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ile\Shared Folders\ZN-RRZN-PMPA\statistics\Data\2025\Q3\"/>
    </mc:Choice>
  </mc:AlternateContent>
  <bookViews>
    <workbookView xWindow="0" yWindow="0" windowWidth="28800" windowHeight="11985"/>
  </bookViews>
  <sheets>
    <sheet name="Premiums written - gross" sheetId="1" r:id="rId1"/>
    <sheet name="Claims incurred - gross" sheetId="2" r:id="rId2"/>
    <sheet name="Balance sheet" sheetId="3" r:id="rId3"/>
  </sheets>
  <externalReferences>
    <externalReference r:id="rId4"/>
  </externalReferences>
  <definedNames>
    <definedName name="_xlnm.Print_Area" localSheetId="2">'Balance sheet'!$A$1:$J$90</definedName>
    <definedName name="_xlnm.Print_Titles" localSheetId="2">'Balance sheet'!$1:$3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1" i="3" l="1"/>
</calcChain>
</file>

<file path=xl/sharedStrings.xml><?xml version="1.0" encoding="utf-8"?>
<sst xmlns="http://schemas.openxmlformats.org/spreadsheetml/2006/main" count="160" uniqueCount="109">
  <si>
    <t>Line of business</t>
  </si>
  <si>
    <t>ALLIANZ BULGARIA LIFE</t>
  </si>
  <si>
    <t>BULSTRAD LIFE VIENNA INSURANCE GROUP</t>
  </si>
  <si>
    <t>UNIQA LIFE</t>
  </si>
  <si>
    <t>GRAWE BULGARIA LIFE INSURANCE</t>
  </si>
  <si>
    <t>DZI LIFE INSURANCE</t>
  </si>
  <si>
    <t>GROUPAMA LIFE INSURANCE COMPANY</t>
  </si>
  <si>
    <t>LIFE INSURANCE INSTITUTE</t>
  </si>
  <si>
    <t>CCB LIFE</t>
  </si>
  <si>
    <t>EUROINS LIFE INSURANCE</t>
  </si>
  <si>
    <t xml:space="preserve">LIFE INSURANCE COMPANY SAGLASIE </t>
  </si>
  <si>
    <t>TOTAL</t>
  </si>
  <si>
    <t>Line of Business for: life insurance obligations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</si>
  <si>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</si>
  <si>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</si>
  <si>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</si>
  <si>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</si>
  <si>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</si>
  <si>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</si>
  <si>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Life reinsurance obligations</t>
  </si>
  <si>
    <t>Health reinsurance</t>
  </si>
  <si>
    <t>Life reinsurance</t>
  </si>
  <si>
    <t>Line of Business for: non-life insurance obligations</t>
  </si>
  <si>
    <t>Medical expense insurance</t>
  </si>
  <si>
    <t>Income protection insurance</t>
  </si>
  <si>
    <t>Workers' compensation insurance</t>
  </si>
  <si>
    <t>Total</t>
  </si>
  <si>
    <t>Share form total</t>
  </si>
  <si>
    <t>*As per data submitted to the FSC by insurers with the right of access to the common market, under Article 304(1), letter „d“ of Regulation (EU) 2015/35, and by insurers without the right of access to the common market, in accordance with Order No. 988 from 16.12.2022, amend. and sup. with Order No. 190 from 28.03.2024.</t>
  </si>
  <si>
    <t>** As per data received at the FSC by 20.01.2026.</t>
  </si>
  <si>
    <t>GROSS PREMIUMS WRITTEN BY LIFE INSURERS AND INSURERS WITH MIXED ACTIVITY AT THE END OF THE THIRD QUARTER OF 2025 (BGN)*</t>
  </si>
  <si>
    <t>LIFE INSURANCE COMPANY SAGLASIE</t>
  </si>
  <si>
    <t>Share from total</t>
  </si>
  <si>
    <t>CLAIMS INCURED BY LIFE INSURERS AND INSURERS WITH MIXED ACTIVITY AT THE END OF THE THIRD QUARTER OF 2025 (BGN)*</t>
  </si>
  <si>
    <t>Balance sheet</t>
  </si>
  <si>
    <t>Assets</t>
  </si>
  <si>
    <t>Goodwill</t>
  </si>
  <si>
    <t>Deferred acquisition costs</t>
  </si>
  <si>
    <t>Intangible assets</t>
  </si>
  <si>
    <t>Deferred tax assets</t>
  </si>
  <si>
    <t>Pension benefit surplus</t>
  </si>
  <si>
    <t>Property, plant &amp; equipment held for own use</t>
  </si>
  <si>
    <t>Investments (other than assets held for index-linked and unit-linked contracts)</t>
  </si>
  <si>
    <t>Property (other than for own use)</t>
  </si>
  <si>
    <t>Holdings in related undertakings, including participations</t>
  </si>
  <si>
    <t>Equities</t>
  </si>
  <si>
    <t>Equities - listed</t>
  </si>
  <si>
    <t>Equities - unlisted</t>
  </si>
  <si>
    <t>Bonds</t>
  </si>
  <si>
    <t>Government Bonds</t>
  </si>
  <si>
    <t>Corporate Bonds</t>
  </si>
  <si>
    <t>Structured notes</t>
  </si>
  <si>
    <t>Collateralised securities</t>
  </si>
  <si>
    <t>Collective Investments Undertakings</t>
  </si>
  <si>
    <t>Derivatives</t>
  </si>
  <si>
    <t>Deposits other than cash equivalents</t>
  </si>
  <si>
    <t>Other investments</t>
  </si>
  <si>
    <t>Assets held for index-linked and unit-linked contracts</t>
  </si>
  <si>
    <t>Loans and mortgages</t>
  </si>
  <si>
    <t>Loans on policies</t>
  </si>
  <si>
    <t>Loans and mortgages to individuals</t>
  </si>
  <si>
    <t>Other loans and mortgages</t>
  </si>
  <si>
    <t>Reinsurance recoverables from:</t>
  </si>
  <si>
    <t>Non-life and health similar to non-life</t>
  </si>
  <si>
    <t>Non-life excluding health</t>
  </si>
  <si>
    <t>Health similar to non-life</t>
  </si>
  <si>
    <t>Life and health similar to life, excluding health and index-linked and unit-linked</t>
  </si>
  <si>
    <t>Health similar to life</t>
  </si>
  <si>
    <t>Life excluding health and index-linked and unit-linked</t>
  </si>
  <si>
    <t>Life index-linked and unit-linked</t>
  </si>
  <si>
    <t>Deposits to cedants</t>
  </si>
  <si>
    <t>Insurance and intermediaries receivables</t>
  </si>
  <si>
    <t>Reinsurance receivables</t>
  </si>
  <si>
    <t>Receivables (trade, not insurance)</t>
  </si>
  <si>
    <t>Own shares (held directly)</t>
  </si>
  <si>
    <t>Amounts due in respect of own fund items or initial fund called up but not yet paid in</t>
  </si>
  <si>
    <t>Cash and cash equivalents</t>
  </si>
  <si>
    <t>Any other assets, not elsewhere shown</t>
  </si>
  <si>
    <t>Total assets</t>
  </si>
  <si>
    <t>Liabilities</t>
  </si>
  <si>
    <t>Technical provisions – non-life</t>
  </si>
  <si>
    <t>Technical provisions – non-life (excluding health)</t>
  </si>
  <si>
    <t>Technical provisions calculated as a whole</t>
  </si>
  <si>
    <t>Best Estimate</t>
  </si>
  <si>
    <t>Risk margin</t>
  </si>
  <si>
    <t>Technical provisions - health (similar to non-life)</t>
  </si>
  <si>
    <t>Technical provisions - life (excluding index-linked and unit-linked)</t>
  </si>
  <si>
    <t>Technical provisions - health (similar to life)</t>
  </si>
  <si>
    <t>Technical provisions – life (excluding health and index-linked and unit-linked)</t>
  </si>
  <si>
    <t>Technical provisions – index-linked and unit-linked</t>
  </si>
  <si>
    <t>Other technical provisions</t>
  </si>
  <si>
    <t>Contingent liabilities</t>
  </si>
  <si>
    <t>Provisions other than technical provisions</t>
  </si>
  <si>
    <t>Pension benefit obligations</t>
  </si>
  <si>
    <t>Deposits from reinsurers</t>
  </si>
  <si>
    <t>Deferred tax liabilities</t>
  </si>
  <si>
    <t>Debts owed to credit institutions</t>
  </si>
  <si>
    <t>Financial liabilities other than debts owed to credit institutions</t>
  </si>
  <si>
    <t>Insurance &amp; intermediaries payables</t>
  </si>
  <si>
    <t>Reinsurance payables</t>
  </si>
  <si>
    <t>Payables (trade, not insurance)</t>
  </si>
  <si>
    <t>Subordinated liabilities</t>
  </si>
  <si>
    <t>Subordinated liabilities not in Basic Own Funds</t>
  </si>
  <si>
    <t>Subordinated liabilities in Basic Own Funds</t>
  </si>
  <si>
    <t>Any other liabilities, not elsewhere shown</t>
  </si>
  <si>
    <t>Total liabilities</t>
  </si>
  <si>
    <t>Excess of assets over liabilities</t>
  </si>
  <si>
    <t>*As per data submitted to the FSC by insurers with the right of access to the common market, under Article 304(1), letter „d“ of Regulation (EU) 2015/35.</t>
  </si>
  <si>
    <t>SOLVENCY II BALANCE SHEET AS AT THE END OF THE THIRD QUARTER OF 2025 (BGN)*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</si>
</sst>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3" fontId="5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75">
    <xf numFmtId="0" fontId="0" fillId="0" borderId="0" xfId="0"/>
    <xf numFmtId="0" fontId="3" fillId="2" borderId="0" xfId="2" applyNumberFormat="1" applyFont="1" applyFill="1" applyAlignment="1" applyProtection="1">
      <alignment vertical="center"/>
    </xf>
    <xf numFmtId="0" fontId="6" fillId="0" borderId="0" xfId="2" applyFont="1"/>
    <xf numFmtId="0" fontId="8" fillId="2" borderId="1" xfId="4" applyFont="1" applyFill="1" applyBorder="1" applyAlignment="1" applyProtection="1">
      <alignment horizontal="center" vertical="center" wrapText="1"/>
    </xf>
    <xf numFmtId="0" fontId="8" fillId="2" borderId="2" xfId="4" applyFont="1" applyFill="1" applyBorder="1" applyAlignment="1" applyProtection="1">
      <alignment horizontal="center" vertical="center" wrapText="1"/>
    </xf>
    <xf numFmtId="3" fontId="3" fillId="2" borderId="3" xfId="5" applyNumberFormat="1" applyFont="1" applyFill="1" applyBorder="1" applyAlignment="1">
      <alignment horizontal="center" vertical="center" wrapText="1"/>
    </xf>
    <xf numFmtId="0" fontId="11" fillId="2" borderId="3" xfId="6" applyFont="1" applyFill="1" applyBorder="1" applyAlignment="1">
      <alignment horizontal="center" vertical="center" wrapText="1"/>
    </xf>
    <xf numFmtId="0" fontId="6" fillId="4" borderId="0" xfId="8" applyFont="1" applyFill="1" applyBorder="1" applyAlignment="1"/>
    <xf numFmtId="0" fontId="8" fillId="2" borderId="0" xfId="9" applyFont="1" applyFill="1" applyBorder="1" applyAlignment="1" applyProtection="1">
      <alignment horizontal="center" vertical="center" wrapText="1"/>
    </xf>
    <xf numFmtId="0" fontId="8" fillId="2" borderId="0" xfId="10" applyFont="1" applyFill="1" applyBorder="1" applyAlignment="1" applyProtection="1">
      <alignment horizontal="center" vertical="center" wrapText="1"/>
    </xf>
    <xf numFmtId="0" fontId="8" fillId="2" borderId="0" xfId="11" applyFont="1" applyFill="1" applyBorder="1" applyAlignment="1" applyProtection="1">
      <alignment horizontal="center" vertical="center" wrapText="1"/>
    </xf>
    <xf numFmtId="3" fontId="8" fillId="2" borderId="0" xfId="9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1" fontId="6" fillId="0" borderId="0" xfId="3" applyNumberFormat="1" applyFont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49" fontId="11" fillId="2" borderId="3" xfId="2" applyNumberFormat="1" applyFont="1" applyFill="1" applyBorder="1" applyAlignment="1">
      <alignment horizontal="center" vertical="center" textRotation="90" wrapText="1"/>
    </xf>
    <xf numFmtId="164" fontId="6" fillId="0" borderId="4" xfId="1" applyNumberFormat="1" applyFont="1" applyBorder="1"/>
    <xf numFmtId="164" fontId="6" fillId="3" borderId="4" xfId="1" applyNumberFormat="1" applyFont="1" applyFill="1" applyBorder="1"/>
    <xf numFmtId="164" fontId="6" fillId="0" borderId="3" xfId="2" applyNumberFormat="1" applyFont="1" applyBorder="1"/>
    <xf numFmtId="49" fontId="11" fillId="2" borderId="5" xfId="2" applyNumberFormat="1" applyFont="1" applyFill="1" applyBorder="1" applyAlignment="1">
      <alignment horizontal="center" vertical="center" textRotation="90" wrapText="1"/>
    </xf>
    <xf numFmtId="0" fontId="11" fillId="2" borderId="3" xfId="2" applyFont="1" applyFill="1" applyBorder="1" applyAlignment="1">
      <alignment horizontal="center" vertical="center" wrapText="1"/>
    </xf>
    <xf numFmtId="49" fontId="11" fillId="2" borderId="6" xfId="2" applyNumberFormat="1" applyFont="1" applyFill="1" applyBorder="1" applyAlignment="1">
      <alignment horizontal="center" vertical="center" textRotation="90" wrapText="1"/>
    </xf>
    <xf numFmtId="49" fontId="11" fillId="2" borderId="7" xfId="2" applyNumberFormat="1" applyFont="1" applyFill="1" applyBorder="1" applyAlignment="1">
      <alignment horizontal="center" vertical="center" textRotation="90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4" fontId="6" fillId="0" borderId="0" xfId="2" applyNumberFormat="1" applyFont="1"/>
    <xf numFmtId="43" fontId="6" fillId="0" borderId="0" xfId="7" applyFont="1"/>
    <xf numFmtId="165" fontId="6" fillId="0" borderId="3" xfId="3" applyNumberFormat="1" applyFont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165" fontId="6" fillId="0" borderId="0" xfId="3" applyNumberFormat="1" applyFont="1" applyBorder="1" applyAlignment="1">
      <alignment horizontal="center" vertical="center"/>
    </xf>
    <xf numFmtId="0" fontId="6" fillId="0" borderId="0" xfId="2" applyFont="1" applyBorder="1"/>
    <xf numFmtId="164" fontId="6" fillId="0" borderId="0" xfId="7" applyNumberFormat="1" applyFont="1" applyBorder="1"/>
    <xf numFmtId="164" fontId="6" fillId="0" borderId="0" xfId="2" applyNumberFormat="1" applyFont="1" applyBorder="1"/>
    <xf numFmtId="0" fontId="6" fillId="2" borderId="0" xfId="8" applyFont="1" applyFill="1"/>
    <xf numFmtId="0" fontId="6" fillId="0" borderId="0" xfId="12" applyFont="1"/>
    <xf numFmtId="0" fontId="3" fillId="0" borderId="0" xfId="12" applyFont="1"/>
    <xf numFmtId="0" fontId="3" fillId="2" borderId="3" xfId="12" applyFont="1" applyFill="1" applyBorder="1" applyAlignment="1">
      <alignment horizontal="center" vertical="center"/>
    </xf>
    <xf numFmtId="49" fontId="11" fillId="2" borderId="3" xfId="12" applyNumberFormat="1" applyFont="1" applyFill="1" applyBorder="1" applyAlignment="1">
      <alignment horizontal="center" vertical="center" textRotation="90" wrapText="1"/>
    </xf>
    <xf numFmtId="164" fontId="6" fillId="0" borderId="3" xfId="12" applyNumberFormat="1" applyFont="1" applyBorder="1"/>
    <xf numFmtId="49" fontId="11" fillId="2" borderId="5" xfId="12" applyNumberFormat="1" applyFont="1" applyFill="1" applyBorder="1" applyAlignment="1">
      <alignment horizontal="center" vertical="center" textRotation="90" wrapText="1"/>
    </xf>
    <xf numFmtId="0" fontId="11" fillId="2" borderId="3" xfId="12" applyFont="1" applyFill="1" applyBorder="1" applyAlignment="1">
      <alignment horizontal="center" vertical="center" wrapText="1"/>
    </xf>
    <xf numFmtId="49" fontId="11" fillId="2" borderId="6" xfId="12" applyNumberFormat="1" applyFont="1" applyFill="1" applyBorder="1" applyAlignment="1">
      <alignment horizontal="center" vertical="center" textRotation="90" wrapText="1"/>
    </xf>
    <xf numFmtId="49" fontId="11" fillId="2" borderId="7" xfId="12" applyNumberFormat="1" applyFont="1" applyFill="1" applyBorder="1" applyAlignment="1">
      <alignment horizontal="center" vertical="center" textRotation="90" wrapText="1"/>
    </xf>
    <xf numFmtId="0" fontId="8" fillId="2" borderId="1" xfId="12" applyFont="1" applyFill="1" applyBorder="1" applyAlignment="1">
      <alignment horizontal="center" vertical="center" wrapText="1"/>
    </xf>
    <xf numFmtId="0" fontId="8" fillId="2" borderId="2" xfId="12" applyFont="1" applyFill="1" applyBorder="1" applyAlignment="1">
      <alignment horizontal="center" vertical="center" wrapText="1"/>
    </xf>
    <xf numFmtId="164" fontId="6" fillId="0" borderId="0" xfId="12" applyNumberFormat="1" applyFont="1"/>
    <xf numFmtId="0" fontId="8" fillId="2" borderId="0" xfId="12" applyFont="1" applyFill="1" applyBorder="1" applyAlignment="1">
      <alignment horizontal="center" vertical="center" wrapText="1"/>
    </xf>
    <xf numFmtId="0" fontId="6" fillId="0" borderId="0" xfId="12" applyFont="1" applyBorder="1"/>
    <xf numFmtId="164" fontId="6" fillId="0" borderId="0" xfId="12" applyNumberFormat="1" applyFont="1" applyBorder="1"/>
    <xf numFmtId="0" fontId="12" fillId="2" borderId="0" xfId="8" applyFont="1" applyFill="1"/>
    <xf numFmtId="0" fontId="13" fillId="2" borderId="0" xfId="8" applyFont="1" applyFill="1"/>
    <xf numFmtId="0" fontId="9" fillId="2" borderId="0" xfId="8" applyFont="1" applyFill="1"/>
    <xf numFmtId="0" fontId="14" fillId="3" borderId="3" xfId="8" applyFont="1" applyFill="1" applyBorder="1" applyAlignment="1">
      <alignment vertical="center" wrapText="1"/>
    </xf>
    <xf numFmtId="0" fontId="15" fillId="3" borderId="3" xfId="8" applyFont="1" applyFill="1" applyBorder="1" applyAlignment="1">
      <alignment horizontal="left" wrapText="1" indent="1"/>
    </xf>
    <xf numFmtId="3" fontId="12" fillId="2" borderId="0" xfId="8" applyNumberFormat="1" applyFont="1" applyFill="1"/>
    <xf numFmtId="0" fontId="15" fillId="3" borderId="3" xfId="8" applyFont="1" applyFill="1" applyBorder="1" applyAlignment="1">
      <alignment horizontal="left" vertical="center" wrapText="1" indent="1"/>
    </xf>
    <xf numFmtId="0" fontId="14" fillId="3" borderId="3" xfId="8" applyFont="1" applyFill="1" applyBorder="1" applyAlignment="1">
      <alignment horizontal="left" wrapText="1" indent="3"/>
    </xf>
    <xf numFmtId="0" fontId="6" fillId="3" borderId="3" xfId="8" applyFont="1" applyFill="1" applyBorder="1" applyAlignment="1">
      <alignment horizontal="left" wrapText="1" indent="4"/>
    </xf>
    <xf numFmtId="0" fontId="14" fillId="3" borderId="3" xfId="8" applyFont="1" applyFill="1" applyBorder="1" applyAlignment="1">
      <alignment horizontal="left" vertical="center" wrapText="1" indent="3"/>
    </xf>
    <xf numFmtId="0" fontId="14" fillId="3" borderId="3" xfId="8" applyFont="1" applyFill="1" applyBorder="1" applyAlignment="1">
      <alignment horizontal="left" wrapText="1"/>
    </xf>
    <xf numFmtId="0" fontId="14" fillId="3" borderId="3" xfId="8" applyFont="1" applyFill="1" applyBorder="1" applyAlignment="1"/>
    <xf numFmtId="43" fontId="12" fillId="2" borderId="0" xfId="7" applyFont="1" applyFill="1"/>
    <xf numFmtId="0" fontId="14" fillId="3" borderId="0" xfId="8" applyFont="1" applyFill="1" applyBorder="1" applyAlignment="1"/>
    <xf numFmtId="3" fontId="12" fillId="2" borderId="0" xfId="8" applyNumberFormat="1" applyFont="1" applyFill="1" applyBorder="1" applyAlignment="1">
      <alignment vertical="center"/>
    </xf>
    <xf numFmtId="0" fontId="12" fillId="2" borderId="0" xfId="8" applyFont="1" applyFill="1" applyBorder="1"/>
    <xf numFmtId="3" fontId="3" fillId="2" borderId="0" xfId="5" applyNumberFormat="1" applyFont="1" applyFill="1" applyBorder="1" applyAlignment="1">
      <alignment horizontal="center" vertical="center" wrapText="1"/>
    </xf>
    <xf numFmtId="3" fontId="4" fillId="2" borderId="0" xfId="5" applyNumberFormat="1" applyFont="1" applyFill="1" applyBorder="1" applyAlignment="1">
      <alignment horizontal="center" vertical="center" wrapText="1"/>
    </xf>
    <xf numFmtId="0" fontId="3" fillId="3" borderId="0" xfId="8" applyFont="1" applyFill="1" applyAlignment="1"/>
    <xf numFmtId="0" fontId="16" fillId="3" borderId="0" xfId="8" applyFont="1" applyFill="1"/>
    <xf numFmtId="0" fontId="6" fillId="3" borderId="0" xfId="0" applyFont="1" applyFill="1"/>
    <xf numFmtId="0" fontId="14" fillId="2" borderId="3" xfId="8" applyFont="1" applyFill="1" applyBorder="1" applyAlignment="1">
      <alignment horizontal="center" vertical="center" wrapText="1"/>
    </xf>
    <xf numFmtId="0" fontId="3" fillId="2" borderId="3" xfId="8" applyFont="1" applyFill="1" applyBorder="1" applyAlignment="1">
      <alignment horizontal="center" vertical="center"/>
    </xf>
    <xf numFmtId="0" fontId="16" fillId="2" borderId="3" xfId="8" applyFont="1" applyFill="1" applyBorder="1" applyAlignment="1">
      <alignment vertical="center"/>
    </xf>
    <xf numFmtId="1" fontId="16" fillId="2" borderId="3" xfId="8" applyNumberFormat="1" applyFont="1" applyFill="1" applyBorder="1" applyAlignment="1">
      <alignment vertical="center"/>
    </xf>
    <xf numFmtId="3" fontId="16" fillId="2" borderId="3" xfId="8" applyNumberFormat="1" applyFont="1" applyFill="1" applyBorder="1" applyAlignment="1">
      <alignment vertical="center"/>
    </xf>
  </cellXfs>
  <cellStyles count="13">
    <cellStyle name="Comma" xfId="1" builtinId="3"/>
    <cellStyle name="Comma 2" xfId="7"/>
    <cellStyle name="Normal" xfId="0" builtinId="0"/>
    <cellStyle name="Normal 2" xfId="2"/>
    <cellStyle name="Normal 2 2" xfId="8"/>
    <cellStyle name="Normal 2 3" xfId="12"/>
    <cellStyle name="Normal 3" xfId="5"/>
    <cellStyle name="Normal 4" xfId="9"/>
    <cellStyle name="Normal_Book1" xfId="4"/>
    <cellStyle name="Normal_ratio" xfId="11"/>
    <cellStyle name="Normal_Reserves" xfId="10"/>
    <cellStyle name="Normalny 13" xfId="6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N-RRZN-PMPA/statistics/Data/Workings/source/2025/Q3/Life%20Market%20data%20Q3%202025%20ENG_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ums written - gross"/>
      <sheetName val="Claims incurred - gross"/>
      <sheetName val="Balance sheet"/>
    </sheetNames>
    <sheetDataSet>
      <sheetData sheetId="0"/>
      <sheetData sheetId="1">
        <row r="19">
          <cell r="A19" t="str">
            <v>** As per data received at the FSC by 20.01.2026.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tabSelected="1" zoomScale="80" zoomScaleNormal="80" workbookViewId="0">
      <pane xSplit="2" ySplit="3" topLeftCell="C4" activePane="bottomRight" state="frozen"/>
      <selection pane="topRight" activeCell="E1" sqref="E1"/>
      <selection pane="bottomLeft" activeCell="A7" sqref="A7"/>
      <selection pane="bottomRight" activeCell="A2" sqref="A2"/>
    </sheetView>
  </sheetViews>
  <sheetFormatPr defaultRowHeight="15" x14ac:dyDescent="0.25"/>
  <cols>
    <col min="1" max="1" width="10.140625" style="2" customWidth="1"/>
    <col min="2" max="2" width="31.140625" style="2" customWidth="1"/>
    <col min="3" max="3" width="16" style="2" customWidth="1"/>
    <col min="4" max="4" width="17.140625" style="2" customWidth="1"/>
    <col min="5" max="5" width="16.85546875" style="2" customWidth="1"/>
    <col min="6" max="6" width="16" style="2" customWidth="1"/>
    <col min="7" max="7" width="17" style="2" customWidth="1"/>
    <col min="8" max="8" width="17.140625" style="2" customWidth="1"/>
    <col min="9" max="9" width="18" style="2" customWidth="1"/>
    <col min="10" max="10" width="15.42578125" style="2" customWidth="1"/>
    <col min="11" max="12" width="15.7109375" style="2" customWidth="1"/>
    <col min="13" max="13" width="13.7109375" style="2" customWidth="1"/>
    <col min="14" max="14" width="13.42578125" style="2" bestFit="1" customWidth="1"/>
    <col min="15" max="16384" width="9.140625" style="2"/>
  </cols>
  <sheetData>
    <row r="1" spans="1:15" ht="15.75" x14ac:dyDescent="0.25">
      <c r="A1" s="1" t="s">
        <v>30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5" x14ac:dyDescent="0.25"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5" ht="63" x14ac:dyDescent="0.25">
      <c r="A3" s="3" t="s">
        <v>0</v>
      </c>
      <c r="B3" s="4"/>
      <c r="C3" s="5" t="s">
        <v>2</v>
      </c>
      <c r="D3" s="5" t="s">
        <v>5</v>
      </c>
      <c r="E3" s="5" t="s">
        <v>1</v>
      </c>
      <c r="F3" s="5" t="s">
        <v>3</v>
      </c>
      <c r="G3" s="5" t="s">
        <v>6</v>
      </c>
      <c r="H3" s="5" t="s">
        <v>4</v>
      </c>
      <c r="I3" s="5" t="s">
        <v>9</v>
      </c>
      <c r="J3" s="5" t="s">
        <v>10</v>
      </c>
      <c r="K3" s="5" t="s">
        <v>7</v>
      </c>
      <c r="L3" s="5" t="s">
        <v>8</v>
      </c>
      <c r="M3" s="14" t="s">
        <v>11</v>
      </c>
    </row>
    <row r="4" spans="1:15" ht="36.75" customHeight="1" x14ac:dyDescent="0.25">
      <c r="A4" s="15" t="s">
        <v>12</v>
      </c>
      <c r="B4" s="6" t="s">
        <v>13</v>
      </c>
      <c r="C4" s="16">
        <v>0</v>
      </c>
      <c r="D4" s="16">
        <v>2808959</v>
      </c>
      <c r="E4" s="16">
        <v>0</v>
      </c>
      <c r="F4" s="16">
        <v>0</v>
      </c>
      <c r="G4" s="16">
        <v>0</v>
      </c>
      <c r="H4" s="16">
        <v>182703.12</v>
      </c>
      <c r="I4" s="16">
        <v>0</v>
      </c>
      <c r="J4" s="17">
        <v>207088.28778815162</v>
      </c>
      <c r="K4" s="16">
        <v>0</v>
      </c>
      <c r="L4" s="16">
        <v>0</v>
      </c>
      <c r="M4" s="18">
        <v>3198750.4077881519</v>
      </c>
    </row>
    <row r="5" spans="1:15" ht="27" customHeight="1" x14ac:dyDescent="0.25">
      <c r="A5" s="15"/>
      <c r="B5" s="6" t="s">
        <v>14</v>
      </c>
      <c r="C5" s="16">
        <v>12156687.57</v>
      </c>
      <c r="D5" s="16">
        <v>12758172</v>
      </c>
      <c r="E5" s="16">
        <v>17830954.77</v>
      </c>
      <c r="F5" s="16">
        <v>8264734.21</v>
      </c>
      <c r="G5" s="16">
        <v>202000</v>
      </c>
      <c r="H5" s="16">
        <v>22389876.780000001</v>
      </c>
      <c r="I5" s="16">
        <v>0</v>
      </c>
      <c r="J5" s="17">
        <v>2377942.9865009435</v>
      </c>
      <c r="K5" s="16">
        <v>199961.96</v>
      </c>
      <c r="L5" s="16">
        <v>0</v>
      </c>
      <c r="M5" s="18">
        <v>76180330.27650094</v>
      </c>
    </row>
    <row r="6" spans="1:15" ht="27" customHeight="1" x14ac:dyDescent="0.25">
      <c r="A6" s="15"/>
      <c r="B6" s="6" t="s">
        <v>15</v>
      </c>
      <c r="C6" s="16">
        <v>40732171.409999996</v>
      </c>
      <c r="D6" s="16">
        <v>84084848</v>
      </c>
      <c r="E6" s="16">
        <v>94119605.079999998</v>
      </c>
      <c r="F6" s="16">
        <v>791289.71</v>
      </c>
      <c r="G6" s="16">
        <v>314000</v>
      </c>
      <c r="H6" s="16">
        <v>4697453.62</v>
      </c>
      <c r="I6" s="16">
        <v>1751.75</v>
      </c>
      <c r="J6" s="17">
        <v>427802.88222906971</v>
      </c>
      <c r="K6" s="16">
        <v>0</v>
      </c>
      <c r="L6" s="16">
        <v>0</v>
      </c>
      <c r="M6" s="18">
        <v>225168922.45222908</v>
      </c>
    </row>
    <row r="7" spans="1:15" x14ac:dyDescent="0.25">
      <c r="A7" s="15"/>
      <c r="B7" s="6" t="s">
        <v>16</v>
      </c>
      <c r="C7" s="16">
        <v>58914122.159999996</v>
      </c>
      <c r="D7" s="16">
        <v>33930269</v>
      </c>
      <c r="E7" s="16">
        <v>10026566.35</v>
      </c>
      <c r="F7" s="16">
        <v>1215102.5900000001</v>
      </c>
      <c r="G7" s="16">
        <v>28056000</v>
      </c>
      <c r="H7" s="16">
        <v>1292304.33</v>
      </c>
      <c r="I7" s="16">
        <v>15099620.5686455</v>
      </c>
      <c r="J7" s="17">
        <v>2317170.2231912506</v>
      </c>
      <c r="K7" s="16">
        <v>0</v>
      </c>
      <c r="L7" s="16">
        <v>46273.91</v>
      </c>
      <c r="M7" s="18">
        <v>150897429.13183674</v>
      </c>
    </row>
    <row r="8" spans="1:15" ht="38.25" x14ac:dyDescent="0.25">
      <c r="A8" s="15"/>
      <c r="B8" s="6" t="s">
        <v>17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7">
        <v>0</v>
      </c>
      <c r="K8" s="16">
        <v>0</v>
      </c>
      <c r="L8" s="16">
        <v>0</v>
      </c>
      <c r="M8" s="18">
        <v>0</v>
      </c>
    </row>
    <row r="9" spans="1:15" ht="51" x14ac:dyDescent="0.25">
      <c r="A9" s="15"/>
      <c r="B9" s="6" t="s">
        <v>18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7">
        <v>0</v>
      </c>
      <c r="K9" s="16">
        <v>0</v>
      </c>
      <c r="L9" s="16">
        <v>0</v>
      </c>
      <c r="M9" s="18">
        <v>0</v>
      </c>
    </row>
    <row r="10" spans="1:15" ht="36" customHeight="1" x14ac:dyDescent="0.25">
      <c r="A10" s="15" t="s">
        <v>19</v>
      </c>
      <c r="B10" s="6" t="s">
        <v>20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7">
        <v>0</v>
      </c>
      <c r="K10" s="16">
        <v>0</v>
      </c>
      <c r="L10" s="16">
        <v>0</v>
      </c>
      <c r="M10" s="18">
        <v>0</v>
      </c>
    </row>
    <row r="11" spans="1:15" ht="39.75" customHeight="1" x14ac:dyDescent="0.25">
      <c r="A11" s="15"/>
      <c r="B11" s="6" t="s">
        <v>21</v>
      </c>
      <c r="C11" s="16">
        <v>0</v>
      </c>
      <c r="D11" s="16">
        <v>0</v>
      </c>
      <c r="E11" s="16">
        <v>0</v>
      </c>
      <c r="F11" s="16">
        <v>0</v>
      </c>
      <c r="G11" s="16">
        <v>102000</v>
      </c>
      <c r="H11" s="16">
        <v>0</v>
      </c>
      <c r="I11" s="16">
        <v>0</v>
      </c>
      <c r="J11" s="17">
        <v>0</v>
      </c>
      <c r="K11" s="16">
        <v>0</v>
      </c>
      <c r="L11" s="16">
        <v>0</v>
      </c>
      <c r="M11" s="18">
        <v>102000</v>
      </c>
    </row>
    <row r="12" spans="1:15" ht="15" customHeight="1" x14ac:dyDescent="0.25">
      <c r="A12" s="19" t="s">
        <v>22</v>
      </c>
      <c r="B12" s="20" t="s">
        <v>23</v>
      </c>
      <c r="C12" s="16">
        <v>58297653.810000002</v>
      </c>
      <c r="D12" s="16">
        <v>31755975</v>
      </c>
      <c r="E12" s="16">
        <v>3202242.97</v>
      </c>
      <c r="F12" s="16">
        <v>43089563.039999999</v>
      </c>
      <c r="G12" s="16">
        <v>0</v>
      </c>
      <c r="H12" s="16">
        <v>0</v>
      </c>
      <c r="I12" s="16">
        <v>0</v>
      </c>
      <c r="J12" s="17">
        <v>0</v>
      </c>
      <c r="K12" s="16">
        <v>1302587.68</v>
      </c>
      <c r="L12" s="16">
        <v>52917.45</v>
      </c>
      <c r="M12" s="18">
        <v>137700939.94999999</v>
      </c>
    </row>
    <row r="13" spans="1:15" x14ac:dyDescent="0.25">
      <c r="A13" s="21"/>
      <c r="B13" s="20" t="s">
        <v>24</v>
      </c>
      <c r="C13" s="16">
        <v>381674.66</v>
      </c>
      <c r="D13" s="16">
        <v>7390141</v>
      </c>
      <c r="E13" s="16">
        <v>483117.15</v>
      </c>
      <c r="F13" s="16">
        <v>0</v>
      </c>
      <c r="G13" s="16">
        <v>366000</v>
      </c>
      <c r="H13" s="16">
        <v>0</v>
      </c>
      <c r="I13" s="16">
        <v>0</v>
      </c>
      <c r="J13" s="17">
        <v>0</v>
      </c>
      <c r="K13" s="16">
        <v>184314.8</v>
      </c>
      <c r="L13" s="16">
        <v>2139132.7999999998</v>
      </c>
      <c r="M13" s="18">
        <v>10944380.41</v>
      </c>
    </row>
    <row r="14" spans="1:15" ht="32.25" customHeight="1" x14ac:dyDescent="0.25">
      <c r="A14" s="22"/>
      <c r="B14" s="20" t="s">
        <v>25</v>
      </c>
      <c r="C14" s="16">
        <v>8454962.7799999993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7">
        <v>0</v>
      </c>
      <c r="K14" s="16">
        <v>1261578</v>
      </c>
      <c r="L14" s="16">
        <v>0</v>
      </c>
      <c r="M14" s="18">
        <v>9716540.7799999993</v>
      </c>
    </row>
    <row r="15" spans="1:15" x14ac:dyDescent="0.25">
      <c r="A15" s="23" t="s">
        <v>26</v>
      </c>
      <c r="B15" s="24"/>
      <c r="C15" s="18">
        <v>178937272.38999999</v>
      </c>
      <c r="D15" s="18">
        <v>172728364</v>
      </c>
      <c r="E15" s="18">
        <v>125662486.31999999</v>
      </c>
      <c r="F15" s="18">
        <v>53360689.549999997</v>
      </c>
      <c r="G15" s="18">
        <v>29040000</v>
      </c>
      <c r="H15" s="18">
        <v>28562337.850000001</v>
      </c>
      <c r="I15" s="18">
        <v>15101372.3186455</v>
      </c>
      <c r="J15" s="18">
        <v>5330004.3797094151</v>
      </c>
      <c r="K15" s="18">
        <v>2948442.44</v>
      </c>
      <c r="L15" s="18">
        <v>2238324.1599999997</v>
      </c>
      <c r="M15" s="18">
        <v>613909293.40835488</v>
      </c>
      <c r="N15" s="25"/>
      <c r="O15" s="26"/>
    </row>
    <row r="16" spans="1:15" x14ac:dyDescent="0.25">
      <c r="A16" s="23" t="s">
        <v>27</v>
      </c>
      <c r="B16" s="24"/>
      <c r="C16" s="27">
        <v>0.29147184170573559</v>
      </c>
      <c r="D16" s="27">
        <v>0.28135811895114288</v>
      </c>
      <c r="E16" s="27">
        <v>0.20469226914995226</v>
      </c>
      <c r="F16" s="27">
        <v>8.6919501175405714E-2</v>
      </c>
      <c r="G16" s="27">
        <v>4.7303405098778041E-2</v>
      </c>
      <c r="H16" s="27">
        <v>4.6525338770203553E-2</v>
      </c>
      <c r="I16" s="27">
        <v>2.4598702904144665E-2</v>
      </c>
      <c r="J16" s="27">
        <v>8.6820714997126597E-3</v>
      </c>
      <c r="K16" s="27">
        <v>4.8027330285726434E-3</v>
      </c>
      <c r="L16" s="27">
        <v>3.6460177163519995E-3</v>
      </c>
      <c r="M16" s="27">
        <v>1</v>
      </c>
    </row>
    <row r="17" spans="1:14" x14ac:dyDescent="0.25">
      <c r="A17" s="28"/>
      <c r="B17" s="28"/>
      <c r="M17" s="29"/>
    </row>
    <row r="18" spans="1:14" x14ac:dyDescent="0.25">
      <c r="A18" s="7" t="s">
        <v>28</v>
      </c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2"/>
      <c r="N18" s="30"/>
    </row>
    <row r="19" spans="1:14" x14ac:dyDescent="0.25">
      <c r="A19" s="33" t="s">
        <v>29</v>
      </c>
      <c r="B19" s="30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0"/>
    </row>
    <row r="22" spans="1:14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x14ac:dyDescent="0.2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x14ac:dyDescent="0.25">
      <c r="B24" s="8"/>
      <c r="C24" s="9"/>
      <c r="D24" s="8"/>
      <c r="E24" s="8"/>
      <c r="F24" s="8"/>
      <c r="G24" s="8"/>
      <c r="H24" s="8"/>
      <c r="I24" s="8"/>
      <c r="J24" s="10"/>
      <c r="K24" s="11"/>
      <c r="L24" s="11"/>
      <c r="M24" s="11"/>
      <c r="N24" s="8"/>
    </row>
    <row r="25" spans="1:14" x14ac:dyDescent="0.25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x14ac:dyDescent="0.25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</sheetData>
  <sortState columnSort="1" ref="C1:L16">
    <sortCondition ref="C2:L2"/>
  </sortState>
  <mergeCells count="6">
    <mergeCell ref="A3:B3"/>
    <mergeCell ref="A4:A9"/>
    <mergeCell ref="A10:A11"/>
    <mergeCell ref="A12:A14"/>
    <mergeCell ref="A15:B15"/>
    <mergeCell ref="A16:B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zoomScale="80" zoomScaleNormal="80" workbookViewId="0">
      <pane xSplit="2" ySplit="3" topLeftCell="C4" activePane="bottomRight" state="frozen"/>
      <selection pane="topRight" activeCell="E1" sqref="E1"/>
      <selection pane="bottomLeft" activeCell="A7" sqref="A7"/>
      <selection pane="bottomRight" activeCell="A2" sqref="A2"/>
    </sheetView>
  </sheetViews>
  <sheetFormatPr defaultRowHeight="15" x14ac:dyDescent="0.25"/>
  <cols>
    <col min="1" max="1" width="10.140625" style="34" customWidth="1"/>
    <col min="2" max="2" width="31.140625" style="34" customWidth="1"/>
    <col min="3" max="4" width="17.5703125" style="34" customWidth="1"/>
    <col min="5" max="5" width="16.42578125" style="34" customWidth="1"/>
    <col min="6" max="6" width="17.5703125" style="34" customWidth="1"/>
    <col min="7" max="7" width="17" style="34" customWidth="1"/>
    <col min="8" max="8" width="17.140625" style="34" customWidth="1"/>
    <col min="9" max="9" width="17.5703125" style="34" customWidth="1"/>
    <col min="10" max="10" width="15.42578125" style="34" customWidth="1"/>
    <col min="11" max="12" width="15.7109375" style="34" customWidth="1"/>
    <col min="13" max="13" width="13.7109375" style="34" customWidth="1"/>
    <col min="14" max="14" width="13.42578125" style="34" bestFit="1" customWidth="1"/>
    <col min="15" max="16384" width="9.140625" style="34"/>
  </cols>
  <sheetData>
    <row r="1" spans="1:15" ht="15.75" x14ac:dyDescent="0.25">
      <c r="A1" s="35" t="s">
        <v>33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5" x14ac:dyDescent="0.25"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5" ht="63" x14ac:dyDescent="0.25">
      <c r="A3" s="3" t="s">
        <v>0</v>
      </c>
      <c r="B3" s="4"/>
      <c r="C3" s="5" t="s">
        <v>5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31</v>
      </c>
      <c r="I3" s="5" t="s">
        <v>6</v>
      </c>
      <c r="J3" s="5" t="s">
        <v>7</v>
      </c>
      <c r="K3" s="5" t="s">
        <v>9</v>
      </c>
      <c r="L3" s="5" t="s">
        <v>8</v>
      </c>
      <c r="M3" s="36" t="s">
        <v>11</v>
      </c>
    </row>
    <row r="4" spans="1:15" ht="36.75" customHeight="1" x14ac:dyDescent="0.25">
      <c r="A4" s="37" t="s">
        <v>12</v>
      </c>
      <c r="B4" s="6" t="s">
        <v>13</v>
      </c>
      <c r="C4" s="16">
        <v>424345</v>
      </c>
      <c r="D4" s="16">
        <v>0</v>
      </c>
      <c r="E4" s="16">
        <v>0</v>
      </c>
      <c r="F4" s="16">
        <v>0</v>
      </c>
      <c r="G4" s="16">
        <v>43777.52</v>
      </c>
      <c r="H4" s="17">
        <v>105809.54233061621</v>
      </c>
      <c r="I4" s="16">
        <v>0</v>
      </c>
      <c r="J4" s="16">
        <v>0</v>
      </c>
      <c r="K4" s="16">
        <v>0</v>
      </c>
      <c r="L4" s="16">
        <v>0</v>
      </c>
      <c r="M4" s="38">
        <v>573932.06233061617</v>
      </c>
    </row>
    <row r="5" spans="1:15" ht="32.25" customHeight="1" x14ac:dyDescent="0.25">
      <c r="A5" s="37"/>
      <c r="B5" s="6" t="s">
        <v>14</v>
      </c>
      <c r="C5" s="16">
        <v>29703354</v>
      </c>
      <c r="D5" s="16">
        <v>26774696.879999999</v>
      </c>
      <c r="E5" s="16">
        <v>12140971.24</v>
      </c>
      <c r="F5" s="16">
        <v>5192200.82</v>
      </c>
      <c r="G5" s="16">
        <v>14992801.710000001</v>
      </c>
      <c r="H5" s="17">
        <v>1888056.8332236975</v>
      </c>
      <c r="I5" s="16">
        <v>692000</v>
      </c>
      <c r="J5" s="16">
        <v>169943</v>
      </c>
      <c r="K5" s="16">
        <v>0</v>
      </c>
      <c r="L5" s="16">
        <v>0</v>
      </c>
      <c r="M5" s="38">
        <v>91554024.483223706</v>
      </c>
    </row>
    <row r="6" spans="1:15" ht="29.25" customHeight="1" x14ac:dyDescent="0.25">
      <c r="A6" s="37"/>
      <c r="B6" s="6" t="s">
        <v>15</v>
      </c>
      <c r="C6" s="16">
        <v>34630248</v>
      </c>
      <c r="D6" s="16">
        <v>53296619.039999999</v>
      </c>
      <c r="E6" s="16">
        <v>4681476.04</v>
      </c>
      <c r="F6" s="16">
        <v>1792367.25</v>
      </c>
      <c r="G6" s="16">
        <v>2386627.04</v>
      </c>
      <c r="H6" s="17">
        <v>361935.83664951555</v>
      </c>
      <c r="I6" s="16">
        <v>324000</v>
      </c>
      <c r="J6" s="16">
        <v>0</v>
      </c>
      <c r="K6" s="16">
        <v>0</v>
      </c>
      <c r="L6" s="16">
        <v>0</v>
      </c>
      <c r="M6" s="38">
        <v>97473273.206649527</v>
      </c>
    </row>
    <row r="7" spans="1:15" x14ac:dyDescent="0.25">
      <c r="A7" s="37"/>
      <c r="B7" s="6" t="s">
        <v>16</v>
      </c>
      <c r="C7" s="16">
        <v>8549776</v>
      </c>
      <c r="D7" s="16">
        <v>2930487.37</v>
      </c>
      <c r="E7" s="16">
        <v>19065389.09</v>
      </c>
      <c r="F7" s="16">
        <v>2429430.4700000002</v>
      </c>
      <c r="G7" s="16">
        <v>-13114.38</v>
      </c>
      <c r="H7" s="17">
        <v>1632115.5250464119</v>
      </c>
      <c r="I7" s="16">
        <v>1360000</v>
      </c>
      <c r="J7" s="16">
        <v>0</v>
      </c>
      <c r="K7" s="16">
        <v>837047.18979239999</v>
      </c>
      <c r="L7" s="16">
        <v>52984.09</v>
      </c>
      <c r="M7" s="38">
        <v>36844115.354838818</v>
      </c>
    </row>
    <row r="8" spans="1:15" ht="38.25" x14ac:dyDescent="0.25">
      <c r="A8" s="37"/>
      <c r="B8" s="6" t="s">
        <v>17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16">
        <v>0</v>
      </c>
      <c r="J8" s="16">
        <v>0</v>
      </c>
      <c r="K8" s="16">
        <v>0</v>
      </c>
      <c r="L8" s="16">
        <v>0</v>
      </c>
      <c r="M8" s="38">
        <v>0</v>
      </c>
    </row>
    <row r="9" spans="1:15" ht="51" x14ac:dyDescent="0.25">
      <c r="A9" s="37"/>
      <c r="B9" s="6" t="s">
        <v>18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7">
        <v>0</v>
      </c>
      <c r="I9" s="16">
        <v>0</v>
      </c>
      <c r="J9" s="16">
        <v>0</v>
      </c>
      <c r="K9" s="16">
        <v>0</v>
      </c>
      <c r="L9" s="16">
        <v>0</v>
      </c>
      <c r="M9" s="38">
        <v>0</v>
      </c>
    </row>
    <row r="10" spans="1:15" ht="36" customHeight="1" x14ac:dyDescent="0.25">
      <c r="A10" s="37" t="s">
        <v>19</v>
      </c>
      <c r="B10" s="6" t="s">
        <v>20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7">
        <v>0</v>
      </c>
      <c r="I10" s="16">
        <v>0</v>
      </c>
      <c r="J10" s="16">
        <v>0</v>
      </c>
      <c r="K10" s="16">
        <v>0</v>
      </c>
      <c r="L10" s="16">
        <v>0</v>
      </c>
      <c r="M10" s="38">
        <v>0</v>
      </c>
    </row>
    <row r="11" spans="1:15" ht="39.75" customHeight="1" x14ac:dyDescent="0.25">
      <c r="A11" s="37"/>
      <c r="B11" s="6" t="s">
        <v>21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7">
        <v>0</v>
      </c>
      <c r="I11" s="16">
        <v>90000</v>
      </c>
      <c r="J11" s="16">
        <v>0</v>
      </c>
      <c r="K11" s="16">
        <v>0</v>
      </c>
      <c r="L11" s="16">
        <v>0</v>
      </c>
      <c r="M11" s="38">
        <v>90000</v>
      </c>
    </row>
    <row r="12" spans="1:15" ht="15" customHeight="1" x14ac:dyDescent="0.25">
      <c r="A12" s="39" t="s">
        <v>22</v>
      </c>
      <c r="B12" s="40" t="s">
        <v>23</v>
      </c>
      <c r="C12" s="16">
        <v>13186223</v>
      </c>
      <c r="D12" s="16">
        <v>8156.34</v>
      </c>
      <c r="E12" s="16">
        <v>34327618.619999997</v>
      </c>
      <c r="F12" s="16">
        <v>26347749.109999999</v>
      </c>
      <c r="G12" s="16">
        <v>0</v>
      </c>
      <c r="H12" s="17">
        <v>0</v>
      </c>
      <c r="I12" s="16">
        <v>0</v>
      </c>
      <c r="J12" s="16">
        <v>1144331</v>
      </c>
      <c r="K12" s="16">
        <v>0</v>
      </c>
      <c r="L12" s="16">
        <v>184204.56</v>
      </c>
      <c r="M12" s="38">
        <v>75198282.629999995</v>
      </c>
    </row>
    <row r="13" spans="1:15" x14ac:dyDescent="0.25">
      <c r="A13" s="41"/>
      <c r="B13" s="40" t="s">
        <v>24</v>
      </c>
      <c r="C13" s="16">
        <v>1276834</v>
      </c>
      <c r="D13" s="16">
        <v>76458.5</v>
      </c>
      <c r="E13" s="16">
        <v>14145.49</v>
      </c>
      <c r="F13" s="16">
        <v>0</v>
      </c>
      <c r="G13" s="16">
        <v>0</v>
      </c>
      <c r="H13" s="17">
        <v>0</v>
      </c>
      <c r="I13" s="16">
        <v>-35000</v>
      </c>
      <c r="J13" s="16">
        <v>239015</v>
      </c>
      <c r="K13" s="16">
        <v>0</v>
      </c>
      <c r="L13" s="16">
        <v>457818.52</v>
      </c>
      <c r="M13" s="38">
        <v>2029271.51</v>
      </c>
    </row>
    <row r="14" spans="1:15" ht="27" customHeight="1" x14ac:dyDescent="0.25">
      <c r="A14" s="42"/>
      <c r="B14" s="40" t="s">
        <v>25</v>
      </c>
      <c r="C14" s="16">
        <v>0</v>
      </c>
      <c r="D14" s="16">
        <v>0</v>
      </c>
      <c r="E14" s="16">
        <v>1934133.64</v>
      </c>
      <c r="F14" s="16">
        <v>0</v>
      </c>
      <c r="G14" s="16">
        <v>0</v>
      </c>
      <c r="H14" s="17">
        <v>0</v>
      </c>
      <c r="I14" s="16">
        <v>0</v>
      </c>
      <c r="J14" s="16">
        <v>304844</v>
      </c>
      <c r="K14" s="16">
        <v>0</v>
      </c>
      <c r="L14" s="16">
        <v>0</v>
      </c>
      <c r="M14" s="38">
        <v>2238977.6399999997</v>
      </c>
    </row>
    <row r="15" spans="1:15" x14ac:dyDescent="0.25">
      <c r="A15" s="43" t="s">
        <v>26</v>
      </c>
      <c r="B15" s="44"/>
      <c r="C15" s="38">
        <v>87770780</v>
      </c>
      <c r="D15" s="38">
        <v>83086418.13000001</v>
      </c>
      <c r="E15" s="38">
        <v>72163734.120000005</v>
      </c>
      <c r="F15" s="38">
        <v>35761747.649999999</v>
      </c>
      <c r="G15" s="38">
        <v>17410091.890000001</v>
      </c>
      <c r="H15" s="38">
        <v>3987917.737250241</v>
      </c>
      <c r="I15" s="38">
        <v>2431000</v>
      </c>
      <c r="J15" s="38">
        <v>1858133</v>
      </c>
      <c r="K15" s="38">
        <v>837047.18979239999</v>
      </c>
      <c r="L15" s="38">
        <v>695007.17</v>
      </c>
      <c r="M15" s="38">
        <v>306001876.88704264</v>
      </c>
      <c r="N15" s="45"/>
      <c r="O15" s="26"/>
    </row>
    <row r="16" spans="1:15" x14ac:dyDescent="0.25">
      <c r="A16" s="43" t="s">
        <v>32</v>
      </c>
      <c r="B16" s="44"/>
      <c r="C16" s="27">
        <v>0.28683085506825062</v>
      </c>
      <c r="D16" s="27">
        <v>0.27152257683919528</v>
      </c>
      <c r="E16" s="27">
        <v>0.23582774999330636</v>
      </c>
      <c r="F16" s="27">
        <v>0.11686773955050304</v>
      </c>
      <c r="G16" s="27">
        <v>5.6895376156227799E-2</v>
      </c>
      <c r="H16" s="27">
        <v>1.3032330970709499E-2</v>
      </c>
      <c r="I16" s="27">
        <v>7.9443957165575754E-3</v>
      </c>
      <c r="J16" s="27">
        <v>6.0722928202362305E-3</v>
      </c>
      <c r="K16" s="27">
        <v>2.7354315545632655E-3</v>
      </c>
      <c r="L16" s="27">
        <v>2.2712513304503508E-3</v>
      </c>
      <c r="M16" s="27">
        <v>1</v>
      </c>
    </row>
    <row r="17" spans="1:14" x14ac:dyDescent="0.25">
      <c r="A17" s="46"/>
      <c r="B17" s="46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29"/>
    </row>
    <row r="18" spans="1:14" x14ac:dyDescent="0.25">
      <c r="A18" s="7" t="s">
        <v>28</v>
      </c>
      <c r="B18" s="47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48"/>
      <c r="N18" s="47"/>
    </row>
    <row r="19" spans="1:14" x14ac:dyDescent="0.25">
      <c r="A19" s="33" t="s">
        <v>29</v>
      </c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7"/>
    </row>
  </sheetData>
  <sortState columnSort="1" ref="C1:L16">
    <sortCondition ref="C2:L2"/>
  </sortState>
  <mergeCells count="6">
    <mergeCell ref="A3:B3"/>
    <mergeCell ref="A4:A9"/>
    <mergeCell ref="A10:A11"/>
    <mergeCell ref="A12:A14"/>
    <mergeCell ref="A15:B15"/>
    <mergeCell ref="A16:B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zoomScale="80" zoomScaleNormal="80" zoomScaleSheetLayoutView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5.75" x14ac:dyDescent="0.25"/>
  <cols>
    <col min="1" max="1" width="78.28515625" style="49" bestFit="1" customWidth="1"/>
    <col min="2" max="7" width="17.85546875" style="49" customWidth="1"/>
    <col min="8" max="8" width="16.85546875" style="49" customWidth="1"/>
    <col min="9" max="10" width="17.85546875" style="49" customWidth="1"/>
    <col min="11" max="11" width="24.140625" style="49" bestFit="1" customWidth="1"/>
    <col min="12" max="12" width="27.140625" style="49" bestFit="1" customWidth="1"/>
    <col min="13" max="13" width="26.5703125" style="49" customWidth="1"/>
    <col min="14" max="14" width="28.28515625" style="49" bestFit="1" customWidth="1"/>
    <col min="15" max="15" width="18.28515625" style="49" bestFit="1" customWidth="1"/>
    <col min="16" max="16" width="31" style="49" bestFit="1" customWidth="1"/>
    <col min="17" max="17" width="34.5703125" style="49" bestFit="1" customWidth="1"/>
    <col min="18" max="16384" width="9.140625" style="49"/>
  </cols>
  <sheetData>
    <row r="1" spans="1:17" x14ac:dyDescent="0.25">
      <c r="A1" s="67" t="s">
        <v>108</v>
      </c>
      <c r="B1" s="67"/>
      <c r="C1" s="67"/>
      <c r="D1" s="67"/>
      <c r="E1" s="67"/>
      <c r="F1" s="67"/>
      <c r="G1" s="67"/>
      <c r="H1" s="67"/>
      <c r="I1" s="67"/>
      <c r="J1" s="67"/>
      <c r="K1" s="68"/>
    </row>
    <row r="2" spans="1:17" s="50" customFormat="1" x14ac:dyDescent="0.25">
      <c r="A2" s="68"/>
      <c r="B2" s="69"/>
      <c r="C2" s="69"/>
      <c r="D2" s="69"/>
      <c r="E2" s="69"/>
      <c r="F2" s="69"/>
      <c r="G2" s="69"/>
      <c r="H2" s="69"/>
      <c r="I2" s="69"/>
      <c r="J2" s="69"/>
      <c r="K2" s="68"/>
    </row>
    <row r="3" spans="1:17" ht="63" x14ac:dyDescent="0.25">
      <c r="A3" s="70" t="s">
        <v>34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71" t="s">
        <v>11</v>
      </c>
      <c r="L3" s="51"/>
      <c r="M3" s="51"/>
      <c r="N3" s="51"/>
      <c r="O3" s="51"/>
      <c r="P3" s="51"/>
      <c r="Q3" s="51"/>
    </row>
    <row r="4" spans="1:17" x14ac:dyDescent="0.25">
      <c r="A4" s="52" t="s">
        <v>35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7" x14ac:dyDescent="0.25">
      <c r="A5" s="53" t="s">
        <v>36</v>
      </c>
      <c r="B5" s="72"/>
      <c r="C5" s="72"/>
      <c r="D5" s="72"/>
      <c r="E5" s="73"/>
      <c r="F5" s="72"/>
      <c r="G5" s="74"/>
      <c r="H5" s="72"/>
      <c r="I5" s="72"/>
      <c r="J5" s="72"/>
      <c r="K5" s="72"/>
    </row>
    <row r="6" spans="1:17" x14ac:dyDescent="0.25">
      <c r="A6" s="53" t="s">
        <v>37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54"/>
      <c r="M6" s="54"/>
      <c r="N6" s="54"/>
      <c r="O6" s="54"/>
      <c r="P6" s="54"/>
      <c r="Q6" s="54"/>
    </row>
    <row r="7" spans="1:17" x14ac:dyDescent="0.25">
      <c r="A7" s="53" t="s">
        <v>38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54"/>
      <c r="M7" s="54"/>
      <c r="N7" s="54"/>
      <c r="O7" s="54"/>
      <c r="P7" s="54"/>
      <c r="Q7" s="54"/>
    </row>
    <row r="8" spans="1:17" x14ac:dyDescent="0.25">
      <c r="A8" s="53" t="s">
        <v>39</v>
      </c>
      <c r="B8" s="74">
        <v>0</v>
      </c>
      <c r="C8" s="74">
        <v>0</v>
      </c>
      <c r="D8" s="74">
        <v>0</v>
      </c>
      <c r="E8" s="74">
        <v>507947.79</v>
      </c>
      <c r="F8" s="74">
        <v>0</v>
      </c>
      <c r="G8" s="74">
        <v>1043000</v>
      </c>
      <c r="H8" s="74">
        <v>0</v>
      </c>
      <c r="I8" s="74">
        <v>11382.190999</v>
      </c>
      <c r="J8" s="74">
        <v>60011.993000000002</v>
      </c>
      <c r="K8" s="74">
        <v>1622341.9739990002</v>
      </c>
      <c r="L8" s="54"/>
      <c r="M8" s="54"/>
      <c r="N8" s="54"/>
      <c r="O8" s="54"/>
      <c r="P8" s="54"/>
      <c r="Q8" s="54"/>
    </row>
    <row r="9" spans="1:17" x14ac:dyDescent="0.25">
      <c r="A9" s="53" t="s">
        <v>40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54"/>
      <c r="M9" s="54"/>
      <c r="N9" s="54"/>
      <c r="O9" s="54"/>
      <c r="P9" s="54"/>
      <c r="Q9" s="54"/>
    </row>
    <row r="10" spans="1:17" x14ac:dyDescent="0.25">
      <c r="A10" s="53" t="s">
        <v>41</v>
      </c>
      <c r="B10" s="74">
        <v>1991880</v>
      </c>
      <c r="C10" s="74">
        <v>6811931.8799999999</v>
      </c>
      <c r="D10" s="74">
        <v>643240.06999999995</v>
      </c>
      <c r="E10" s="74">
        <v>257640.18</v>
      </c>
      <c r="F10" s="74">
        <v>20965920</v>
      </c>
      <c r="G10" s="74">
        <v>514833.6</v>
      </c>
      <c r="H10" s="74">
        <v>0</v>
      </c>
      <c r="I10" s="74">
        <v>4934.6899999999996</v>
      </c>
      <c r="J10" s="74">
        <v>404039.06</v>
      </c>
      <c r="K10" s="74">
        <v>31594419.48</v>
      </c>
      <c r="L10" s="54"/>
      <c r="M10" s="54"/>
      <c r="N10" s="54"/>
      <c r="O10" s="54"/>
      <c r="P10" s="54"/>
      <c r="Q10" s="54"/>
    </row>
    <row r="11" spans="1:17" x14ac:dyDescent="0.25">
      <c r="A11" s="55" t="s">
        <v>42</v>
      </c>
      <c r="B11" s="74">
        <v>286585780.30000001</v>
      </c>
      <c r="C11" s="74">
        <v>155044855.05000001</v>
      </c>
      <c r="D11" s="74">
        <v>135109065.53999999</v>
      </c>
      <c r="E11" s="74">
        <v>307715216.95999998</v>
      </c>
      <c r="F11" s="74">
        <v>572835250</v>
      </c>
      <c r="G11" s="74">
        <v>58078227.590000004</v>
      </c>
      <c r="H11" s="74">
        <v>17270128.915816002</v>
      </c>
      <c r="I11" s="74">
        <v>10596142.985540001</v>
      </c>
      <c r="J11" s="74">
        <v>21491355.66</v>
      </c>
      <c r="K11" s="74">
        <v>1564726023.0013559</v>
      </c>
      <c r="L11" s="54"/>
      <c r="M11" s="54"/>
      <c r="N11" s="54"/>
      <c r="O11" s="54"/>
      <c r="P11" s="54"/>
      <c r="Q11" s="54"/>
    </row>
    <row r="12" spans="1:17" x14ac:dyDescent="0.25">
      <c r="A12" s="56" t="s">
        <v>43</v>
      </c>
      <c r="B12" s="74">
        <v>8074870</v>
      </c>
      <c r="C12" s="74">
        <v>0</v>
      </c>
      <c r="D12" s="74">
        <v>0</v>
      </c>
      <c r="E12" s="74">
        <v>17602100</v>
      </c>
      <c r="F12" s="74">
        <v>11790655</v>
      </c>
      <c r="G12" s="74">
        <v>0</v>
      </c>
      <c r="H12" s="74">
        <v>0</v>
      </c>
      <c r="I12" s="74">
        <v>472300</v>
      </c>
      <c r="J12" s="74">
        <v>0</v>
      </c>
      <c r="K12" s="74">
        <v>37939925</v>
      </c>
      <c r="L12" s="54"/>
      <c r="M12" s="54"/>
      <c r="N12" s="54"/>
      <c r="O12" s="54"/>
      <c r="P12" s="54"/>
      <c r="Q12" s="54"/>
    </row>
    <row r="13" spans="1:17" x14ac:dyDescent="0.25">
      <c r="A13" s="56" t="s">
        <v>44</v>
      </c>
      <c r="B13" s="74">
        <v>0</v>
      </c>
      <c r="C13" s="74">
        <v>3694801.67</v>
      </c>
      <c r="D13" s="74">
        <v>61000</v>
      </c>
      <c r="E13" s="74">
        <v>0</v>
      </c>
      <c r="F13" s="74">
        <v>330173802</v>
      </c>
      <c r="G13" s="74">
        <v>0</v>
      </c>
      <c r="H13" s="74">
        <v>13445351.824732</v>
      </c>
      <c r="I13" s="74">
        <v>0</v>
      </c>
      <c r="J13" s="74">
        <v>0</v>
      </c>
      <c r="K13" s="74">
        <v>347374955.49473202</v>
      </c>
      <c r="L13" s="54"/>
      <c r="M13" s="54"/>
      <c r="N13" s="54"/>
      <c r="O13" s="54"/>
      <c r="P13" s="54"/>
      <c r="Q13" s="54"/>
    </row>
    <row r="14" spans="1:17" x14ac:dyDescent="0.25">
      <c r="A14" s="56" t="s">
        <v>45</v>
      </c>
      <c r="B14" s="74">
        <v>0</v>
      </c>
      <c r="C14" s="74">
        <v>0</v>
      </c>
      <c r="D14" s="74">
        <v>0</v>
      </c>
      <c r="E14" s="74">
        <v>0</v>
      </c>
      <c r="F14" s="74">
        <v>1300</v>
      </c>
      <c r="G14" s="74">
        <v>0</v>
      </c>
      <c r="H14" s="74">
        <v>0</v>
      </c>
      <c r="I14" s="74">
        <v>1766598.2</v>
      </c>
      <c r="J14" s="74">
        <v>3395524.62</v>
      </c>
      <c r="K14" s="74">
        <v>5163422.82</v>
      </c>
      <c r="L14" s="54"/>
      <c r="M14" s="54"/>
      <c r="N14" s="54"/>
      <c r="O14" s="54"/>
      <c r="P14" s="54"/>
      <c r="Q14" s="54"/>
    </row>
    <row r="15" spans="1:17" x14ac:dyDescent="0.25">
      <c r="A15" s="57" t="s">
        <v>46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1766598.2</v>
      </c>
      <c r="J15" s="74">
        <v>3395524.62</v>
      </c>
      <c r="K15" s="74">
        <v>5162122.82</v>
      </c>
      <c r="L15" s="54"/>
      <c r="M15" s="54"/>
      <c r="N15" s="54"/>
      <c r="O15" s="54"/>
      <c r="P15" s="54"/>
      <c r="Q15" s="54"/>
    </row>
    <row r="16" spans="1:17" x14ac:dyDescent="0.25">
      <c r="A16" s="57" t="s">
        <v>47</v>
      </c>
      <c r="B16" s="74">
        <v>0</v>
      </c>
      <c r="C16" s="74">
        <v>0</v>
      </c>
      <c r="D16" s="74">
        <v>0</v>
      </c>
      <c r="E16" s="74">
        <v>0</v>
      </c>
      <c r="F16" s="74">
        <v>1300</v>
      </c>
      <c r="G16" s="74">
        <v>0</v>
      </c>
      <c r="H16" s="74">
        <v>0</v>
      </c>
      <c r="I16" s="74">
        <v>0</v>
      </c>
      <c r="J16" s="74">
        <v>0</v>
      </c>
      <c r="K16" s="74">
        <v>1300</v>
      </c>
      <c r="L16" s="54"/>
      <c r="M16" s="54"/>
      <c r="N16" s="54"/>
      <c r="O16" s="54"/>
      <c r="P16" s="54"/>
      <c r="Q16" s="54"/>
    </row>
    <row r="17" spans="1:17" x14ac:dyDescent="0.25">
      <c r="A17" s="56" t="s">
        <v>48</v>
      </c>
      <c r="B17" s="74">
        <v>271151949.63999999</v>
      </c>
      <c r="C17" s="74">
        <v>145597843.40000001</v>
      </c>
      <c r="D17" s="74">
        <v>119394576.40000001</v>
      </c>
      <c r="E17" s="74">
        <v>243798900.40000001</v>
      </c>
      <c r="F17" s="74">
        <v>230869493</v>
      </c>
      <c r="G17" s="74">
        <v>56071590.25</v>
      </c>
      <c r="H17" s="74">
        <v>3824777.0910840002</v>
      </c>
      <c r="I17" s="74">
        <v>584318.6</v>
      </c>
      <c r="J17" s="74">
        <v>5433873.6299999999</v>
      </c>
      <c r="K17" s="74">
        <v>1076727322.4110839</v>
      </c>
      <c r="L17" s="54"/>
      <c r="M17" s="54"/>
      <c r="N17" s="54"/>
      <c r="O17" s="54"/>
      <c r="P17" s="54"/>
      <c r="Q17" s="54"/>
    </row>
    <row r="18" spans="1:17" x14ac:dyDescent="0.25">
      <c r="A18" s="57" t="s">
        <v>49</v>
      </c>
      <c r="B18" s="74">
        <v>250506599.31999999</v>
      </c>
      <c r="C18" s="74">
        <v>134687217.88</v>
      </c>
      <c r="D18" s="74">
        <v>92274240.090000004</v>
      </c>
      <c r="E18" s="74">
        <v>203552431.31999999</v>
      </c>
      <c r="F18" s="74">
        <v>180238969</v>
      </c>
      <c r="G18" s="74">
        <v>37370032.979999997</v>
      </c>
      <c r="H18" s="74">
        <v>3074602.1960009998</v>
      </c>
      <c r="I18" s="74">
        <v>584318.6</v>
      </c>
      <c r="J18" s="74">
        <v>0</v>
      </c>
      <c r="K18" s="74">
        <v>902288411.38600099</v>
      </c>
      <c r="L18" s="54"/>
      <c r="M18" s="54"/>
      <c r="N18" s="54"/>
      <c r="O18" s="54"/>
      <c r="P18" s="54"/>
      <c r="Q18" s="54"/>
    </row>
    <row r="19" spans="1:17" x14ac:dyDescent="0.25">
      <c r="A19" s="57" t="s">
        <v>50</v>
      </c>
      <c r="B19" s="74">
        <v>20645350.32</v>
      </c>
      <c r="C19" s="74">
        <v>10843501.859999999</v>
      </c>
      <c r="D19" s="74">
        <v>26335645.68</v>
      </c>
      <c r="E19" s="74">
        <v>40246469.079999998</v>
      </c>
      <c r="F19" s="74">
        <v>50630524</v>
      </c>
      <c r="G19" s="74">
        <v>18701557.27</v>
      </c>
      <c r="H19" s="74">
        <v>750174.89508299995</v>
      </c>
      <c r="I19" s="74">
        <v>0</v>
      </c>
      <c r="J19" s="74">
        <v>5433873.6299999999</v>
      </c>
      <c r="K19" s="74">
        <v>173587096.73508301</v>
      </c>
      <c r="L19" s="54"/>
      <c r="M19" s="54"/>
      <c r="N19" s="54"/>
      <c r="O19" s="54"/>
      <c r="P19" s="54"/>
      <c r="Q19" s="54"/>
    </row>
    <row r="20" spans="1:17" x14ac:dyDescent="0.25">
      <c r="A20" s="57" t="s">
        <v>51</v>
      </c>
      <c r="B20" s="74">
        <v>0</v>
      </c>
      <c r="C20" s="74">
        <v>67123.66</v>
      </c>
      <c r="D20" s="74">
        <v>784690.63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851814.29</v>
      </c>
      <c r="L20" s="54"/>
      <c r="M20" s="54"/>
      <c r="N20" s="54"/>
      <c r="O20" s="54"/>
      <c r="P20" s="54"/>
      <c r="Q20" s="54"/>
    </row>
    <row r="21" spans="1:17" x14ac:dyDescent="0.25">
      <c r="A21" s="57" t="s">
        <v>52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54"/>
      <c r="M21" s="54"/>
      <c r="N21" s="54"/>
      <c r="O21" s="54"/>
      <c r="P21" s="54"/>
      <c r="Q21" s="54"/>
    </row>
    <row r="22" spans="1:17" x14ac:dyDescent="0.25">
      <c r="A22" s="56" t="s">
        <v>53</v>
      </c>
      <c r="B22" s="74">
        <v>4662008.68</v>
      </c>
      <c r="C22" s="74">
        <v>5752209.9800000004</v>
      </c>
      <c r="D22" s="74">
        <v>14081243.550000001</v>
      </c>
      <c r="E22" s="74">
        <v>46314216.560000002</v>
      </c>
      <c r="F22" s="74">
        <v>0</v>
      </c>
      <c r="G22" s="74">
        <v>2006637.34</v>
      </c>
      <c r="H22" s="74">
        <v>0</v>
      </c>
      <c r="I22" s="74">
        <v>7771728.18554</v>
      </c>
      <c r="J22" s="74">
        <v>11563764.77</v>
      </c>
      <c r="K22" s="74">
        <v>92151809.065540016</v>
      </c>
      <c r="L22" s="54"/>
      <c r="M22" s="54"/>
      <c r="N22" s="54"/>
      <c r="O22" s="54"/>
      <c r="P22" s="54"/>
      <c r="Q22" s="54"/>
    </row>
    <row r="23" spans="1:17" x14ac:dyDescent="0.25">
      <c r="A23" s="56" t="s">
        <v>54</v>
      </c>
      <c r="B23" s="74">
        <v>718629.93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718629.93</v>
      </c>
      <c r="L23" s="54"/>
      <c r="M23" s="54"/>
      <c r="N23" s="54"/>
      <c r="O23" s="54"/>
      <c r="P23" s="54"/>
      <c r="Q23" s="54"/>
    </row>
    <row r="24" spans="1:17" x14ac:dyDescent="0.25">
      <c r="A24" s="56" t="s">
        <v>55</v>
      </c>
      <c r="B24" s="74">
        <v>1978322.05</v>
      </c>
      <c r="C24" s="74">
        <v>0</v>
      </c>
      <c r="D24" s="74">
        <v>1572245.59</v>
      </c>
      <c r="E24" s="74">
        <v>0</v>
      </c>
      <c r="F24" s="74">
        <v>0</v>
      </c>
      <c r="G24" s="74">
        <v>0</v>
      </c>
      <c r="H24" s="74">
        <v>0</v>
      </c>
      <c r="I24" s="74">
        <v>1198</v>
      </c>
      <c r="J24" s="74">
        <v>1098192.6399999999</v>
      </c>
      <c r="K24" s="74">
        <v>4649958.28</v>
      </c>
      <c r="L24" s="54"/>
      <c r="M24" s="54"/>
      <c r="N24" s="54"/>
      <c r="O24" s="54"/>
      <c r="P24" s="54"/>
      <c r="Q24" s="54"/>
    </row>
    <row r="25" spans="1:17" x14ac:dyDescent="0.25">
      <c r="A25" s="56" t="s">
        <v>56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54"/>
      <c r="M25" s="54"/>
      <c r="N25" s="54"/>
      <c r="O25" s="54"/>
      <c r="P25" s="54"/>
      <c r="Q25" s="54"/>
    </row>
    <row r="26" spans="1:17" x14ac:dyDescent="0.25">
      <c r="A26" s="53" t="s">
        <v>57</v>
      </c>
      <c r="B26" s="74">
        <v>603913528.88999999</v>
      </c>
      <c r="C26" s="74">
        <v>136768383.63</v>
      </c>
      <c r="D26" s="74">
        <v>17026497.870000001</v>
      </c>
      <c r="E26" s="74">
        <v>31909881.059999999</v>
      </c>
      <c r="F26" s="74">
        <v>684899437.85000002</v>
      </c>
      <c r="G26" s="74">
        <v>6467276.1600000001</v>
      </c>
      <c r="H26" s="74">
        <v>0</v>
      </c>
      <c r="I26" s="74">
        <v>0</v>
      </c>
      <c r="J26" s="74">
        <v>28703.18</v>
      </c>
      <c r="K26" s="74">
        <v>1481013708.6400001</v>
      </c>
      <c r="L26" s="54"/>
      <c r="M26" s="54"/>
      <c r="N26" s="54"/>
      <c r="O26" s="54"/>
      <c r="P26" s="54"/>
      <c r="Q26" s="54"/>
    </row>
    <row r="27" spans="1:17" x14ac:dyDescent="0.25">
      <c r="A27" s="53" t="s">
        <v>58</v>
      </c>
      <c r="B27" s="74">
        <v>0</v>
      </c>
      <c r="C27" s="74">
        <v>2897263.97</v>
      </c>
      <c r="D27" s="74">
        <v>0</v>
      </c>
      <c r="E27" s="74">
        <v>387731.13</v>
      </c>
      <c r="F27" s="74">
        <v>1087169</v>
      </c>
      <c r="G27" s="74">
        <v>0</v>
      </c>
      <c r="H27" s="74">
        <v>0</v>
      </c>
      <c r="I27" s="74">
        <v>705099.49</v>
      </c>
      <c r="J27" s="74">
        <v>152437.26</v>
      </c>
      <c r="K27" s="74">
        <v>5229700.8499999996</v>
      </c>
      <c r="L27" s="54"/>
      <c r="M27" s="54"/>
      <c r="N27" s="54"/>
      <c r="O27" s="54"/>
      <c r="P27" s="54"/>
      <c r="Q27" s="54"/>
    </row>
    <row r="28" spans="1:17" x14ac:dyDescent="0.25">
      <c r="A28" s="56" t="s">
        <v>59</v>
      </c>
      <c r="B28" s="74">
        <v>0</v>
      </c>
      <c r="C28" s="74">
        <v>482162.16</v>
      </c>
      <c r="D28" s="74">
        <v>0</v>
      </c>
      <c r="E28" s="74">
        <v>378083.44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860245.6</v>
      </c>
      <c r="L28" s="54"/>
      <c r="M28" s="54"/>
      <c r="N28" s="54"/>
      <c r="O28" s="54"/>
      <c r="P28" s="54"/>
      <c r="Q28" s="54"/>
    </row>
    <row r="29" spans="1:17" x14ac:dyDescent="0.25">
      <c r="A29" s="56" t="s">
        <v>60</v>
      </c>
      <c r="B29" s="74">
        <v>0</v>
      </c>
      <c r="C29" s="74">
        <v>0</v>
      </c>
      <c r="D29" s="74">
        <v>0</v>
      </c>
      <c r="E29" s="74">
        <v>9647.69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74">
        <v>9647.69</v>
      </c>
      <c r="L29" s="54"/>
      <c r="M29" s="54"/>
      <c r="N29" s="54"/>
      <c r="O29" s="54"/>
      <c r="P29" s="54"/>
      <c r="Q29" s="54"/>
    </row>
    <row r="30" spans="1:17" x14ac:dyDescent="0.25">
      <c r="A30" s="56" t="s">
        <v>61</v>
      </c>
      <c r="B30" s="74">
        <v>0</v>
      </c>
      <c r="C30" s="74">
        <v>2415101.81</v>
      </c>
      <c r="D30" s="74">
        <v>0</v>
      </c>
      <c r="E30" s="74">
        <v>0</v>
      </c>
      <c r="F30" s="74">
        <v>1087169</v>
      </c>
      <c r="G30" s="74">
        <v>0</v>
      </c>
      <c r="H30" s="74">
        <v>0</v>
      </c>
      <c r="I30" s="74">
        <v>705099.49</v>
      </c>
      <c r="J30" s="74">
        <v>152437.26</v>
      </c>
      <c r="K30" s="74">
        <v>4359807.5599999996</v>
      </c>
      <c r="L30" s="54"/>
      <c r="M30" s="54"/>
      <c r="N30" s="54"/>
      <c r="O30" s="54"/>
      <c r="P30" s="54"/>
      <c r="Q30" s="54"/>
    </row>
    <row r="31" spans="1:17" x14ac:dyDescent="0.25">
      <c r="A31" s="55" t="s">
        <v>62</v>
      </c>
      <c r="B31" s="74">
        <v>2696840</v>
      </c>
      <c r="C31" s="74">
        <v>-8303857.4900000002</v>
      </c>
      <c r="D31" s="74">
        <v>864116.68</v>
      </c>
      <c r="E31" s="74">
        <v>-4068657.34</v>
      </c>
      <c r="F31" s="74">
        <v>-671815</v>
      </c>
      <c r="G31" s="74">
        <v>162598.94</v>
      </c>
      <c r="H31" s="74">
        <v>440.63884999999999</v>
      </c>
      <c r="I31" s="74">
        <v>-1655.22208</v>
      </c>
      <c r="J31" s="74">
        <v>492354.79</v>
      </c>
      <c r="K31" s="74">
        <v>-8829634.0032300018</v>
      </c>
      <c r="L31" s="54"/>
      <c r="M31" s="54"/>
      <c r="N31" s="54"/>
      <c r="O31" s="54"/>
      <c r="P31" s="54"/>
      <c r="Q31" s="54"/>
    </row>
    <row r="32" spans="1:17" x14ac:dyDescent="0.25">
      <c r="A32" s="58" t="s">
        <v>63</v>
      </c>
      <c r="B32" s="74">
        <v>1826120</v>
      </c>
      <c r="C32" s="74">
        <v>4852432.0599999996</v>
      </c>
      <c r="D32" s="74">
        <v>820610.91</v>
      </c>
      <c r="E32" s="74">
        <v>0</v>
      </c>
      <c r="F32" s="74">
        <v>-671815</v>
      </c>
      <c r="G32" s="74">
        <v>40.72</v>
      </c>
      <c r="H32" s="74">
        <v>440.63884999999999</v>
      </c>
      <c r="I32" s="74">
        <v>-1655.22208</v>
      </c>
      <c r="J32" s="74">
        <v>0</v>
      </c>
      <c r="K32" s="74">
        <v>6826174.1067699995</v>
      </c>
      <c r="L32" s="54"/>
      <c r="M32" s="54"/>
      <c r="N32" s="54"/>
      <c r="O32" s="54"/>
      <c r="P32" s="54"/>
      <c r="Q32" s="54"/>
    </row>
    <row r="33" spans="1:17" x14ac:dyDescent="0.25">
      <c r="A33" s="57" t="s">
        <v>64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54"/>
      <c r="M33" s="54"/>
      <c r="N33" s="54"/>
      <c r="O33" s="54"/>
      <c r="P33" s="54"/>
      <c r="Q33" s="54"/>
    </row>
    <row r="34" spans="1:17" x14ac:dyDescent="0.25">
      <c r="A34" s="57" t="s">
        <v>65</v>
      </c>
      <c r="B34" s="74">
        <v>1826120</v>
      </c>
      <c r="C34" s="74">
        <v>4852432.0599999996</v>
      </c>
      <c r="D34" s="74">
        <v>820610.91</v>
      </c>
      <c r="E34" s="74">
        <v>0</v>
      </c>
      <c r="F34" s="74">
        <v>-671815</v>
      </c>
      <c r="G34" s="74">
        <v>40.72</v>
      </c>
      <c r="H34" s="74">
        <v>440.63884999999999</v>
      </c>
      <c r="I34" s="74">
        <v>-1655.22208</v>
      </c>
      <c r="J34" s="74">
        <v>0</v>
      </c>
      <c r="K34" s="74">
        <v>6826174.1067699995</v>
      </c>
      <c r="L34" s="54"/>
      <c r="M34" s="54"/>
      <c r="N34" s="54"/>
      <c r="O34" s="54"/>
      <c r="P34" s="54"/>
      <c r="Q34" s="54"/>
    </row>
    <row r="35" spans="1:17" ht="29.25" x14ac:dyDescent="0.25">
      <c r="A35" s="56" t="s">
        <v>66</v>
      </c>
      <c r="B35" s="74">
        <v>860070</v>
      </c>
      <c r="C35" s="74">
        <v>-7526888.1699999999</v>
      </c>
      <c r="D35" s="74">
        <v>43505.77</v>
      </c>
      <c r="E35" s="74">
        <v>-3929554.66</v>
      </c>
      <c r="F35" s="74">
        <v>0</v>
      </c>
      <c r="G35" s="74">
        <v>162558.22</v>
      </c>
      <c r="H35" s="74">
        <v>0</v>
      </c>
      <c r="I35" s="74">
        <v>0</v>
      </c>
      <c r="J35" s="74">
        <v>492354.79</v>
      </c>
      <c r="K35" s="74">
        <v>-9897954.0500000007</v>
      </c>
      <c r="L35" s="54"/>
      <c r="M35" s="54"/>
      <c r="N35" s="54"/>
      <c r="O35" s="54"/>
      <c r="P35" s="54"/>
      <c r="Q35" s="54"/>
    </row>
    <row r="36" spans="1:17" x14ac:dyDescent="0.25">
      <c r="A36" s="57" t="s">
        <v>67</v>
      </c>
      <c r="B36" s="74">
        <v>0</v>
      </c>
      <c r="C36" s="74">
        <v>0</v>
      </c>
      <c r="D36" s="74">
        <v>0</v>
      </c>
      <c r="E36" s="74">
        <v>-148958.73000000001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-148958.73000000001</v>
      </c>
      <c r="L36" s="54"/>
      <c r="M36" s="54"/>
      <c r="N36" s="54"/>
      <c r="O36" s="54"/>
      <c r="P36" s="54"/>
      <c r="Q36" s="54"/>
    </row>
    <row r="37" spans="1:17" x14ac:dyDescent="0.25">
      <c r="A37" s="57" t="s">
        <v>68</v>
      </c>
      <c r="B37" s="74">
        <v>860070</v>
      </c>
      <c r="C37" s="74">
        <v>-7526888.1699999999</v>
      </c>
      <c r="D37" s="74">
        <v>43505.77</v>
      </c>
      <c r="E37" s="74">
        <v>-3780595.93</v>
      </c>
      <c r="F37" s="74">
        <v>0</v>
      </c>
      <c r="G37" s="74">
        <v>162558.22</v>
      </c>
      <c r="H37" s="74">
        <v>0</v>
      </c>
      <c r="I37" s="74">
        <v>0</v>
      </c>
      <c r="J37" s="74">
        <v>492354.79</v>
      </c>
      <c r="K37" s="74">
        <v>-9748995.3200000003</v>
      </c>
      <c r="L37" s="54"/>
      <c r="M37" s="54"/>
      <c r="N37" s="54"/>
      <c r="O37" s="54"/>
      <c r="P37" s="54"/>
      <c r="Q37" s="54"/>
    </row>
    <row r="38" spans="1:17" x14ac:dyDescent="0.25">
      <c r="A38" s="56" t="s">
        <v>69</v>
      </c>
      <c r="B38" s="74">
        <v>10650</v>
      </c>
      <c r="C38" s="74">
        <v>-5629401.3799999999</v>
      </c>
      <c r="D38" s="74">
        <v>0</v>
      </c>
      <c r="E38" s="74">
        <v>-139102.68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-5757854.0599999996</v>
      </c>
      <c r="L38" s="54"/>
      <c r="M38" s="54"/>
      <c r="N38" s="54"/>
      <c r="O38" s="54"/>
      <c r="P38" s="54"/>
      <c r="Q38" s="54"/>
    </row>
    <row r="39" spans="1:17" x14ac:dyDescent="0.25">
      <c r="A39" s="53" t="s">
        <v>70</v>
      </c>
      <c r="B39" s="74">
        <v>0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54"/>
      <c r="M39" s="54"/>
      <c r="N39" s="54"/>
      <c r="O39" s="54"/>
      <c r="P39" s="54"/>
      <c r="Q39" s="54"/>
    </row>
    <row r="40" spans="1:17" x14ac:dyDescent="0.25">
      <c r="A40" s="53" t="s">
        <v>71</v>
      </c>
      <c r="B40" s="74">
        <v>1282781.8500000001</v>
      </c>
      <c r="C40" s="74">
        <v>9460766.3599999994</v>
      </c>
      <c r="D40" s="74">
        <v>0</v>
      </c>
      <c r="E40" s="74">
        <v>0</v>
      </c>
      <c r="F40" s="74">
        <v>6226936</v>
      </c>
      <c r="G40" s="74">
        <v>2569000</v>
      </c>
      <c r="H40" s="74">
        <v>0</v>
      </c>
      <c r="I40" s="74">
        <v>9022.4194580000003</v>
      </c>
      <c r="J40" s="74">
        <v>1170656.9099999999</v>
      </c>
      <c r="K40" s="74">
        <v>20719163.539458003</v>
      </c>
      <c r="L40" s="54"/>
      <c r="M40" s="54"/>
      <c r="N40" s="54"/>
      <c r="O40" s="54"/>
      <c r="P40" s="54"/>
      <c r="Q40" s="54"/>
    </row>
    <row r="41" spans="1:17" x14ac:dyDescent="0.25">
      <c r="A41" s="53" t="s">
        <v>72</v>
      </c>
      <c r="B41" s="74">
        <v>98288.63</v>
      </c>
      <c r="C41" s="74">
        <v>5100263.9000000004</v>
      </c>
      <c r="D41" s="74">
        <v>81719.839999999997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5280272.37</v>
      </c>
      <c r="L41" s="54"/>
      <c r="M41" s="54"/>
      <c r="N41" s="54"/>
      <c r="O41" s="54"/>
      <c r="P41" s="54"/>
      <c r="Q41" s="54"/>
    </row>
    <row r="42" spans="1:17" x14ac:dyDescent="0.25">
      <c r="A42" s="53" t="s">
        <v>73</v>
      </c>
      <c r="B42" s="74">
        <v>850730.17</v>
      </c>
      <c r="C42" s="74">
        <v>2537416.2200000002</v>
      </c>
      <c r="D42" s="74">
        <v>434511.22</v>
      </c>
      <c r="E42" s="74">
        <v>96308.24</v>
      </c>
      <c r="F42" s="74">
        <v>2582152</v>
      </c>
      <c r="G42" s="74">
        <v>9000</v>
      </c>
      <c r="H42" s="74">
        <v>0</v>
      </c>
      <c r="I42" s="74">
        <v>124280.83</v>
      </c>
      <c r="J42" s="74">
        <v>63368.59</v>
      </c>
      <c r="K42" s="74">
        <v>6697767.2700000005</v>
      </c>
      <c r="L42" s="54"/>
      <c r="M42" s="54"/>
      <c r="N42" s="54"/>
      <c r="O42" s="54"/>
      <c r="P42" s="54"/>
      <c r="Q42" s="54"/>
    </row>
    <row r="43" spans="1:17" x14ac:dyDescent="0.25">
      <c r="A43" s="53" t="s">
        <v>74</v>
      </c>
      <c r="B43" s="74">
        <v>0</v>
      </c>
      <c r="C43" s="74">
        <v>0</v>
      </c>
      <c r="D43" s="74">
        <v>0</v>
      </c>
      <c r="E43" s="74"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54"/>
      <c r="M43" s="54"/>
      <c r="N43" s="54"/>
      <c r="O43" s="54"/>
      <c r="P43" s="54"/>
      <c r="Q43" s="54"/>
    </row>
    <row r="44" spans="1:17" ht="30" x14ac:dyDescent="0.25">
      <c r="A44" s="53" t="s">
        <v>75</v>
      </c>
      <c r="B44" s="74">
        <v>0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54"/>
      <c r="M44" s="54"/>
      <c r="N44" s="54"/>
      <c r="O44" s="54"/>
      <c r="P44" s="54"/>
      <c r="Q44" s="54"/>
    </row>
    <row r="45" spans="1:17" x14ac:dyDescent="0.25">
      <c r="A45" s="53" t="s">
        <v>76</v>
      </c>
      <c r="B45" s="74">
        <v>21261440</v>
      </c>
      <c r="C45" s="74">
        <v>6920267.4500000002</v>
      </c>
      <c r="D45" s="74">
        <v>5994473.2699999996</v>
      </c>
      <c r="E45" s="74">
        <v>2418008.35</v>
      </c>
      <c r="F45" s="74">
        <v>66685588</v>
      </c>
      <c r="G45" s="74">
        <v>2766276.69</v>
      </c>
      <c r="H45" s="74">
        <v>1185779.76</v>
      </c>
      <c r="I45" s="74">
        <v>204181.3</v>
      </c>
      <c r="J45" s="74">
        <v>3848077.92</v>
      </c>
      <c r="K45" s="74">
        <v>111284092.73999999</v>
      </c>
      <c r="L45" s="54"/>
      <c r="M45" s="54"/>
      <c r="N45" s="54"/>
      <c r="O45" s="54"/>
      <c r="P45" s="54"/>
      <c r="Q45" s="54"/>
    </row>
    <row r="46" spans="1:17" x14ac:dyDescent="0.25">
      <c r="A46" s="53" t="s">
        <v>77</v>
      </c>
      <c r="B46" s="74">
        <v>140930.16</v>
      </c>
      <c r="C46" s="74">
        <v>222844.2</v>
      </c>
      <c r="D46" s="74">
        <v>243576.95999999999</v>
      </c>
      <c r="E46" s="74">
        <v>31240.38</v>
      </c>
      <c r="F46" s="74">
        <v>801769.15</v>
      </c>
      <c r="G46" s="74">
        <v>105257.81</v>
      </c>
      <c r="H46" s="74">
        <v>678023.02</v>
      </c>
      <c r="I46" s="74">
        <v>45566.48</v>
      </c>
      <c r="J46" s="74">
        <v>0</v>
      </c>
      <c r="K46" s="74">
        <v>2269208.16</v>
      </c>
      <c r="L46" s="54"/>
      <c r="M46" s="54"/>
      <c r="N46" s="54"/>
      <c r="O46" s="54"/>
      <c r="P46" s="54"/>
      <c r="Q46" s="54"/>
    </row>
    <row r="47" spans="1:17" x14ac:dyDescent="0.25">
      <c r="A47" s="59" t="s">
        <v>78</v>
      </c>
      <c r="B47" s="74">
        <v>918822200</v>
      </c>
      <c r="C47" s="74">
        <v>317460135.17000002</v>
      </c>
      <c r="D47" s="74">
        <v>160397201.44999999</v>
      </c>
      <c r="E47" s="74">
        <v>339255316.75</v>
      </c>
      <c r="F47" s="74">
        <v>1355412407</v>
      </c>
      <c r="G47" s="74">
        <v>71715470.790000007</v>
      </c>
      <c r="H47" s="74">
        <v>19134372.334665999</v>
      </c>
      <c r="I47" s="74">
        <v>11698955.163916999</v>
      </c>
      <c r="J47" s="74">
        <v>27711005.363000002</v>
      </c>
      <c r="K47" s="74">
        <v>3221607064.0215826</v>
      </c>
      <c r="L47" s="54"/>
      <c r="M47" s="54"/>
      <c r="N47" s="54"/>
      <c r="O47" s="54"/>
      <c r="P47" s="54"/>
      <c r="Q47" s="54"/>
    </row>
    <row r="48" spans="1:17" x14ac:dyDescent="0.25">
      <c r="A48" s="52" t="s">
        <v>79</v>
      </c>
      <c r="B48" s="74"/>
      <c r="C48" s="74"/>
      <c r="D48" s="74"/>
      <c r="E48" s="74"/>
      <c r="F48" s="74"/>
      <c r="G48" s="74"/>
      <c r="H48" s="74"/>
      <c r="I48" s="74"/>
      <c r="J48" s="74"/>
      <c r="K48" s="74">
        <v>0</v>
      </c>
      <c r="L48" s="54"/>
      <c r="M48" s="54"/>
      <c r="N48" s="54"/>
      <c r="O48" s="54"/>
      <c r="P48" s="54"/>
      <c r="Q48" s="54"/>
    </row>
    <row r="49" spans="1:17" x14ac:dyDescent="0.25">
      <c r="A49" s="53" t="s">
        <v>80</v>
      </c>
      <c r="B49" s="74">
        <v>3490570</v>
      </c>
      <c r="C49" s="74">
        <v>21660651.41</v>
      </c>
      <c r="D49" s="74">
        <v>13474074.779999999</v>
      </c>
      <c r="E49" s="74">
        <v>0</v>
      </c>
      <c r="F49" s="74">
        <v>8470733</v>
      </c>
      <c r="G49" s="74">
        <v>149765.84</v>
      </c>
      <c r="H49" s="74">
        <v>2032947.325768</v>
      </c>
      <c r="I49" s="74">
        <v>1049207.9105690001</v>
      </c>
      <c r="J49" s="74">
        <v>0</v>
      </c>
      <c r="K49" s="74">
        <v>50327950.266337</v>
      </c>
      <c r="L49" s="54"/>
      <c r="M49" s="54"/>
      <c r="N49" s="54"/>
      <c r="O49" s="54"/>
      <c r="P49" s="54"/>
      <c r="Q49" s="54"/>
    </row>
    <row r="50" spans="1:17" x14ac:dyDescent="0.25">
      <c r="A50" s="56" t="s">
        <v>81</v>
      </c>
      <c r="B50" s="74">
        <v>0</v>
      </c>
      <c r="C50" s="74">
        <v>0</v>
      </c>
      <c r="D50" s="74">
        <v>0</v>
      </c>
      <c r="E50" s="74">
        <v>0</v>
      </c>
      <c r="F50" s="74">
        <v>212341</v>
      </c>
      <c r="G50" s="74">
        <v>0</v>
      </c>
      <c r="H50" s="74">
        <v>0</v>
      </c>
      <c r="I50" s="74">
        <v>0</v>
      </c>
      <c r="J50" s="74">
        <v>0</v>
      </c>
      <c r="K50" s="74">
        <v>212341</v>
      </c>
      <c r="L50" s="54"/>
      <c r="M50" s="54"/>
      <c r="N50" s="54"/>
      <c r="O50" s="54"/>
      <c r="P50" s="54"/>
      <c r="Q50" s="54"/>
    </row>
    <row r="51" spans="1:17" x14ac:dyDescent="0.25">
      <c r="A51" s="57" t="s">
        <v>82</v>
      </c>
      <c r="B51" s="74">
        <v>0</v>
      </c>
      <c r="C51" s="74">
        <v>0</v>
      </c>
      <c r="D51" s="74">
        <v>0</v>
      </c>
      <c r="E51" s="74"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54"/>
      <c r="M51" s="54"/>
      <c r="N51" s="54"/>
      <c r="O51" s="54"/>
      <c r="P51" s="54"/>
      <c r="Q51" s="54"/>
    </row>
    <row r="52" spans="1:17" x14ac:dyDescent="0.25">
      <c r="A52" s="57" t="s">
        <v>83</v>
      </c>
      <c r="B52" s="74">
        <v>0</v>
      </c>
      <c r="C52" s="74">
        <v>0</v>
      </c>
      <c r="D52" s="74">
        <v>0</v>
      </c>
      <c r="E52" s="74">
        <v>0</v>
      </c>
      <c r="F52" s="74">
        <v>205161</v>
      </c>
      <c r="G52" s="74">
        <v>0</v>
      </c>
      <c r="H52" s="74">
        <v>0</v>
      </c>
      <c r="I52" s="74">
        <v>0</v>
      </c>
      <c r="J52" s="74">
        <v>0</v>
      </c>
      <c r="K52" s="74">
        <v>205161</v>
      </c>
      <c r="L52" s="54"/>
      <c r="M52" s="54"/>
      <c r="N52" s="54"/>
      <c r="O52" s="54"/>
      <c r="P52" s="54"/>
      <c r="Q52" s="54"/>
    </row>
    <row r="53" spans="1:17" x14ac:dyDescent="0.25">
      <c r="A53" s="57" t="s">
        <v>84</v>
      </c>
      <c r="B53" s="74">
        <v>0</v>
      </c>
      <c r="C53" s="74">
        <v>0</v>
      </c>
      <c r="D53" s="74">
        <v>0</v>
      </c>
      <c r="E53" s="74">
        <v>0</v>
      </c>
      <c r="F53" s="74">
        <v>7180</v>
      </c>
      <c r="G53" s="74">
        <v>0</v>
      </c>
      <c r="H53" s="74">
        <v>0</v>
      </c>
      <c r="I53" s="74">
        <v>0</v>
      </c>
      <c r="J53" s="74">
        <v>0</v>
      </c>
      <c r="K53" s="74">
        <v>7180</v>
      </c>
      <c r="L53" s="54"/>
      <c r="M53" s="54"/>
      <c r="N53" s="54"/>
      <c r="O53" s="54"/>
      <c r="P53" s="54"/>
      <c r="Q53" s="54"/>
    </row>
    <row r="54" spans="1:17" x14ac:dyDescent="0.25">
      <c r="A54" s="56" t="s">
        <v>85</v>
      </c>
      <c r="B54" s="74">
        <v>3490570</v>
      </c>
      <c r="C54" s="74">
        <v>21660651.41</v>
      </c>
      <c r="D54" s="74">
        <v>13474074.779999999</v>
      </c>
      <c r="E54" s="74">
        <v>0</v>
      </c>
      <c r="F54" s="74">
        <v>8258392</v>
      </c>
      <c r="G54" s="74">
        <v>149765.84</v>
      </c>
      <c r="H54" s="74">
        <v>2032947.325768</v>
      </c>
      <c r="I54" s="74">
        <v>1049207.9105690001</v>
      </c>
      <c r="J54" s="74">
        <v>0</v>
      </c>
      <c r="K54" s="74">
        <v>50115609.266337</v>
      </c>
      <c r="L54" s="54"/>
      <c r="M54" s="54"/>
      <c r="N54" s="54"/>
      <c r="O54" s="54"/>
      <c r="P54" s="54"/>
      <c r="Q54" s="54"/>
    </row>
    <row r="55" spans="1:17" x14ac:dyDescent="0.25">
      <c r="A55" s="57" t="s">
        <v>82</v>
      </c>
      <c r="B55" s="74">
        <v>0</v>
      </c>
      <c r="C55" s="74">
        <v>0</v>
      </c>
      <c r="D55" s="74">
        <v>0</v>
      </c>
      <c r="E55" s="74">
        <v>0</v>
      </c>
      <c r="F55" s="74">
        <v>0</v>
      </c>
      <c r="G55" s="74">
        <v>0</v>
      </c>
      <c r="H55" s="74">
        <v>0</v>
      </c>
      <c r="I55" s="74">
        <v>0</v>
      </c>
      <c r="J55" s="74">
        <v>0</v>
      </c>
      <c r="K55" s="74">
        <v>0</v>
      </c>
      <c r="L55" s="54"/>
      <c r="M55" s="54"/>
      <c r="N55" s="54"/>
      <c r="O55" s="54"/>
      <c r="P55" s="54"/>
      <c r="Q55" s="54"/>
    </row>
    <row r="56" spans="1:17" x14ac:dyDescent="0.25">
      <c r="A56" s="57" t="s">
        <v>83</v>
      </c>
      <c r="B56" s="74">
        <v>3312240</v>
      </c>
      <c r="C56" s="74">
        <v>20696767.050000001</v>
      </c>
      <c r="D56" s="74">
        <v>13252052.140000001</v>
      </c>
      <c r="E56" s="74">
        <v>0</v>
      </c>
      <c r="F56" s="74">
        <v>7225705</v>
      </c>
      <c r="G56" s="74">
        <v>127232.82</v>
      </c>
      <c r="H56" s="74">
        <v>1975170.6018620001</v>
      </c>
      <c r="I56" s="74">
        <v>993171.56831799995</v>
      </c>
      <c r="J56" s="74">
        <v>0</v>
      </c>
      <c r="K56" s="74">
        <v>47582339.180179998</v>
      </c>
      <c r="L56" s="54"/>
      <c r="M56" s="54"/>
      <c r="N56" s="54"/>
      <c r="O56" s="54"/>
      <c r="P56" s="54"/>
      <c r="Q56" s="54"/>
    </row>
    <row r="57" spans="1:17" x14ac:dyDescent="0.25">
      <c r="A57" s="57" t="s">
        <v>84</v>
      </c>
      <c r="B57" s="74">
        <v>178330</v>
      </c>
      <c r="C57" s="74">
        <v>963884.36</v>
      </c>
      <c r="D57" s="74">
        <v>222022.64</v>
      </c>
      <c r="E57" s="74">
        <v>0</v>
      </c>
      <c r="F57" s="74">
        <v>1032687</v>
      </c>
      <c r="G57" s="74">
        <v>22533.02</v>
      </c>
      <c r="H57" s="74">
        <v>57776.723905999999</v>
      </c>
      <c r="I57" s="74">
        <v>56036.342251000002</v>
      </c>
      <c r="J57" s="74">
        <v>0</v>
      </c>
      <c r="K57" s="74">
        <v>2533270.0861570002</v>
      </c>
      <c r="L57" s="54"/>
      <c r="M57" s="54"/>
      <c r="N57" s="54"/>
      <c r="O57" s="54"/>
      <c r="P57" s="54"/>
      <c r="Q57" s="54"/>
    </row>
    <row r="58" spans="1:17" x14ac:dyDescent="0.25">
      <c r="A58" s="53" t="s">
        <v>86</v>
      </c>
      <c r="B58" s="74">
        <v>231749690</v>
      </c>
      <c r="C58" s="74">
        <v>112195335.59</v>
      </c>
      <c r="D58" s="74">
        <v>74593083.819999993</v>
      </c>
      <c r="E58" s="74">
        <v>216335289.30000001</v>
      </c>
      <c r="F58" s="74">
        <v>125803593</v>
      </c>
      <c r="G58" s="74">
        <v>18921495.219999999</v>
      </c>
      <c r="H58" s="74">
        <v>714270.71093099995</v>
      </c>
      <c r="I58" s="74">
        <v>153062.28679700001</v>
      </c>
      <c r="J58" s="74">
        <v>6902109.5899999999</v>
      </c>
      <c r="K58" s="74">
        <v>787367929.51772809</v>
      </c>
      <c r="L58" s="54"/>
      <c r="M58" s="54"/>
      <c r="N58" s="54"/>
      <c r="O58" s="54"/>
      <c r="P58" s="54"/>
      <c r="Q58" s="54"/>
    </row>
    <row r="59" spans="1:17" x14ac:dyDescent="0.25">
      <c r="A59" s="56" t="s">
        <v>87</v>
      </c>
      <c r="B59" s="74">
        <v>0</v>
      </c>
      <c r="C59" s="74">
        <v>0</v>
      </c>
      <c r="D59" s="74">
        <v>0</v>
      </c>
      <c r="E59" s="74">
        <v>-958923.38</v>
      </c>
      <c r="F59" s="74">
        <v>-362781</v>
      </c>
      <c r="G59" s="74">
        <v>0</v>
      </c>
      <c r="H59" s="74">
        <v>0</v>
      </c>
      <c r="I59" s="74">
        <v>0</v>
      </c>
      <c r="J59" s="74">
        <v>0</v>
      </c>
      <c r="K59" s="74">
        <v>-1321704.3799999999</v>
      </c>
      <c r="L59" s="54"/>
      <c r="M59" s="54"/>
      <c r="N59" s="54"/>
      <c r="O59" s="54"/>
      <c r="P59" s="54"/>
      <c r="Q59" s="54"/>
    </row>
    <row r="60" spans="1:17" x14ac:dyDescent="0.25">
      <c r="A60" s="57" t="s">
        <v>82</v>
      </c>
      <c r="B60" s="74">
        <v>0</v>
      </c>
      <c r="C60" s="74">
        <v>0</v>
      </c>
      <c r="D60" s="74">
        <v>0</v>
      </c>
      <c r="E60" s="74">
        <v>0</v>
      </c>
      <c r="F60" s="74">
        <v>0</v>
      </c>
      <c r="G60" s="74">
        <v>0</v>
      </c>
      <c r="H60" s="74">
        <v>0</v>
      </c>
      <c r="I60" s="74">
        <v>0</v>
      </c>
      <c r="J60" s="74">
        <v>0</v>
      </c>
      <c r="K60" s="74">
        <v>0</v>
      </c>
      <c r="L60" s="54"/>
      <c r="M60" s="54"/>
      <c r="N60" s="54"/>
      <c r="O60" s="54"/>
      <c r="P60" s="54"/>
      <c r="Q60" s="54"/>
    </row>
    <row r="61" spans="1:17" x14ac:dyDescent="0.25">
      <c r="A61" s="57" t="s">
        <v>83</v>
      </c>
      <c r="B61" s="74">
        <v>0</v>
      </c>
      <c r="C61" s="74">
        <v>0</v>
      </c>
      <c r="D61" s="74">
        <v>0</v>
      </c>
      <c r="E61" s="74">
        <v>-1055358.8400000001</v>
      </c>
      <c r="F61" s="74">
        <v>-498098</v>
      </c>
      <c r="G61" s="74">
        <v>0</v>
      </c>
      <c r="H61" s="74">
        <v>0</v>
      </c>
      <c r="I61" s="74">
        <v>0</v>
      </c>
      <c r="J61" s="74">
        <v>0</v>
      </c>
      <c r="K61" s="74">
        <v>-1553456.84</v>
      </c>
      <c r="L61" s="54"/>
      <c r="M61" s="54"/>
      <c r="N61" s="54"/>
      <c r="O61" s="54"/>
      <c r="P61" s="54"/>
      <c r="Q61" s="54"/>
    </row>
    <row r="62" spans="1:17" x14ac:dyDescent="0.25">
      <c r="A62" s="57" t="s">
        <v>84</v>
      </c>
      <c r="B62" s="74">
        <v>0</v>
      </c>
      <c r="C62" s="74">
        <v>0</v>
      </c>
      <c r="D62" s="74">
        <v>0</v>
      </c>
      <c r="E62" s="74">
        <v>96435.46</v>
      </c>
      <c r="F62" s="74">
        <v>135317</v>
      </c>
      <c r="G62" s="74">
        <v>0</v>
      </c>
      <c r="H62" s="74">
        <v>0</v>
      </c>
      <c r="I62" s="74">
        <v>0</v>
      </c>
      <c r="J62" s="74">
        <v>0</v>
      </c>
      <c r="K62" s="74">
        <v>231752.46000000002</v>
      </c>
      <c r="L62" s="54"/>
      <c r="M62" s="54"/>
      <c r="N62" s="54"/>
      <c r="O62" s="54"/>
      <c r="P62" s="54"/>
      <c r="Q62" s="54"/>
    </row>
    <row r="63" spans="1:17" ht="29.25" x14ac:dyDescent="0.25">
      <c r="A63" s="56" t="s">
        <v>88</v>
      </c>
      <c r="B63" s="74">
        <v>231749690</v>
      </c>
      <c r="C63" s="74">
        <v>112195335.59</v>
      </c>
      <c r="D63" s="74">
        <v>74593083.819999993</v>
      </c>
      <c r="E63" s="74">
        <v>217294212.68000001</v>
      </c>
      <c r="F63" s="74">
        <v>126166374</v>
      </c>
      <c r="G63" s="74">
        <v>18921495.219999999</v>
      </c>
      <c r="H63" s="74">
        <v>714270.71093099995</v>
      </c>
      <c r="I63" s="74">
        <v>153062.28679700001</v>
      </c>
      <c r="J63" s="74">
        <v>6902109.5899999999</v>
      </c>
      <c r="K63" s="74">
        <v>788689633.89772809</v>
      </c>
      <c r="L63" s="54"/>
      <c r="M63" s="54"/>
      <c r="N63" s="54"/>
      <c r="O63" s="54"/>
      <c r="P63" s="54"/>
      <c r="Q63" s="54"/>
    </row>
    <row r="64" spans="1:17" x14ac:dyDescent="0.25">
      <c r="A64" s="57" t="s">
        <v>82</v>
      </c>
      <c r="B64" s="74">
        <v>0</v>
      </c>
      <c r="C64" s="74">
        <v>0</v>
      </c>
      <c r="D64" s="74">
        <v>0</v>
      </c>
      <c r="E64" s="74">
        <v>0</v>
      </c>
      <c r="F64" s="74">
        <v>0</v>
      </c>
      <c r="G64" s="74">
        <v>0</v>
      </c>
      <c r="H64" s="74">
        <v>0</v>
      </c>
      <c r="I64" s="74">
        <v>0</v>
      </c>
      <c r="J64" s="74">
        <v>0</v>
      </c>
      <c r="K64" s="74">
        <v>0</v>
      </c>
      <c r="L64" s="54"/>
      <c r="M64" s="54"/>
      <c r="N64" s="54"/>
      <c r="O64" s="54"/>
      <c r="P64" s="54"/>
      <c r="Q64" s="54"/>
    </row>
    <row r="65" spans="1:17" x14ac:dyDescent="0.25">
      <c r="A65" s="57" t="s">
        <v>83</v>
      </c>
      <c r="B65" s="74">
        <v>227870870</v>
      </c>
      <c r="C65" s="74">
        <v>105932813.95</v>
      </c>
      <c r="D65" s="74">
        <v>70343964.829999998</v>
      </c>
      <c r="E65" s="74">
        <v>202023764.44999999</v>
      </c>
      <c r="F65" s="74">
        <v>122118226</v>
      </c>
      <c r="G65" s="74">
        <v>13313678.960000001</v>
      </c>
      <c r="H65" s="74">
        <v>693971.01052300003</v>
      </c>
      <c r="I65" s="74">
        <v>144013.82274199999</v>
      </c>
      <c r="J65" s="74">
        <v>6774766.54</v>
      </c>
      <c r="K65" s="74">
        <v>749216069.56326497</v>
      </c>
      <c r="L65" s="54"/>
      <c r="M65" s="54"/>
      <c r="N65" s="54"/>
      <c r="O65" s="54"/>
      <c r="P65" s="54"/>
      <c r="Q65" s="54"/>
    </row>
    <row r="66" spans="1:17" x14ac:dyDescent="0.25">
      <c r="A66" s="57" t="s">
        <v>84</v>
      </c>
      <c r="B66" s="74">
        <v>3878820</v>
      </c>
      <c r="C66" s="74">
        <v>6262521.6399999997</v>
      </c>
      <c r="D66" s="74">
        <v>4249118.99</v>
      </c>
      <c r="E66" s="74">
        <v>15270448.23</v>
      </c>
      <c r="F66" s="74">
        <v>4048148</v>
      </c>
      <c r="G66" s="74">
        <v>5607816.2599999998</v>
      </c>
      <c r="H66" s="74">
        <v>20299.700409000001</v>
      </c>
      <c r="I66" s="74">
        <v>9048.464054</v>
      </c>
      <c r="J66" s="74">
        <v>127343.05</v>
      </c>
      <c r="K66" s="74">
        <v>39473564.334463</v>
      </c>
      <c r="L66" s="54"/>
      <c r="M66" s="54"/>
      <c r="N66" s="54"/>
      <c r="O66" s="54"/>
      <c r="P66" s="54"/>
      <c r="Q66" s="54"/>
    </row>
    <row r="67" spans="1:17" x14ac:dyDescent="0.25">
      <c r="A67" s="53" t="s">
        <v>89</v>
      </c>
      <c r="B67" s="74">
        <v>584415150</v>
      </c>
      <c r="C67" s="74">
        <v>79688261.040000007</v>
      </c>
      <c r="D67" s="74">
        <v>13366358.9</v>
      </c>
      <c r="E67" s="74">
        <v>28694841.91</v>
      </c>
      <c r="F67" s="74">
        <v>662394668</v>
      </c>
      <c r="G67" s="74">
        <v>8471209.7300000004</v>
      </c>
      <c r="H67" s="74">
        <v>0</v>
      </c>
      <c r="I67" s="74">
        <v>0</v>
      </c>
      <c r="J67" s="74">
        <v>28703.16</v>
      </c>
      <c r="K67" s="74">
        <v>1377059192.74</v>
      </c>
      <c r="L67" s="54"/>
      <c r="M67" s="54"/>
      <c r="N67" s="54"/>
      <c r="O67" s="54"/>
      <c r="P67" s="54"/>
      <c r="Q67" s="54"/>
    </row>
    <row r="68" spans="1:17" x14ac:dyDescent="0.25">
      <c r="A68" s="57" t="s">
        <v>82</v>
      </c>
      <c r="B68" s="74">
        <v>0</v>
      </c>
      <c r="C68" s="74">
        <v>0</v>
      </c>
      <c r="D68" s="74">
        <v>0</v>
      </c>
      <c r="E68" s="74">
        <v>0</v>
      </c>
      <c r="F68" s="74">
        <v>0</v>
      </c>
      <c r="G68" s="74">
        <v>0</v>
      </c>
      <c r="H68" s="74">
        <v>0</v>
      </c>
      <c r="I68" s="74">
        <v>0</v>
      </c>
      <c r="J68" s="74">
        <v>28703.16</v>
      </c>
      <c r="K68" s="74">
        <v>28703.16</v>
      </c>
      <c r="L68" s="54"/>
      <c r="M68" s="54"/>
      <c r="N68" s="54"/>
      <c r="O68" s="54"/>
      <c r="P68" s="54"/>
      <c r="Q68" s="54"/>
    </row>
    <row r="69" spans="1:17" x14ac:dyDescent="0.25">
      <c r="A69" s="57" t="s">
        <v>83</v>
      </c>
      <c r="B69" s="74">
        <v>581530100</v>
      </c>
      <c r="C69" s="74">
        <v>74596644.560000002</v>
      </c>
      <c r="D69" s="74">
        <v>12554167.07</v>
      </c>
      <c r="E69" s="74">
        <v>25973124.109999999</v>
      </c>
      <c r="F69" s="74">
        <v>660194395</v>
      </c>
      <c r="G69" s="74">
        <v>8348782.6200000001</v>
      </c>
      <c r="H69" s="74">
        <v>0</v>
      </c>
      <c r="I69" s="74">
        <v>0</v>
      </c>
      <c r="J69" s="74">
        <v>0</v>
      </c>
      <c r="K69" s="74">
        <v>1363197213.3599999</v>
      </c>
      <c r="L69" s="54"/>
      <c r="M69" s="54"/>
      <c r="N69" s="54"/>
      <c r="O69" s="54"/>
      <c r="P69" s="54"/>
      <c r="Q69" s="54"/>
    </row>
    <row r="70" spans="1:17" x14ac:dyDescent="0.25">
      <c r="A70" s="57" t="s">
        <v>84</v>
      </c>
      <c r="B70" s="74">
        <v>2885050</v>
      </c>
      <c r="C70" s="74">
        <v>5091616.4800000004</v>
      </c>
      <c r="D70" s="74">
        <v>812191.83</v>
      </c>
      <c r="E70" s="74">
        <v>2721717.8</v>
      </c>
      <c r="F70" s="74">
        <v>2200273</v>
      </c>
      <c r="G70" s="74">
        <v>122427.11</v>
      </c>
      <c r="H70" s="74">
        <v>0</v>
      </c>
      <c r="I70" s="74">
        <v>0</v>
      </c>
      <c r="J70" s="74">
        <v>0</v>
      </c>
      <c r="K70" s="74">
        <v>13833276.219999999</v>
      </c>
      <c r="L70" s="54"/>
      <c r="M70" s="54"/>
      <c r="N70" s="54"/>
      <c r="O70" s="54"/>
      <c r="P70" s="54"/>
      <c r="Q70" s="54"/>
    </row>
    <row r="71" spans="1:17" x14ac:dyDescent="0.25">
      <c r="A71" s="53" t="s">
        <v>90</v>
      </c>
      <c r="B71" s="74">
        <v>0</v>
      </c>
      <c r="C71" s="74">
        <v>0</v>
      </c>
      <c r="D71" s="74">
        <v>0</v>
      </c>
      <c r="E71" s="74">
        <v>0</v>
      </c>
      <c r="F71" s="74">
        <v>0</v>
      </c>
      <c r="G71" s="74">
        <v>0</v>
      </c>
      <c r="H71" s="74">
        <v>0</v>
      </c>
      <c r="I71" s="74">
        <v>0</v>
      </c>
      <c r="J71" s="74">
        <v>0</v>
      </c>
      <c r="K71" s="74">
        <v>0</v>
      </c>
      <c r="L71" s="54"/>
      <c r="M71" s="54"/>
      <c r="N71" s="54"/>
      <c r="O71" s="54"/>
      <c r="P71" s="54"/>
      <c r="Q71" s="54"/>
    </row>
    <row r="72" spans="1:17" x14ac:dyDescent="0.25">
      <c r="A72" s="53" t="s">
        <v>91</v>
      </c>
      <c r="B72" s="74">
        <v>0</v>
      </c>
      <c r="C72" s="74">
        <v>0</v>
      </c>
      <c r="D72" s="74">
        <v>0</v>
      </c>
      <c r="E72" s="74">
        <v>0</v>
      </c>
      <c r="F72" s="74">
        <v>0</v>
      </c>
      <c r="G72" s="74">
        <v>0</v>
      </c>
      <c r="H72" s="74">
        <v>0</v>
      </c>
      <c r="I72" s="74">
        <v>0</v>
      </c>
      <c r="J72" s="74">
        <v>0</v>
      </c>
      <c r="K72" s="74">
        <v>0</v>
      </c>
      <c r="L72" s="54"/>
      <c r="M72" s="54"/>
      <c r="N72" s="54"/>
      <c r="O72" s="54"/>
      <c r="P72" s="54"/>
      <c r="Q72" s="54"/>
    </row>
    <row r="73" spans="1:17" x14ac:dyDescent="0.25">
      <c r="A73" s="53" t="s">
        <v>92</v>
      </c>
      <c r="B73" s="74">
        <v>2487870</v>
      </c>
      <c r="C73" s="74">
        <v>340000</v>
      </c>
      <c r="D73" s="74">
        <v>0</v>
      </c>
      <c r="E73" s="74">
        <v>121208.86</v>
      </c>
      <c r="F73" s="74">
        <v>0</v>
      </c>
      <c r="G73" s="74">
        <v>0</v>
      </c>
      <c r="H73" s="74">
        <v>0</v>
      </c>
      <c r="I73" s="74">
        <v>0</v>
      </c>
      <c r="J73" s="74">
        <v>0</v>
      </c>
      <c r="K73" s="74">
        <v>2949078.86</v>
      </c>
      <c r="L73" s="54"/>
      <c r="M73" s="54"/>
      <c r="N73" s="54"/>
      <c r="O73" s="54"/>
      <c r="P73" s="54"/>
      <c r="Q73" s="54"/>
    </row>
    <row r="74" spans="1:17" x14ac:dyDescent="0.25">
      <c r="A74" s="53" t="s">
        <v>93</v>
      </c>
      <c r="B74" s="74">
        <v>143460</v>
      </c>
      <c r="C74" s="74">
        <v>302227.18</v>
      </c>
      <c r="D74" s="74">
        <v>302738.31</v>
      </c>
      <c r="E74" s="74">
        <v>0</v>
      </c>
      <c r="F74" s="74">
        <v>323477</v>
      </c>
      <c r="G74" s="74">
        <v>337000</v>
      </c>
      <c r="H74" s="74">
        <v>0</v>
      </c>
      <c r="I74" s="74">
        <v>83060</v>
      </c>
      <c r="J74" s="74">
        <v>12705.14</v>
      </c>
      <c r="K74" s="74">
        <v>1504667.63</v>
      </c>
      <c r="L74" s="54"/>
      <c r="M74" s="54"/>
      <c r="N74" s="54"/>
      <c r="O74" s="54"/>
      <c r="P74" s="54"/>
      <c r="Q74" s="54"/>
    </row>
    <row r="75" spans="1:17" x14ac:dyDescent="0.25">
      <c r="A75" s="53" t="s">
        <v>94</v>
      </c>
      <c r="B75" s="74">
        <v>0</v>
      </c>
      <c r="C75" s="74">
        <v>9122475.3200000003</v>
      </c>
      <c r="D75" s="74">
        <v>0</v>
      </c>
      <c r="E75" s="74">
        <v>0</v>
      </c>
      <c r="F75" s="74">
        <v>0</v>
      </c>
      <c r="G75" s="74">
        <v>0</v>
      </c>
      <c r="H75" s="74">
        <v>0</v>
      </c>
      <c r="I75" s="74">
        <v>0</v>
      </c>
      <c r="J75" s="74">
        <v>0</v>
      </c>
      <c r="K75" s="74">
        <v>9122475.3200000003</v>
      </c>
      <c r="L75" s="54"/>
      <c r="M75" s="54"/>
      <c r="N75" s="54"/>
      <c r="O75" s="54"/>
      <c r="P75" s="54"/>
      <c r="Q75" s="54"/>
    </row>
    <row r="76" spans="1:17" x14ac:dyDescent="0.25">
      <c r="A76" s="53" t="s">
        <v>95</v>
      </c>
      <c r="B76" s="74">
        <v>2157960</v>
      </c>
      <c r="C76" s="74">
        <v>3554573.4</v>
      </c>
      <c r="D76" s="74">
        <v>1183094.8</v>
      </c>
      <c r="E76" s="74">
        <v>7570639.3600000003</v>
      </c>
      <c r="F76" s="74">
        <v>15145230</v>
      </c>
      <c r="G76" s="74">
        <v>0</v>
      </c>
      <c r="H76" s="74">
        <v>372416.17179699999</v>
      </c>
      <c r="I76" s="74">
        <v>0</v>
      </c>
      <c r="J76" s="74">
        <v>191195.185</v>
      </c>
      <c r="K76" s="74">
        <v>30175108.916797001</v>
      </c>
      <c r="L76" s="54"/>
      <c r="M76" s="54"/>
      <c r="N76" s="54"/>
      <c r="O76" s="54"/>
      <c r="P76" s="54"/>
      <c r="Q76" s="54"/>
    </row>
    <row r="77" spans="1:17" x14ac:dyDescent="0.25">
      <c r="A77" s="53" t="s">
        <v>54</v>
      </c>
      <c r="B77" s="74">
        <v>0</v>
      </c>
      <c r="C77" s="74">
        <v>0</v>
      </c>
      <c r="D77" s="74">
        <v>0</v>
      </c>
      <c r="E77" s="74">
        <v>0</v>
      </c>
      <c r="F77" s="74">
        <v>0</v>
      </c>
      <c r="G77" s="74">
        <v>0</v>
      </c>
      <c r="H77" s="74">
        <v>0</v>
      </c>
      <c r="I77" s="74">
        <v>0</v>
      </c>
      <c r="J77" s="74">
        <v>0</v>
      </c>
      <c r="K77" s="74">
        <v>0</v>
      </c>
      <c r="L77" s="54"/>
      <c r="M77" s="54"/>
      <c r="N77" s="54"/>
      <c r="O77" s="54"/>
      <c r="P77" s="54"/>
      <c r="Q77" s="54"/>
    </row>
    <row r="78" spans="1:17" x14ac:dyDescent="0.25">
      <c r="A78" s="53" t="s">
        <v>96</v>
      </c>
      <c r="B78" s="74">
        <v>0</v>
      </c>
      <c r="C78" s="74">
        <v>0</v>
      </c>
      <c r="D78" s="74">
        <v>0</v>
      </c>
      <c r="E78" s="74">
        <v>0</v>
      </c>
      <c r="F78" s="74">
        <v>0</v>
      </c>
      <c r="G78" s="74">
        <v>0</v>
      </c>
      <c r="H78" s="74">
        <v>0</v>
      </c>
      <c r="I78" s="74">
        <v>0</v>
      </c>
      <c r="J78" s="74">
        <v>33903.879999999997</v>
      </c>
      <c r="K78" s="74">
        <v>33903.879999999997</v>
      </c>
      <c r="L78" s="54"/>
      <c r="M78" s="54"/>
      <c r="N78" s="54"/>
      <c r="O78" s="54"/>
      <c r="P78" s="54"/>
      <c r="Q78" s="54"/>
    </row>
    <row r="79" spans="1:17" x14ac:dyDescent="0.25">
      <c r="A79" s="53" t="s">
        <v>97</v>
      </c>
      <c r="B79" s="74">
        <v>1435080</v>
      </c>
      <c r="C79" s="74">
        <v>557594.25</v>
      </c>
      <c r="D79" s="74">
        <v>179839.99</v>
      </c>
      <c r="E79" s="74">
        <v>0</v>
      </c>
      <c r="F79" s="74">
        <v>1684009</v>
      </c>
      <c r="G79" s="74">
        <v>404000</v>
      </c>
      <c r="H79" s="74">
        <v>0</v>
      </c>
      <c r="I79" s="74">
        <v>0</v>
      </c>
      <c r="J79" s="74">
        <v>1598823.05</v>
      </c>
      <c r="K79" s="74">
        <v>5859346.29</v>
      </c>
      <c r="L79" s="54"/>
      <c r="M79" s="54"/>
      <c r="N79" s="54"/>
      <c r="O79" s="54"/>
      <c r="P79" s="54"/>
      <c r="Q79" s="54"/>
    </row>
    <row r="80" spans="1:17" x14ac:dyDescent="0.25">
      <c r="A80" s="53" t="s">
        <v>98</v>
      </c>
      <c r="B80" s="74">
        <v>18193490</v>
      </c>
      <c r="C80" s="74">
        <v>14231128.470000001</v>
      </c>
      <c r="D80" s="74">
        <v>673123.31</v>
      </c>
      <c r="E80" s="74">
        <v>0</v>
      </c>
      <c r="F80" s="74">
        <v>4218704</v>
      </c>
      <c r="G80" s="74">
        <v>1967000</v>
      </c>
      <c r="H80" s="74">
        <v>0</v>
      </c>
      <c r="I80" s="74">
        <v>90574.43</v>
      </c>
      <c r="J80" s="74">
        <v>658927.48</v>
      </c>
      <c r="K80" s="74">
        <v>40032947.689999998</v>
      </c>
      <c r="L80" s="54"/>
      <c r="M80" s="54"/>
      <c r="N80" s="54"/>
      <c r="O80" s="54"/>
      <c r="P80" s="54"/>
      <c r="Q80" s="54"/>
    </row>
    <row r="81" spans="1:17" x14ac:dyDescent="0.25">
      <c r="A81" s="53" t="s">
        <v>99</v>
      </c>
      <c r="B81" s="74">
        <v>1107770</v>
      </c>
      <c r="C81" s="74">
        <v>4833603.99</v>
      </c>
      <c r="D81" s="74">
        <v>500979.52</v>
      </c>
      <c r="E81" s="74">
        <v>0</v>
      </c>
      <c r="F81" s="74">
        <v>2770223</v>
      </c>
      <c r="G81" s="74">
        <v>-18000</v>
      </c>
      <c r="H81" s="74">
        <v>0</v>
      </c>
      <c r="I81" s="74">
        <v>0</v>
      </c>
      <c r="J81" s="74">
        <v>1373993.07</v>
      </c>
      <c r="K81" s="74">
        <v>10568569.58</v>
      </c>
      <c r="L81" s="54"/>
      <c r="M81" s="54"/>
      <c r="N81" s="54"/>
      <c r="O81" s="54"/>
      <c r="P81" s="54"/>
      <c r="Q81" s="54"/>
    </row>
    <row r="82" spans="1:17" x14ac:dyDescent="0.25">
      <c r="A82" s="53" t="s">
        <v>100</v>
      </c>
      <c r="B82" s="74">
        <v>1882880</v>
      </c>
      <c r="C82" s="74">
        <v>1362115.59</v>
      </c>
      <c r="D82" s="74">
        <v>4118588.06</v>
      </c>
      <c r="E82" s="74">
        <v>2739299.52</v>
      </c>
      <c r="F82" s="74">
        <v>9874536.1500000004</v>
      </c>
      <c r="G82" s="74">
        <v>2915000</v>
      </c>
      <c r="H82" s="74">
        <v>154218.78</v>
      </c>
      <c r="I82" s="74">
        <v>176303.46</v>
      </c>
      <c r="J82" s="74">
        <v>240280.375</v>
      </c>
      <c r="K82" s="74">
        <v>23463221.935000002</v>
      </c>
      <c r="L82" s="54"/>
      <c r="M82" s="54"/>
      <c r="N82" s="54"/>
      <c r="O82" s="54"/>
      <c r="P82" s="54"/>
      <c r="Q82" s="54"/>
    </row>
    <row r="83" spans="1:17" x14ac:dyDescent="0.25">
      <c r="A83" s="53" t="s">
        <v>101</v>
      </c>
      <c r="B83" s="74">
        <v>0</v>
      </c>
      <c r="C83" s="74">
        <v>0</v>
      </c>
      <c r="D83" s="74">
        <v>0</v>
      </c>
      <c r="E83" s="74">
        <v>0</v>
      </c>
      <c r="F83" s="74">
        <v>0</v>
      </c>
      <c r="G83" s="74">
        <v>0</v>
      </c>
      <c r="H83" s="74">
        <v>1550000</v>
      </c>
      <c r="I83" s="74">
        <v>0</v>
      </c>
      <c r="J83" s="74">
        <v>0</v>
      </c>
      <c r="K83" s="74">
        <v>1550000</v>
      </c>
      <c r="L83" s="54"/>
      <c r="M83" s="54"/>
      <c r="N83" s="54"/>
      <c r="O83" s="54"/>
      <c r="P83" s="54"/>
      <c r="Q83" s="54"/>
    </row>
    <row r="84" spans="1:17" x14ac:dyDescent="0.25">
      <c r="A84" s="56" t="s">
        <v>102</v>
      </c>
      <c r="B84" s="74">
        <v>0</v>
      </c>
      <c r="C84" s="74">
        <v>0</v>
      </c>
      <c r="D84" s="74">
        <v>0</v>
      </c>
      <c r="E84" s="74">
        <v>0</v>
      </c>
      <c r="F84" s="74">
        <v>0</v>
      </c>
      <c r="G84" s="74">
        <v>0</v>
      </c>
      <c r="H84" s="74">
        <v>0</v>
      </c>
      <c r="I84" s="74">
        <v>0</v>
      </c>
      <c r="J84" s="74">
        <v>0</v>
      </c>
      <c r="K84" s="74">
        <v>0</v>
      </c>
      <c r="L84" s="54"/>
      <c r="M84" s="54"/>
      <c r="N84" s="54"/>
      <c r="O84" s="54"/>
      <c r="P84" s="54"/>
      <c r="Q84" s="54"/>
    </row>
    <row r="85" spans="1:17" x14ac:dyDescent="0.25">
      <c r="A85" s="56" t="s">
        <v>103</v>
      </c>
      <c r="B85" s="74">
        <v>0</v>
      </c>
      <c r="C85" s="74">
        <v>0</v>
      </c>
      <c r="D85" s="74">
        <v>0</v>
      </c>
      <c r="E85" s="74">
        <v>0</v>
      </c>
      <c r="F85" s="74">
        <v>0</v>
      </c>
      <c r="G85" s="74">
        <v>0</v>
      </c>
      <c r="H85" s="74">
        <v>1550000</v>
      </c>
      <c r="I85" s="74">
        <v>0</v>
      </c>
      <c r="J85" s="74">
        <v>0</v>
      </c>
      <c r="K85" s="74">
        <v>1550000</v>
      </c>
      <c r="L85" s="54"/>
      <c r="M85" s="54"/>
      <c r="N85" s="54"/>
      <c r="O85" s="54"/>
      <c r="P85" s="54"/>
      <c r="Q85" s="54"/>
    </row>
    <row r="86" spans="1:17" x14ac:dyDescent="0.25">
      <c r="A86" s="53" t="s">
        <v>104</v>
      </c>
      <c r="B86" s="74">
        <v>1602450</v>
      </c>
      <c r="C86" s="74">
        <v>0</v>
      </c>
      <c r="D86" s="74">
        <v>0</v>
      </c>
      <c r="E86" s="74">
        <v>0</v>
      </c>
      <c r="F86" s="74">
        <v>6250886.8499999996</v>
      </c>
      <c r="G86" s="74">
        <v>0</v>
      </c>
      <c r="H86" s="74">
        <v>0</v>
      </c>
      <c r="I86" s="74">
        <v>0</v>
      </c>
      <c r="J86" s="74">
        <v>0</v>
      </c>
      <c r="K86" s="74">
        <v>7853336.8499999996</v>
      </c>
      <c r="L86" s="54"/>
      <c r="M86" s="54"/>
      <c r="N86" s="54"/>
      <c r="O86" s="54"/>
      <c r="P86" s="54"/>
      <c r="Q86" s="54"/>
    </row>
    <row r="87" spans="1:17" x14ac:dyDescent="0.25">
      <c r="A87" s="59" t="s">
        <v>105</v>
      </c>
      <c r="B87" s="74">
        <v>848666370</v>
      </c>
      <c r="C87" s="74">
        <v>247847966.24000001</v>
      </c>
      <c r="D87" s="74">
        <v>108391881.48999999</v>
      </c>
      <c r="E87" s="74">
        <v>255461278.94</v>
      </c>
      <c r="F87" s="74">
        <v>836936060</v>
      </c>
      <c r="G87" s="74">
        <v>33147470.789999999</v>
      </c>
      <c r="H87" s="74">
        <v>4823852.9884949997</v>
      </c>
      <c r="I87" s="74">
        <v>1552208.087365</v>
      </c>
      <c r="J87" s="74">
        <v>11040640.93</v>
      </c>
      <c r="K87" s="74">
        <v>2347867729.4658599</v>
      </c>
      <c r="L87" s="54"/>
      <c r="M87" s="54"/>
      <c r="N87" s="54"/>
      <c r="O87" s="54"/>
      <c r="P87" s="54"/>
      <c r="Q87" s="54"/>
    </row>
    <row r="88" spans="1:17" x14ac:dyDescent="0.25">
      <c r="A88" s="60" t="s">
        <v>106</v>
      </c>
      <c r="B88" s="74">
        <v>70155830</v>
      </c>
      <c r="C88" s="74">
        <v>69612168.930000007</v>
      </c>
      <c r="D88" s="74">
        <v>52005319.960000001</v>
      </c>
      <c r="E88" s="74">
        <v>83794037.799999997</v>
      </c>
      <c r="F88" s="74">
        <v>518476347</v>
      </c>
      <c r="G88" s="74">
        <v>38568000</v>
      </c>
      <c r="H88" s="74">
        <v>14310519.346170999</v>
      </c>
      <c r="I88" s="74">
        <v>10146747.076551</v>
      </c>
      <c r="J88" s="74">
        <v>16670364.433</v>
      </c>
      <c r="K88" s="74">
        <v>873739334.54572201</v>
      </c>
      <c r="L88" s="61"/>
    </row>
    <row r="89" spans="1:17" x14ac:dyDescent="0.25">
      <c r="A89" s="62"/>
      <c r="B89" s="63"/>
      <c r="C89" s="63"/>
      <c r="D89" s="63"/>
      <c r="E89" s="63"/>
      <c r="F89" s="63"/>
      <c r="G89" s="63"/>
      <c r="H89" s="63"/>
      <c r="I89" s="63"/>
      <c r="J89" s="63"/>
    </row>
    <row r="90" spans="1:17" x14ac:dyDescent="0.25">
      <c r="A90" s="49" t="s">
        <v>107</v>
      </c>
    </row>
    <row r="91" spans="1:17" x14ac:dyDescent="0.25">
      <c r="A91" s="33" t="str">
        <f>'[1]Claims incurred - gross'!A19</f>
        <v>** As per data received at the FSC by 20.01.2026.</v>
      </c>
    </row>
    <row r="96" spans="1:17" x14ac:dyDescent="0.25">
      <c r="A96" s="64"/>
      <c r="B96" s="64"/>
      <c r="C96" s="64"/>
      <c r="D96" s="64"/>
      <c r="E96" s="64"/>
      <c r="F96" s="64"/>
      <c r="G96" s="64"/>
      <c r="H96" s="64"/>
      <c r="I96" s="64"/>
    </row>
    <row r="97" spans="1:9" x14ac:dyDescent="0.25">
      <c r="A97" s="65"/>
      <c r="B97" s="65"/>
      <c r="C97" s="65"/>
      <c r="D97" s="65"/>
      <c r="E97" s="65"/>
      <c r="F97" s="65"/>
      <c r="G97" s="65"/>
      <c r="H97" s="65"/>
      <c r="I97" s="66"/>
    </row>
  </sheetData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1" manualBreakCount="1">
    <brk id="4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Premiums written - gross</vt:lpstr>
      <vt:lpstr>Claims incurred - gross</vt:lpstr>
      <vt:lpstr>Balance sheet</vt:lpstr>
      <vt:lpstr>'Balance sheet'!Print_Area</vt:lpstr>
      <vt:lpstr>'Balance sheet'!Print_Titles</vt:lpstr>
    </vt:vector>
  </TitlesOfParts>
  <Company>FSC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Zh.Slavkova</dc:creator>
  <cp:lastModifiedBy>Zh.Slavkova</cp:lastModifiedBy>
  <dcterms:created xsi:type="dcterms:W3CDTF">2026-01-21T14:29:31Z</dcterms:created>
  <dcterms:modified xsi:type="dcterms:W3CDTF">2026-01-21T14:34:44Z</dcterms:modified>
</cp:coreProperties>
</file>