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.zhelev\Desktop\Месечна статистика\Пол и възраст\"/>
    </mc:Choice>
  </mc:AlternateContent>
  <bookViews>
    <workbookView xWindow="0" yWindow="0" windowWidth="28800" windowHeight="11400" activeTab="1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B2" i="1" l="1"/>
  <c r="E26" i="1" s="1"/>
  <c r="B2" i="2"/>
  <c r="N6" i="2" l="1"/>
  <c r="N7" i="2"/>
  <c r="N8" i="2"/>
  <c r="N6" i="1"/>
  <c r="N7" i="1"/>
  <c r="N8" i="1"/>
  <c r="M6" i="1" l="1"/>
  <c r="M7" i="1"/>
  <c r="M8" i="1" l="1"/>
  <c r="M6" i="2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8" i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<sst xmlns="http://schemas.openxmlformats.org/spreadsheetml/2006/main" count="135" uniqueCount="40">
  <si>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</si>
  <si>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</si>
  <si>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</si>
  <si>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</si>
  <si>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</si>
  <si>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</si>
  <si>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</si>
  <si>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</si>
  <si>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</si>
  <si>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</si>
  <si>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</si>
  <si>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</si>
  <si>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</si>
  <si>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</si>
  <si>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</si>
  <si>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</si>
  <si>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</si>
  <si>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</si>
  <si>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</si>
  <si>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</si>
  <si>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</si>
  <si>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</si>
  <si>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</si>
  <si>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</si>
  <si>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</si>
  <si>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</si>
  <si>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</si>
  <si>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</si>
  <si>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</si>
  <si>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</si>
  <si>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</si>
  <si>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</si>
  <si>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</si>
  <si>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</si>
  <si>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</si>
  <si>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</si>
  <si>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</si>
  <si>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</si>
  <si>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30.06.2025 г.</t>
  </si>
  <si>
    <t>Среден размер на натрупаните средства на едно осигурено лице* според пола и възрастта 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</si>
</sst>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6">
    <xf numFmtId="0" fontId="0" fillId="0" borderId="0" xfId="0"/>
    <xf numFmtId="0" fontId="6" fillId="0" borderId="0" xfId="1"/>
    <xf numFmtId="0" fontId="3" fillId="0" borderId="0" xfId="1" applyFont="1"/>
    <xf numFmtId="4" fontId="3" fillId="0" borderId="0" xfId="1" applyNumberFormat="1" applyFont="1"/>
    <xf numFmtId="4" fontId="6" fillId="0" borderId="0" xfId="1" applyNumberFormat="1"/>
    <xf numFmtId="0" fontId="7" fillId="0" borderId="0" xfId="0" applyFont="1" applyFill="1" applyProtection="1">
      <protection hidden="1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" fontId="3" fillId="0" borderId="0" xfId="0" applyNumberFormat="1" applyFont="1" applyBorder="1" applyProtection="1">
      <protection locked="0"/>
    </xf>
    <xf numFmtId="1" fontId="3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165" fontId="0" fillId="0" borderId="2" xfId="0" applyNumberFormat="1" applyBorder="1" applyProtection="1">
      <protection locked="0" hidden="1"/>
    </xf>
    <xf numFmtId="0" fontId="3" fillId="0" borderId="1" xfId="0" applyFont="1" applyBorder="1" applyAlignment="1" applyProtection="1">
      <protection locked="0" hidden="1"/>
    </xf>
    <xf numFmtId="3" fontId="3" fillId="0" borderId="2" xfId="0" applyNumberFormat="1" applyFont="1" applyBorder="1" applyProtection="1">
      <protection locked="0" hidden="1"/>
    </xf>
    <xf numFmtId="165" fontId="6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3" fillId="0" borderId="2" xfId="0" applyNumberFormat="1" applyFont="1" applyBorder="1" applyAlignment="1" applyProtection="1">
      <alignment horizontal="right" vertical="center"/>
      <protection locked="0" hidden="1"/>
    </xf>
    <xf numFmtId="0" fontId="3" fillId="0" borderId="0" xfId="0" applyFont="1"/>
    <xf numFmtId="0" fontId="3" fillId="0" borderId="5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164" fontId="0" fillId="0" borderId="2" xfId="0" applyNumberFormat="1" applyBorder="1"/>
    <xf numFmtId="3" fontId="0" fillId="0" borderId="0" xfId="0" applyNumberFormat="1" applyBorder="1"/>
    <xf numFmtId="0" fontId="3" fillId="0" borderId="1" xfId="0" applyFont="1" applyBorder="1" applyAlignment="1"/>
    <xf numFmtId="3" fontId="3" fillId="0" borderId="2" xfId="0" applyNumberFormat="1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0" fontId="0" fillId="0" borderId="0" xfId="0" applyBorder="1"/>
    <xf numFmtId="4" fontId="3" fillId="0" borderId="2" xfId="0" applyNumberFormat="1" applyFont="1" applyBorder="1" applyAlignment="1">
      <alignment horizontal="right" vertical="center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left" vertical="center" readingOrder="1"/>
      <protection hidden="1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 hidden="1"/>
    </xf>
    <xf numFmtId="0" fontId="3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7C80"/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30.06.2025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9"/>
          <c:w val="0.8870346598202824"/>
          <c:h val="0.64111498257840205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лица'!$D$6:$N$6</c:f>
              <c:numCache>
                <c:formatCode>#,##0</c:formatCode>
                <c:ptCount val="11"/>
                <c:pt idx="0">
                  <c:v>41364</c:v>
                </c:pt>
                <c:pt idx="1">
                  <c:v>125230</c:v>
                </c:pt>
                <c:pt idx="2">
                  <c:v>159220</c:v>
                </c:pt>
                <c:pt idx="3">
                  <c:v>204384</c:v>
                </c:pt>
                <c:pt idx="4">
                  <c:v>269269</c:v>
                </c:pt>
                <c:pt idx="5">
                  <c:v>283445</c:v>
                </c:pt>
                <c:pt idx="6">
                  <c:v>319915</c:v>
                </c:pt>
                <c:pt idx="7">
                  <c:v>289432</c:v>
                </c:pt>
                <c:pt idx="8">
                  <c:v>241945</c:v>
                </c:pt>
                <c:pt idx="9">
                  <c:v>200823</c:v>
                </c:pt>
                <c:pt idx="10">
                  <c:v>13164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0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лица'!$D$7:$N$7</c:f>
              <c:numCache>
                <c:formatCode>#,##0</c:formatCode>
                <c:ptCount val="11"/>
                <c:pt idx="0">
                  <c:v>34325</c:v>
                </c:pt>
                <c:pt idx="1">
                  <c:v>105776</c:v>
                </c:pt>
                <c:pt idx="2">
                  <c:v>139816</c:v>
                </c:pt>
                <c:pt idx="3">
                  <c:v>181158</c:v>
                </c:pt>
                <c:pt idx="4">
                  <c:v>244105</c:v>
                </c:pt>
                <c:pt idx="5">
                  <c:v>256436</c:v>
                </c:pt>
                <c:pt idx="6">
                  <c:v>291953</c:v>
                </c:pt>
                <c:pt idx="7">
                  <c:v>277320</c:v>
                </c:pt>
                <c:pt idx="8">
                  <c:v>248383</c:v>
                </c:pt>
                <c:pt idx="9">
                  <c:v>181595</c:v>
                </c:pt>
                <c:pt idx="10">
                  <c:v>10985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B-4021-882D-B256E0520338}"/>
            </c:ext>
          </c:extLst>
        </c:ser>
        <c:ser>
          <c:idx val="2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лица'!$D$8:$N$8</c:f>
              <c:numCache>
                <c:formatCode>#,##0</c:formatCode>
                <c:ptCount val="11"/>
                <c:pt idx="0">
                  <c:v>75689</c:v>
                </c:pt>
                <c:pt idx="1">
                  <c:v>231006</c:v>
                </c:pt>
                <c:pt idx="2">
                  <c:v>299036</c:v>
                </c:pt>
                <c:pt idx="3">
                  <c:v>385542</c:v>
                </c:pt>
                <c:pt idx="4">
                  <c:v>513374</c:v>
                </c:pt>
                <c:pt idx="5">
                  <c:v>539881</c:v>
                </c:pt>
                <c:pt idx="6">
                  <c:v>611868</c:v>
                </c:pt>
                <c:pt idx="7">
                  <c:v>566752</c:v>
                </c:pt>
                <c:pt idx="8">
                  <c:v>490328</c:v>
                </c:pt>
                <c:pt idx="9">
                  <c:v>382418</c:v>
                </c:pt>
                <c:pt idx="10">
                  <c:v>24149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B-4021-882D-B256E0520338}"/>
            </c:ext>
          </c:extLst>
        </c:ser>
        <c:ser>
          <c:idx val="3"/>
          <c:order val="3"/>
          <c:tx>
            <c:v>Средна възраст</c:v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DB-4021-882D-B256E052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48736"/>
        <c:axId val="137061504"/>
      </c:lineChart>
      <c:catAx>
        <c:axId val="1369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06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61504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487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41"/>
          <c:w val="0.5067933517296217"/>
          <c:h val="6.331184211729631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30.06.2025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5707.7404159438993</c:v>
                </c:pt>
                <c:pt idx="1">
                  <c:v>1289.9275326759919</c:v>
                </c:pt>
                <c:pt idx="2">
                  <c:v>2132.3391032043282</c:v>
                </c:pt>
                <c:pt idx="3">
                  <c:v>3161.6803881716678</c:v>
                </c:pt>
                <c:pt idx="4">
                  <c:v>4403.3030314960633</c:v>
                </c:pt>
                <c:pt idx="5">
                  <c:v>5575.8965814168641</c:v>
                </c:pt>
                <c:pt idx="6">
                  <c:v>6033.8354594279335</c:v>
                </c:pt>
                <c:pt idx="7">
                  <c:v>6697.5847436140375</c:v>
                </c:pt>
                <c:pt idx="8">
                  <c:v>7818.7019154884438</c:v>
                </c:pt>
                <c:pt idx="9">
                  <c:v>7533.6763184409128</c:v>
                </c:pt>
                <c:pt idx="10">
                  <c:v>3343.0443481603133</c:v>
                </c:pt>
                <c:pt idx="11">
                  <c:v>1215.2243904681941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4469.8165012792197</c:v>
                </c:pt>
                <c:pt idx="1">
                  <c:v>1299.1202100840337</c:v>
                </c:pt>
                <c:pt idx="2">
                  <c:v>2285.6290322580644</c:v>
                </c:pt>
                <c:pt idx="3">
                  <c:v>3818.6373076923073</c:v>
                </c:pt>
                <c:pt idx="4">
                  <c:v>4522.7170351201476</c:v>
                </c:pt>
                <c:pt idx="5">
                  <c:v>4812.9196239862376</c:v>
                </c:pt>
                <c:pt idx="6">
                  <c:v>5141.9976705327299</c:v>
                </c:pt>
                <c:pt idx="7">
                  <c:v>5528.1051357254282</c:v>
                </c:pt>
                <c:pt idx="8">
                  <c:v>6484.2571610224477</c:v>
                </c:pt>
                <c:pt idx="9">
                  <c:v>4952.0371168596785</c:v>
                </c:pt>
                <c:pt idx="10">
                  <c:v>3107.4306764122894</c:v>
                </c:pt>
                <c:pt idx="11">
                  <c:v>880.85587101216424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5911.1922803902899</c:v>
                </c:pt>
                <c:pt idx="1">
                  <c:v>1282.8038624338624</c:v>
                </c:pt>
                <c:pt idx="2">
                  <c:v>2094.0265877763331</c:v>
                </c:pt>
                <c:pt idx="3">
                  <c:v>3035.5894676647949</c:v>
                </c:pt>
                <c:pt idx="4">
                  <c:v>4384.1364214086525</c:v>
                </c:pt>
                <c:pt idx="5">
                  <c:v>5694.4135976331363</c:v>
                </c:pt>
                <c:pt idx="6">
                  <c:v>6159.640429538018</c:v>
                </c:pt>
                <c:pt idx="7">
                  <c:v>6859.276738924118</c:v>
                </c:pt>
                <c:pt idx="8">
                  <c:v>8030.9692726672311</c:v>
                </c:pt>
                <c:pt idx="9">
                  <c:v>7931.2517452229304</c:v>
                </c:pt>
                <c:pt idx="10">
                  <c:v>3381.727046739617</c:v>
                </c:pt>
                <c:pt idx="11">
                  <c:v>1285.7600561634549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9488"/>
        <c:axId val="135804032"/>
      </c:barChart>
      <c:catAx>
        <c:axId val="11127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04032"/>
        <c:scaling>
          <c:orientation val="minMax"/>
          <c:max val="8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7948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2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740157480314954" l="0.74803149606299635" r="0.74803149606299635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30.06.2025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61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2499.3241200984462</c:v>
                </c:pt>
                <c:pt idx="1">
                  <c:v>739.80078602620085</c:v>
                </c:pt>
                <c:pt idx="2">
                  <c:v>1153.682665452556</c:v>
                </c:pt>
                <c:pt idx="3">
                  <c:v>1237.8609567929548</c:v>
                </c:pt>
                <c:pt idx="4">
                  <c:v>1606.2393167495852</c:v>
                </c:pt>
                <c:pt idx="5">
                  <c:v>2010.4197343677149</c:v>
                </c:pt>
                <c:pt idx="6">
                  <c:v>2509.9819488735634</c:v>
                </c:pt>
                <c:pt idx="7">
                  <c:v>3066.2419765684053</c:v>
                </c:pt>
                <c:pt idx="8">
                  <c:v>3116.4931018636712</c:v>
                </c:pt>
                <c:pt idx="9">
                  <c:v>3150.3189243881725</c:v>
                </c:pt>
                <c:pt idx="10">
                  <c:v>2598.8921502897788</c:v>
                </c:pt>
                <c:pt idx="11">
                  <c:v>1757.7624395564098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2276.2951429813074</c:v>
                </c:pt>
                <c:pt idx="1">
                  <c:v>624.52987804878046</c:v>
                </c:pt>
                <c:pt idx="2">
                  <c:v>1207.4810528610881</c:v>
                </c:pt>
                <c:pt idx="3">
                  <c:v>1251.8314448236633</c:v>
                </c:pt>
                <c:pt idx="4">
                  <c:v>1492.5553029092982</c:v>
                </c:pt>
                <c:pt idx="5">
                  <c:v>1824.4536128002892</c:v>
                </c:pt>
                <c:pt idx="6">
                  <c:v>2380.3582960759081</c:v>
                </c:pt>
                <c:pt idx="7">
                  <c:v>2764.6069482387861</c:v>
                </c:pt>
                <c:pt idx="8">
                  <c:v>2681.4958847889698</c:v>
                </c:pt>
                <c:pt idx="9">
                  <c:v>2732.7525138526353</c:v>
                </c:pt>
                <c:pt idx="10">
                  <c:v>2284.455588637069</c:v>
                </c:pt>
                <c:pt idx="11">
                  <c:v>1762.1806194467852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2668.7239493868874</c:v>
                </c:pt>
                <c:pt idx="1">
                  <c:v>804.1015646258503</c:v>
                </c:pt>
                <c:pt idx="2">
                  <c:v>1122.0110341555976</c:v>
                </c:pt>
                <c:pt idx="3">
                  <c:v>1228.4234691054412</c:v>
                </c:pt>
                <c:pt idx="4">
                  <c:v>1686.9881320907616</c:v>
                </c:pt>
                <c:pt idx="5">
                  <c:v>2150.8348506614539</c:v>
                </c:pt>
                <c:pt idx="6">
                  <c:v>2619.258954343627</c:v>
                </c:pt>
                <c:pt idx="7">
                  <c:v>3308.7265454943881</c:v>
                </c:pt>
                <c:pt idx="8">
                  <c:v>3443.2636725531834</c:v>
                </c:pt>
                <c:pt idx="9">
                  <c:v>3467.0399284473779</c:v>
                </c:pt>
                <c:pt idx="10">
                  <c:v>2830.6011791352093</c:v>
                </c:pt>
                <c:pt idx="11">
                  <c:v>1754.4610674635173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19040"/>
        <c:axId val="136120576"/>
      </c:barChart>
      <c:catAx>
        <c:axId val="13611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20576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1904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31"/>
          <c:y val="0.45454611277038626"/>
          <c:w val="6.1224492349660098E-2"/>
          <c:h val="0.33855865195534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30.06.2025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45E-2"/>
          <c:y val="0.13442622950819674"/>
          <c:w val="0.84042582177227854"/>
          <c:h val="0.66885245901639778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1959.6954556500607</c:v>
                </c:pt>
                <c:pt idx="1">
                  <c:v>60.49</c:v>
                </c:pt>
                <c:pt idx="2">
                  <c:v>380.4208695652174</c:v>
                </c:pt>
                <c:pt idx="3">
                  <c:v>624.24903225806452</c:v>
                </c:pt>
                <c:pt idx="4">
                  <c:v>1035.4372368421052</c:v>
                </c:pt>
                <c:pt idx="5">
                  <c:v>1564.1397998946813</c:v>
                </c:pt>
                <c:pt idx="6">
                  <c:v>2165.1247596606977</c:v>
                </c:pt>
                <c:pt idx="7">
                  <c:v>2550.2934757505773</c:v>
                </c:pt>
                <c:pt idx="8">
                  <c:v>2786.451981681932</c:v>
                </c:pt>
                <c:pt idx="9">
                  <c:v>2473.2001230769233</c:v>
                </c:pt>
                <c:pt idx="10">
                  <c:v>1734.4493768545992</c:v>
                </c:pt>
                <c:pt idx="11">
                  <c:v>1205.5117073170732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1977.9636568612814</c:v>
                </c:pt>
                <c:pt idx="1">
                  <c:v>60.49</c:v>
                </c:pt>
                <c:pt idx="2">
                  <c:v>426.97</c:v>
                </c:pt>
                <c:pt idx="3">
                  <c:v>605.82000000000005</c:v>
                </c:pt>
                <c:pt idx="4">
                  <c:v>1019.32</c:v>
                </c:pt>
                <c:pt idx="5">
                  <c:v>1540.12</c:v>
                </c:pt>
                <c:pt idx="6">
                  <c:v>2234.83</c:v>
                </c:pt>
                <c:pt idx="7">
                  <c:v>2496.41</c:v>
                </c:pt>
                <c:pt idx="8">
                  <c:v>2946.08</c:v>
                </c:pt>
                <c:pt idx="9">
                  <c:v>2514</c:v>
                </c:pt>
                <c:pt idx="10">
                  <c:v>1621.12</c:v>
                </c:pt>
                <c:pt idx="11">
                  <c:v>1347.42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1921.2109814407049</c:v>
                </c:pt>
                <c:pt idx="1">
                  <c:v>0</c:v>
                </c:pt>
                <c:pt idx="2">
                  <c:v>329.64</c:v>
                </c:pt>
                <c:pt idx="3">
                  <c:v>662.95</c:v>
                </c:pt>
                <c:pt idx="4">
                  <c:v>1074.8399999999999</c:v>
                </c:pt>
                <c:pt idx="5">
                  <c:v>1625.22</c:v>
                </c:pt>
                <c:pt idx="6">
                  <c:v>2020.15</c:v>
                </c:pt>
                <c:pt idx="7">
                  <c:v>2672.83</c:v>
                </c:pt>
                <c:pt idx="8">
                  <c:v>2460.73</c:v>
                </c:pt>
                <c:pt idx="9">
                  <c:v>2399.69</c:v>
                </c:pt>
                <c:pt idx="10">
                  <c:v>1869.12</c:v>
                </c:pt>
                <c:pt idx="11">
                  <c:v>1074.69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48864"/>
        <c:axId val="136150400"/>
      </c:barChart>
      <c:catAx>
        <c:axId val="13614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50400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48864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096"/>
          <c:y val="0.45573770491803273"/>
          <c:w val="5.402549681289847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30.06.2025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2457</c:v>
                </c:pt>
                <c:pt idx="1">
                  <c:v>3845</c:v>
                </c:pt>
                <c:pt idx="2">
                  <c:v>9618</c:v>
                </c:pt>
                <c:pt idx="3">
                  <c:v>16853</c:v>
                </c:pt>
                <c:pt idx="4">
                  <c:v>26195</c:v>
                </c:pt>
                <c:pt idx="5">
                  <c:v>36062</c:v>
                </c:pt>
                <c:pt idx="6">
                  <c:v>46362</c:v>
                </c:pt>
                <c:pt idx="7">
                  <c:v>48451</c:v>
                </c:pt>
                <c:pt idx="8">
                  <c:v>43175</c:v>
                </c:pt>
                <c:pt idx="9">
                  <c:v>24583</c:v>
                </c:pt>
                <c:pt idx="10">
                  <c:v>20654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1904</c:v>
                </c:pt>
                <c:pt idx="1">
                  <c:v>961</c:v>
                </c:pt>
                <c:pt idx="2">
                  <c:v>1846</c:v>
                </c:pt>
                <c:pt idx="3">
                  <c:v>2705</c:v>
                </c:pt>
                <c:pt idx="4">
                  <c:v>4069</c:v>
                </c:pt>
                <c:pt idx="5">
                  <c:v>5087</c:v>
                </c:pt>
                <c:pt idx="6">
                  <c:v>6410</c:v>
                </c:pt>
                <c:pt idx="7">
                  <c:v>7707</c:v>
                </c:pt>
                <c:pt idx="8">
                  <c:v>6649</c:v>
                </c:pt>
                <c:pt idx="9">
                  <c:v>4036</c:v>
                </c:pt>
                <c:pt idx="10">
                  <c:v>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4361</c:v>
                </c:pt>
                <c:pt idx="1">
                  <c:v>4806</c:v>
                </c:pt>
                <c:pt idx="2">
                  <c:v>11464</c:v>
                </c:pt>
                <c:pt idx="3">
                  <c:v>19558</c:v>
                </c:pt>
                <c:pt idx="4">
                  <c:v>30264</c:v>
                </c:pt>
                <c:pt idx="5">
                  <c:v>41149</c:v>
                </c:pt>
                <c:pt idx="6">
                  <c:v>52772</c:v>
                </c:pt>
                <c:pt idx="7">
                  <c:v>56158</c:v>
                </c:pt>
                <c:pt idx="8">
                  <c:v>49824</c:v>
                </c:pt>
                <c:pt idx="9">
                  <c:v>28619</c:v>
                </c:pt>
                <c:pt idx="10">
                  <c:v>25011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06272"/>
        <c:axId val="110007808"/>
      </c:lineChart>
      <c:catAx>
        <c:axId val="1100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0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07808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0627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30.06.2025 г.</c:v>
            </c:pt>
          </c:strCache>
        </c:strRef>
      </c:tx>
      <c:layout>
        <c:manualLayout>
          <c:xMode val="edge"/>
          <c:yMode val="edge"/>
          <c:x val="0.2007672634271113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4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294</c:v>
                </c:pt>
                <c:pt idx="1">
                  <c:v>2108</c:v>
                </c:pt>
                <c:pt idx="2">
                  <c:v>6506</c:v>
                </c:pt>
                <c:pt idx="3">
                  <c:v>12340</c:v>
                </c:pt>
                <c:pt idx="4">
                  <c:v>21997</c:v>
                </c:pt>
                <c:pt idx="5">
                  <c:v>29503</c:v>
                </c:pt>
                <c:pt idx="6">
                  <c:v>41071</c:v>
                </c:pt>
                <c:pt idx="7">
                  <c:v>53682</c:v>
                </c:pt>
                <c:pt idx="8">
                  <c:v>57580</c:v>
                </c:pt>
                <c:pt idx="9">
                  <c:v>43710</c:v>
                </c:pt>
                <c:pt idx="10">
                  <c:v>90523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164</c:v>
                </c:pt>
                <c:pt idx="1">
                  <c:v>1241</c:v>
                </c:pt>
                <c:pt idx="2">
                  <c:v>4395</c:v>
                </c:pt>
                <c:pt idx="3">
                  <c:v>8765</c:v>
                </c:pt>
                <c:pt idx="4">
                  <c:v>16609</c:v>
                </c:pt>
                <c:pt idx="5">
                  <c:v>24872</c:v>
                </c:pt>
                <c:pt idx="6">
                  <c:v>33017</c:v>
                </c:pt>
                <c:pt idx="7">
                  <c:v>40326</c:v>
                </c:pt>
                <c:pt idx="8">
                  <c:v>43674</c:v>
                </c:pt>
                <c:pt idx="9">
                  <c:v>32210</c:v>
                </c:pt>
                <c:pt idx="10">
                  <c:v>67641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458</c:v>
                </c:pt>
                <c:pt idx="1">
                  <c:v>3349</c:v>
                </c:pt>
                <c:pt idx="2">
                  <c:v>10901</c:v>
                </c:pt>
                <c:pt idx="3">
                  <c:v>21105</c:v>
                </c:pt>
                <c:pt idx="4">
                  <c:v>38606</c:v>
                </c:pt>
                <c:pt idx="5">
                  <c:v>54375</c:v>
                </c:pt>
                <c:pt idx="6">
                  <c:v>74088</c:v>
                </c:pt>
                <c:pt idx="7">
                  <c:v>94008</c:v>
                </c:pt>
                <c:pt idx="8">
                  <c:v>101254</c:v>
                </c:pt>
                <c:pt idx="9">
                  <c:v>75920</c:v>
                </c:pt>
                <c:pt idx="10">
                  <c:v>158164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25344"/>
        <c:axId val="110821760"/>
      </c:lineChart>
      <c:catAx>
        <c:axId val="1100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21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0821760"/>
        <c:scaling>
          <c:orientation val="minMax"/>
          <c:max val="1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2534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72"/>
          <c:y val="0.89547038327525641"/>
          <c:w val="0.520460358056259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30.06.2025 г.</c:v>
            </c:pt>
          </c:strCache>
        </c:strRef>
      </c:tx>
      <c:layout>
        <c:manualLayout>
          <c:xMode val="edge"/>
          <c:yMode val="edge"/>
          <c:x val="0.15074642535354721"/>
          <c:y val="3.79310344827589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01"/>
          <c:w val="0.93081521952613067"/>
          <c:h val="0.713793103448281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2457</c:v>
                </c:pt>
                <c:pt idx="1">
                  <c:v>3845</c:v>
                </c:pt>
                <c:pt idx="2">
                  <c:v>9618</c:v>
                </c:pt>
                <c:pt idx="3">
                  <c:v>16853</c:v>
                </c:pt>
                <c:pt idx="4">
                  <c:v>26195</c:v>
                </c:pt>
                <c:pt idx="5">
                  <c:v>36062</c:v>
                </c:pt>
                <c:pt idx="6">
                  <c:v>46362</c:v>
                </c:pt>
                <c:pt idx="7">
                  <c:v>48451</c:v>
                </c:pt>
                <c:pt idx="8">
                  <c:v>43175</c:v>
                </c:pt>
                <c:pt idx="9">
                  <c:v>24583</c:v>
                </c:pt>
                <c:pt idx="10">
                  <c:v>20654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1904</c:v>
                </c:pt>
                <c:pt idx="1">
                  <c:v>961</c:v>
                </c:pt>
                <c:pt idx="2">
                  <c:v>1846</c:v>
                </c:pt>
                <c:pt idx="3">
                  <c:v>2705</c:v>
                </c:pt>
                <c:pt idx="4">
                  <c:v>4069</c:v>
                </c:pt>
                <c:pt idx="5">
                  <c:v>5087</c:v>
                </c:pt>
                <c:pt idx="6">
                  <c:v>6410</c:v>
                </c:pt>
                <c:pt idx="7">
                  <c:v>7707</c:v>
                </c:pt>
                <c:pt idx="8">
                  <c:v>6649</c:v>
                </c:pt>
                <c:pt idx="9">
                  <c:v>4036</c:v>
                </c:pt>
                <c:pt idx="10">
                  <c:v>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4361</c:v>
                </c:pt>
                <c:pt idx="1">
                  <c:v>4806</c:v>
                </c:pt>
                <c:pt idx="2">
                  <c:v>11464</c:v>
                </c:pt>
                <c:pt idx="3">
                  <c:v>19558</c:v>
                </c:pt>
                <c:pt idx="4">
                  <c:v>30264</c:v>
                </c:pt>
                <c:pt idx="5">
                  <c:v>41149</c:v>
                </c:pt>
                <c:pt idx="6">
                  <c:v>52772</c:v>
                </c:pt>
                <c:pt idx="7">
                  <c:v>56158</c:v>
                </c:pt>
                <c:pt idx="8">
                  <c:v>49824</c:v>
                </c:pt>
                <c:pt idx="9">
                  <c:v>28619</c:v>
                </c:pt>
                <c:pt idx="10">
                  <c:v>25011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0870912"/>
        <c:axId val="110872448"/>
        <c:axId val="0"/>
      </c:bar3DChart>
      <c:catAx>
        <c:axId val="1108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72448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7091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30.06.2025 г.</c:v>
            </c:pt>
          </c:strCache>
        </c:strRef>
      </c:tx>
      <c:layout>
        <c:manualLayout>
          <c:xMode val="edge"/>
          <c:yMode val="edge"/>
          <c:x val="0.15281899109792527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294</c:v>
                </c:pt>
                <c:pt idx="1">
                  <c:v>2108</c:v>
                </c:pt>
                <c:pt idx="2">
                  <c:v>6506</c:v>
                </c:pt>
                <c:pt idx="3">
                  <c:v>12340</c:v>
                </c:pt>
                <c:pt idx="4">
                  <c:v>21997</c:v>
                </c:pt>
                <c:pt idx="5">
                  <c:v>29503</c:v>
                </c:pt>
                <c:pt idx="6">
                  <c:v>41071</c:v>
                </c:pt>
                <c:pt idx="7">
                  <c:v>53682</c:v>
                </c:pt>
                <c:pt idx="8">
                  <c:v>57580</c:v>
                </c:pt>
                <c:pt idx="9">
                  <c:v>43710</c:v>
                </c:pt>
                <c:pt idx="10">
                  <c:v>90523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164</c:v>
                </c:pt>
                <c:pt idx="1">
                  <c:v>1241</c:v>
                </c:pt>
                <c:pt idx="2">
                  <c:v>4395</c:v>
                </c:pt>
                <c:pt idx="3">
                  <c:v>8765</c:v>
                </c:pt>
                <c:pt idx="4">
                  <c:v>16609</c:v>
                </c:pt>
                <c:pt idx="5">
                  <c:v>24872</c:v>
                </c:pt>
                <c:pt idx="6">
                  <c:v>33017</c:v>
                </c:pt>
                <c:pt idx="7">
                  <c:v>40326</c:v>
                </c:pt>
                <c:pt idx="8">
                  <c:v>43674</c:v>
                </c:pt>
                <c:pt idx="9">
                  <c:v>32210</c:v>
                </c:pt>
                <c:pt idx="10">
                  <c:v>67641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458</c:v>
                </c:pt>
                <c:pt idx="1">
                  <c:v>3349</c:v>
                </c:pt>
                <c:pt idx="2">
                  <c:v>10901</c:v>
                </c:pt>
                <c:pt idx="3">
                  <c:v>21105</c:v>
                </c:pt>
                <c:pt idx="4">
                  <c:v>38606</c:v>
                </c:pt>
                <c:pt idx="5">
                  <c:v>54375</c:v>
                </c:pt>
                <c:pt idx="6">
                  <c:v>74088</c:v>
                </c:pt>
                <c:pt idx="7">
                  <c:v>94008</c:v>
                </c:pt>
                <c:pt idx="8">
                  <c:v>101254</c:v>
                </c:pt>
                <c:pt idx="9">
                  <c:v>75920</c:v>
                </c:pt>
                <c:pt idx="10">
                  <c:v>158164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0892928"/>
        <c:axId val="110894464"/>
        <c:axId val="0"/>
      </c:bar3DChart>
      <c:catAx>
        <c:axId val="1108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94464"/>
        <c:scaling>
          <c:orientation val="minMax"/>
          <c:max val="1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9292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30.06.2025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601"/>
          <c:w val="0.90384728546585225"/>
          <c:h val="0.6021908541551268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33</c:v>
                </c:pt>
                <c:pt idx="2">
                  <c:v>130</c:v>
                </c:pt>
                <c:pt idx="3">
                  <c:v>353</c:v>
                </c:pt>
                <c:pt idx="4">
                  <c:v>536</c:v>
                </c:pt>
                <c:pt idx="5">
                  <c:v>689</c:v>
                </c:pt>
                <c:pt idx="6">
                  <c:v>529</c:v>
                </c:pt>
                <c:pt idx="7">
                  <c:v>395</c:v>
                </c:pt>
                <c:pt idx="8">
                  <c:v>232</c:v>
                </c:pt>
                <c:pt idx="9">
                  <c:v>154</c:v>
                </c:pt>
                <c:pt idx="10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36</c:v>
                </c:pt>
                <c:pt idx="2">
                  <c:v>273</c:v>
                </c:pt>
                <c:pt idx="3">
                  <c:v>863</c:v>
                </c:pt>
                <c:pt idx="4">
                  <c:v>1363</c:v>
                </c:pt>
                <c:pt idx="5">
                  <c:v>1433</c:v>
                </c:pt>
                <c:pt idx="6">
                  <c:v>1203</c:v>
                </c:pt>
                <c:pt idx="7">
                  <c:v>806</c:v>
                </c:pt>
                <c:pt idx="8">
                  <c:v>418</c:v>
                </c:pt>
                <c:pt idx="9">
                  <c:v>183</c:v>
                </c:pt>
                <c:pt idx="1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69</c:v>
                </c:pt>
                <c:pt idx="2">
                  <c:v>403</c:v>
                </c:pt>
                <c:pt idx="3">
                  <c:v>1216</c:v>
                </c:pt>
                <c:pt idx="4">
                  <c:v>1899</c:v>
                </c:pt>
                <c:pt idx="5">
                  <c:v>2122</c:v>
                </c:pt>
                <c:pt idx="6">
                  <c:v>1732</c:v>
                </c:pt>
                <c:pt idx="7">
                  <c:v>1201</c:v>
                </c:pt>
                <c:pt idx="8">
                  <c:v>650</c:v>
                </c:pt>
                <c:pt idx="9">
                  <c:v>337</c:v>
                </c:pt>
                <c:pt idx="10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22848"/>
        <c:axId val="111024384"/>
      </c:lineChart>
      <c:catAx>
        <c:axId val="1110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4384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2284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65"/>
          <c:y val="0.89051248156023488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30.06.2025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52E-2"/>
          <c:y val="0.1135535197513155"/>
          <c:w val="0.92422058139610808"/>
          <c:h val="0.747255420298984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33</c:v>
                </c:pt>
                <c:pt idx="2">
                  <c:v>130</c:v>
                </c:pt>
                <c:pt idx="3">
                  <c:v>353</c:v>
                </c:pt>
                <c:pt idx="4">
                  <c:v>536</c:v>
                </c:pt>
                <c:pt idx="5">
                  <c:v>689</c:v>
                </c:pt>
                <c:pt idx="6">
                  <c:v>529</c:v>
                </c:pt>
                <c:pt idx="7">
                  <c:v>395</c:v>
                </c:pt>
                <c:pt idx="8">
                  <c:v>232</c:v>
                </c:pt>
                <c:pt idx="9">
                  <c:v>154</c:v>
                </c:pt>
                <c:pt idx="1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36</c:v>
                </c:pt>
                <c:pt idx="2">
                  <c:v>273</c:v>
                </c:pt>
                <c:pt idx="3">
                  <c:v>863</c:v>
                </c:pt>
                <c:pt idx="4">
                  <c:v>1363</c:v>
                </c:pt>
                <c:pt idx="5">
                  <c:v>1433</c:v>
                </c:pt>
                <c:pt idx="6">
                  <c:v>1203</c:v>
                </c:pt>
                <c:pt idx="7">
                  <c:v>806</c:v>
                </c:pt>
                <c:pt idx="8">
                  <c:v>418</c:v>
                </c:pt>
                <c:pt idx="9">
                  <c:v>183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69</c:v>
                </c:pt>
                <c:pt idx="2">
                  <c:v>403</c:v>
                </c:pt>
                <c:pt idx="3">
                  <c:v>1216</c:v>
                </c:pt>
                <c:pt idx="4">
                  <c:v>1899</c:v>
                </c:pt>
                <c:pt idx="5">
                  <c:v>2122</c:v>
                </c:pt>
                <c:pt idx="6">
                  <c:v>1732</c:v>
                </c:pt>
                <c:pt idx="7">
                  <c:v>1201</c:v>
                </c:pt>
                <c:pt idx="8">
                  <c:v>650</c:v>
                </c:pt>
                <c:pt idx="9">
                  <c:v>337</c:v>
                </c:pt>
                <c:pt idx="1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1053440"/>
        <c:axId val="111063424"/>
        <c:axId val="0"/>
      </c:bar3DChart>
      <c:catAx>
        <c:axId val="1110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6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6342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53440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30.06.2025 г.</c:v>
            </c:pt>
          </c:strCache>
        </c:strRef>
      </c:tx>
      <c:layout>
        <c:manualLayout>
          <c:xMode val="edge"/>
          <c:yMode val="edge"/>
          <c:x val="0.15074642535354721"/>
          <c:y val="3.79310344827589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8"/>
          <c:w val="0.91191644077277212"/>
          <c:h val="0.71379310344828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лица'!$D$6:$N$6</c:f>
              <c:numCache>
                <c:formatCode>#,##0</c:formatCode>
                <c:ptCount val="11"/>
                <c:pt idx="0">
                  <c:v>41364</c:v>
                </c:pt>
                <c:pt idx="1">
                  <c:v>125230</c:v>
                </c:pt>
                <c:pt idx="2">
                  <c:v>159220</c:v>
                </c:pt>
                <c:pt idx="3">
                  <c:v>204384</c:v>
                </c:pt>
                <c:pt idx="4">
                  <c:v>269269</c:v>
                </c:pt>
                <c:pt idx="5">
                  <c:v>283445</c:v>
                </c:pt>
                <c:pt idx="6">
                  <c:v>319915</c:v>
                </c:pt>
                <c:pt idx="7">
                  <c:v>289432</c:v>
                </c:pt>
                <c:pt idx="8">
                  <c:v>241945</c:v>
                </c:pt>
                <c:pt idx="9">
                  <c:v>200823</c:v>
                </c:pt>
                <c:pt idx="10">
                  <c:v>13164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лица'!$D$7:$N$7</c:f>
              <c:numCache>
                <c:formatCode>#,##0</c:formatCode>
                <c:ptCount val="11"/>
                <c:pt idx="0">
                  <c:v>34325</c:v>
                </c:pt>
                <c:pt idx="1">
                  <c:v>105776</c:v>
                </c:pt>
                <c:pt idx="2">
                  <c:v>139816</c:v>
                </c:pt>
                <c:pt idx="3">
                  <c:v>181158</c:v>
                </c:pt>
                <c:pt idx="4">
                  <c:v>244105</c:v>
                </c:pt>
                <c:pt idx="5">
                  <c:v>256436</c:v>
                </c:pt>
                <c:pt idx="6">
                  <c:v>291953</c:v>
                </c:pt>
                <c:pt idx="7">
                  <c:v>277320</c:v>
                </c:pt>
                <c:pt idx="8">
                  <c:v>248383</c:v>
                </c:pt>
                <c:pt idx="9">
                  <c:v>181595</c:v>
                </c:pt>
                <c:pt idx="10">
                  <c:v>10985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CFF-B637-C6ECFA2E45F7}"/>
            </c:ext>
          </c:extLst>
        </c:ser>
        <c:ser>
          <c:idx val="2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лица'!$D$8:$N$8</c:f>
              <c:numCache>
                <c:formatCode>#,##0</c:formatCode>
                <c:ptCount val="11"/>
                <c:pt idx="0">
                  <c:v>75689</c:v>
                </c:pt>
                <c:pt idx="1">
                  <c:v>231006</c:v>
                </c:pt>
                <c:pt idx="2">
                  <c:v>299036</c:v>
                </c:pt>
                <c:pt idx="3">
                  <c:v>385542</c:v>
                </c:pt>
                <c:pt idx="4">
                  <c:v>513374</c:v>
                </c:pt>
                <c:pt idx="5">
                  <c:v>539881</c:v>
                </c:pt>
                <c:pt idx="6">
                  <c:v>611868</c:v>
                </c:pt>
                <c:pt idx="7">
                  <c:v>566752</c:v>
                </c:pt>
                <c:pt idx="8">
                  <c:v>490328</c:v>
                </c:pt>
                <c:pt idx="9">
                  <c:v>382418</c:v>
                </c:pt>
                <c:pt idx="10">
                  <c:v>24149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D-4CFF-B637-C6ECFA2E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1174016"/>
        <c:axId val="111175552"/>
        <c:axId val="0"/>
      </c:bar3DChart>
      <c:catAx>
        <c:axId val="1111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75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75552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74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6.6231372717754547E-2"/>
          <c:h val="0.19454655580639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30.06.2025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1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средства'!$C$6:$N$6</c:f>
              <c:numCache>
                <c:formatCode>#,##0.00</c:formatCode>
                <c:ptCount val="12"/>
                <c:pt idx="0">
                  <c:v>6305.4095459016444</c:v>
                </c:pt>
                <c:pt idx="1">
                  <c:v>712.64506237307808</c:v>
                </c:pt>
                <c:pt idx="2">
                  <c:v>1298.5370032739761</c:v>
                </c:pt>
                <c:pt idx="3">
                  <c:v>3158.1903826152497</c:v>
                </c:pt>
                <c:pt idx="4">
                  <c:v>4974.8172441091283</c:v>
                </c:pt>
                <c:pt idx="5">
                  <c:v>6519.2990502062994</c:v>
                </c:pt>
                <c:pt idx="6">
                  <c:v>7388.4194324472128</c:v>
                </c:pt>
                <c:pt idx="7">
                  <c:v>7576.0540294765788</c:v>
                </c:pt>
                <c:pt idx="8">
                  <c:v>7932.8127854210998</c:v>
                </c:pt>
                <c:pt idx="9">
                  <c:v>7588.2667435160884</c:v>
                </c:pt>
                <c:pt idx="10">
                  <c:v>6897.7979535212608</c:v>
                </c:pt>
                <c:pt idx="11">
                  <c:v>3264.3364927073835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0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6350">
              <a:solidFill>
                <a:sysClr val="windowText" lastClr="000000"/>
              </a:solidFill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средства'!$C$7:$N$7</c:f>
              <c:numCache>
                <c:formatCode>#,##0.00</c:formatCode>
                <c:ptCount val="12"/>
                <c:pt idx="0">
                  <c:v>5768.1625995916529</c:v>
                </c:pt>
                <c:pt idx="1">
                  <c:v>571.09643292061185</c:v>
                </c:pt>
                <c:pt idx="2">
                  <c:v>1076.5580330131597</c:v>
                </c:pt>
                <c:pt idx="3">
                  <c:v>2642.0610593208221</c:v>
                </c:pt>
                <c:pt idx="4">
                  <c:v>4000.3558246944649</c:v>
                </c:pt>
                <c:pt idx="5">
                  <c:v>5317.8334248376723</c:v>
                </c:pt>
                <c:pt idx="6">
                  <c:v>6433.8197067884412</c:v>
                </c:pt>
                <c:pt idx="7">
                  <c:v>7224.9313623083162</c:v>
                </c:pt>
                <c:pt idx="8">
                  <c:v>7875.9127473676617</c:v>
                </c:pt>
                <c:pt idx="9">
                  <c:v>7914.6108607271844</c:v>
                </c:pt>
                <c:pt idx="10">
                  <c:v>5068.6966820121697</c:v>
                </c:pt>
                <c:pt idx="11">
                  <c:v>1695.1488575329995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6-4503-A5EC-2DDBEFC20F3E}"/>
            </c:ext>
          </c:extLst>
        </c:ser>
        <c:ser>
          <c:idx val="1"/>
          <c:order val="2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7C8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средства'!$C$8:$N$8</c:f>
              <c:numCache>
                <c:formatCode>#,##0.00</c:formatCode>
                <c:ptCount val="12"/>
                <c:pt idx="0">
                  <c:v>6048.2832330026658</c:v>
                </c:pt>
                <c:pt idx="1">
                  <c:v>648.45268691619651</c:v>
                </c:pt>
                <c:pt idx="2">
                  <c:v>1196.8944158160396</c:v>
                </c:pt>
                <c:pt idx="3">
                  <c:v>2916.8711519348849</c:v>
                </c:pt>
                <c:pt idx="4">
                  <c:v>4516.9385128209124</c:v>
                </c:pt>
                <c:pt idx="5">
                  <c:v>5948.0122953636137</c:v>
                </c:pt>
                <c:pt idx="6">
                  <c:v>6934.9977798070331</c:v>
                </c:pt>
                <c:pt idx="7">
                  <c:v>7408.5157433629474</c:v>
                </c:pt>
                <c:pt idx="8">
                  <c:v>7904.9707688900953</c:v>
                </c:pt>
                <c:pt idx="9">
                  <c:v>7753.5812490414582</c:v>
                </c:pt>
                <c:pt idx="10">
                  <c:v>6029.2309786411724</c:v>
                </c:pt>
                <c:pt idx="11">
                  <c:v>2550.5377361381425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6-4503-A5EC-2DDBEFC2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33280"/>
        <c:axId val="111239168"/>
      </c:barChart>
      <c:catAx>
        <c:axId val="11123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39168"/>
        <c:scaling>
          <c:orientation val="minMax"/>
          <c:max val="8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3328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63"/>
          <c:w val="4.6510442175589292E-2"/>
          <c:h val="0.16756623663084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20</xdr:row>
      <xdr:rowOff>95250</xdr:rowOff>
    </xdr:from>
    <xdr:to>
      <xdr:col>14</xdr:col>
      <xdr:colOff>152400</xdr:colOff>
      <xdr:row>37</xdr:row>
      <xdr:rowOff>85725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39</xdr:row>
      <xdr:rowOff>76200</xdr:rowOff>
    </xdr:from>
    <xdr:to>
      <xdr:col>14</xdr:col>
      <xdr:colOff>19050</xdr:colOff>
      <xdr:row>55</xdr:row>
      <xdr:rowOff>85725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409574</xdr:colOff>
      <xdr:row>43</xdr:row>
      <xdr:rowOff>47625</xdr:rowOff>
    </xdr:from>
    <xdr:to>
      <xdr:col>9</xdr:col>
      <xdr:colOff>438149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457824" y="7038975"/>
          <a:ext cx="28575" cy="135255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609598</xdr:colOff>
      <xdr:row>63</xdr:row>
      <xdr:rowOff>161924</xdr:rowOff>
    </xdr:from>
    <xdr:to>
      <xdr:col>10</xdr:col>
      <xdr:colOff>609600</xdr:colOff>
      <xdr:row>70</xdr:row>
      <xdr:rowOff>57143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276973" y="10391774"/>
          <a:ext cx="2" cy="102869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381000</xdr:colOff>
      <xdr:row>80</xdr:row>
      <xdr:rowOff>104775</xdr:rowOff>
    </xdr:from>
    <xdr:to>
      <xdr:col>8</xdr:col>
      <xdr:colOff>390526</xdr:colOff>
      <xdr:row>89</xdr:row>
      <xdr:rowOff>9525</xdr:rowOff>
    </xdr:to>
    <xdr:cxnSp macro="">
      <xdr:nvCxnSpPr>
        <xdr:cNvPr id="14" name="Straight Connector 13"/>
        <xdr:cNvCxnSpPr/>
      </xdr:nvCxnSpPr>
      <xdr:spPr>
        <a:xfrm flipH="1">
          <a:off x="4810125" y="13087350"/>
          <a:ext cx="9526" cy="13620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0.56328</cdr:x>
      <cdr:y>0.22648</cdr:y>
    </cdr:from>
    <cdr:to>
      <cdr:x>0.56354</cdr:x>
      <cdr:y>0.78421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179555" y="619123"/>
          <a:ext cx="1930" cy="15246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285748</xdr:colOff>
      <xdr:row>21</xdr:row>
      <xdr:rowOff>123825</xdr:rowOff>
    </xdr:from>
    <xdr:to>
      <xdr:col>14</xdr:col>
      <xdr:colOff>19049</xdr:colOff>
      <xdr:row>39</xdr:row>
      <xdr:rowOff>133350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14</xdr:col>
      <xdr:colOff>9525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14</xdr:col>
      <xdr:colOff>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266699</xdr:colOff>
      <xdr:row>81</xdr:row>
      <xdr:rowOff>47625</xdr:rowOff>
    </xdr:from>
    <xdr:to>
      <xdr:col>13</xdr:col>
      <xdr:colOff>619124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workbookViewId="0">
      <selection activeCell="B3" sqref="B3:O3"/>
    </sheetView>
  </sheetViews>
  <sheetFormatPr defaultColWidth="9.140625" defaultRowHeight="12.75" x14ac:dyDescent="0.2"/>
  <cols>
    <col min="1" max="1" width="1.42578125" style="6" customWidth="1"/>
    <col min="2" max="14" width="9.28515625" style="6" customWidth="1"/>
    <col min="15" max="15" width="10.28515625" style="6" customWidth="1"/>
    <col min="16" max="16" width="9.140625" style="6" customWidth="1"/>
    <col min="17" max="16384" width="9.140625" style="6"/>
  </cols>
  <sheetData>
    <row r="1" spans="1:28" ht="8.25" customHeight="1" x14ac:dyDescent="0.2">
      <c r="A1" s="6" t="s">
        <v>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28" x14ac:dyDescent="0.2">
      <c r="B2" s="78" t="str">
        <f>'-'!B2</f>
        <v>Осигурени лица в пенсионните фондовете по пол и възраст към 30.06.2025 г.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10.5" customHeight="1" x14ac:dyDescent="0.2">
      <c r="A3" s="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28.5" customHeight="1" x14ac:dyDescent="0.2">
      <c r="B4" s="21" t="s">
        <v>0</v>
      </c>
      <c r="C4" s="22" t="s">
        <v>1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18</v>
      </c>
      <c r="J4" s="22" t="s">
        <v>19</v>
      </c>
      <c r="K4" s="22" t="s">
        <v>20</v>
      </c>
      <c r="L4" s="22" t="s">
        <v>21</v>
      </c>
      <c r="M4" s="22" t="s">
        <v>22</v>
      </c>
      <c r="N4" s="22" t="s">
        <v>2</v>
      </c>
      <c r="O4" s="23" t="s">
        <v>24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ht="13.5" customHeight="1" x14ac:dyDescent="0.2">
      <c r="B5" s="74" t="s">
        <v>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28" ht="12" customHeight="1" x14ac:dyDescent="0.2">
      <c r="B6" s="24" t="s">
        <v>3</v>
      </c>
      <c r="C6" s="25">
        <f>'-'!C6</f>
        <v>2148191</v>
      </c>
      <c r="D6" s="25">
        <f>'-'!D6</f>
        <v>41364</v>
      </c>
      <c r="E6" s="25">
        <f>'-'!E6</f>
        <v>125230</v>
      </c>
      <c r="F6" s="25">
        <f>'-'!F6</f>
        <v>159220</v>
      </c>
      <c r="G6" s="25">
        <f>'-'!G6</f>
        <v>204384</v>
      </c>
      <c r="H6" s="25">
        <f>'-'!H6</f>
        <v>269269</v>
      </c>
      <c r="I6" s="25">
        <f>'-'!I6</f>
        <v>283445</v>
      </c>
      <c r="J6" s="25">
        <f>'-'!J6</f>
        <v>319915</v>
      </c>
      <c r="K6" s="25">
        <f>'-'!K6</f>
        <v>289432</v>
      </c>
      <c r="L6" s="25">
        <f>'-'!L6</f>
        <v>241945</v>
      </c>
      <c r="M6" s="25">
        <f>'-'!M6</f>
        <v>200823</v>
      </c>
      <c r="N6" s="25">
        <f>'-'!N6</f>
        <v>13164</v>
      </c>
      <c r="O6" s="26">
        <f>'-'!O6</f>
        <v>43.504808985793161</v>
      </c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12" customHeight="1" x14ac:dyDescent="0.2">
      <c r="B7" s="24" t="s">
        <v>4</v>
      </c>
      <c r="C7" s="25">
        <f>'-'!C7</f>
        <v>1971852</v>
      </c>
      <c r="D7" s="25">
        <f>'-'!D7</f>
        <v>34325</v>
      </c>
      <c r="E7" s="25">
        <f>'-'!E7</f>
        <v>105776</v>
      </c>
      <c r="F7" s="25">
        <f>'-'!F7</f>
        <v>139816</v>
      </c>
      <c r="G7" s="25">
        <f>'-'!G7</f>
        <v>181158</v>
      </c>
      <c r="H7" s="25">
        <f>'-'!H7</f>
        <v>244105</v>
      </c>
      <c r="I7" s="25">
        <f>'-'!I7</f>
        <v>256436</v>
      </c>
      <c r="J7" s="25">
        <f>'-'!J7</f>
        <v>291953</v>
      </c>
      <c r="K7" s="25">
        <f>'-'!K7</f>
        <v>277320</v>
      </c>
      <c r="L7" s="25">
        <f>'-'!L7</f>
        <v>248383</v>
      </c>
      <c r="M7" s="25">
        <f>'-'!M7</f>
        <v>181595</v>
      </c>
      <c r="N7" s="25">
        <f>'-'!N7</f>
        <v>10985</v>
      </c>
      <c r="O7" s="26">
        <f>'-'!O7</f>
        <v>43.944628957954251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9" customFormat="1" ht="12" customHeight="1" x14ac:dyDescent="0.2">
      <c r="B8" s="27" t="s">
        <v>5</v>
      </c>
      <c r="C8" s="28">
        <f>'-'!C8</f>
        <v>4120043</v>
      </c>
      <c r="D8" s="28">
        <f>'-'!D8</f>
        <v>75689</v>
      </c>
      <c r="E8" s="28">
        <f>'-'!E8</f>
        <v>231006</v>
      </c>
      <c r="F8" s="28">
        <f>'-'!F8</f>
        <v>299036</v>
      </c>
      <c r="G8" s="28">
        <f>'-'!G8</f>
        <v>385542</v>
      </c>
      <c r="H8" s="28">
        <f>'-'!H8</f>
        <v>513374</v>
      </c>
      <c r="I8" s="28">
        <f>'-'!I8</f>
        <v>539881</v>
      </c>
      <c r="J8" s="28">
        <f>'-'!J8</f>
        <v>611868</v>
      </c>
      <c r="K8" s="28">
        <f>'-'!K8</f>
        <v>566752</v>
      </c>
      <c r="L8" s="28">
        <f>'-'!L8</f>
        <v>490328</v>
      </c>
      <c r="M8" s="28">
        <f>'-'!M8</f>
        <v>382418</v>
      </c>
      <c r="N8" s="28">
        <f>'-'!N8</f>
        <v>24149</v>
      </c>
      <c r="O8" s="29">
        <f>'-'!O8</f>
        <v>43.715306762575054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13.5" customHeight="1" x14ac:dyDescent="0.2">
      <c r="B9" s="74" t="s">
        <v>23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 ht="12" customHeight="1" x14ac:dyDescent="0.2">
      <c r="B10" s="30" t="s">
        <v>3</v>
      </c>
      <c r="C10" s="25">
        <f>'-'!C10</f>
        <v>278255</v>
      </c>
      <c r="D10" s="25">
        <f>'-'!D10</f>
        <v>2457</v>
      </c>
      <c r="E10" s="25">
        <f>'-'!E10</f>
        <v>3845</v>
      </c>
      <c r="F10" s="25">
        <f>'-'!F10</f>
        <v>9618</v>
      </c>
      <c r="G10" s="25">
        <f>'-'!G10</f>
        <v>16853</v>
      </c>
      <c r="H10" s="25">
        <f>'-'!H10</f>
        <v>26195</v>
      </c>
      <c r="I10" s="25">
        <f>'-'!I10</f>
        <v>36062</v>
      </c>
      <c r="J10" s="25">
        <f>'-'!J10</f>
        <v>46362</v>
      </c>
      <c r="K10" s="25">
        <f>'-'!K10</f>
        <v>48451</v>
      </c>
      <c r="L10" s="25">
        <f>'-'!L10</f>
        <v>43175</v>
      </c>
      <c r="M10" s="25">
        <f>'-'!M10</f>
        <v>24583</v>
      </c>
      <c r="N10" s="25">
        <f>'-'!N10</f>
        <v>20654</v>
      </c>
      <c r="O10" s="26">
        <f>'-'!O10</f>
        <v>48.722965589117898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 ht="12" customHeight="1" x14ac:dyDescent="0.2">
      <c r="B11" s="30" t="s">
        <v>4</v>
      </c>
      <c r="C11" s="25">
        <f>'-'!C11</f>
        <v>45731</v>
      </c>
      <c r="D11" s="25">
        <f>'-'!D11</f>
        <v>1904</v>
      </c>
      <c r="E11" s="25">
        <f>'-'!E11</f>
        <v>961</v>
      </c>
      <c r="F11" s="25">
        <f>'-'!F11</f>
        <v>1846</v>
      </c>
      <c r="G11" s="25">
        <f>'-'!G11</f>
        <v>2705</v>
      </c>
      <c r="H11" s="25">
        <f>'-'!H11</f>
        <v>4069</v>
      </c>
      <c r="I11" s="25">
        <f>'-'!I11</f>
        <v>5087</v>
      </c>
      <c r="J11" s="25">
        <f>'-'!J11</f>
        <v>6410</v>
      </c>
      <c r="K11" s="25">
        <f>'-'!K11</f>
        <v>7707</v>
      </c>
      <c r="L11" s="25">
        <f>'-'!L11</f>
        <v>6649</v>
      </c>
      <c r="M11" s="25">
        <f>'-'!M11</f>
        <v>4036</v>
      </c>
      <c r="N11" s="25">
        <f>'-'!N11</f>
        <v>4357</v>
      </c>
      <c r="O11" s="26">
        <f>'-'!O11</f>
        <v>47.646778990181716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 s="9" customFormat="1" ht="12" customHeight="1" x14ac:dyDescent="0.2">
      <c r="B12" s="31" t="s">
        <v>5</v>
      </c>
      <c r="C12" s="28">
        <f>'-'!C12</f>
        <v>323986</v>
      </c>
      <c r="D12" s="28">
        <f>'-'!D12</f>
        <v>4361</v>
      </c>
      <c r="E12" s="28">
        <f>'-'!E12</f>
        <v>4806</v>
      </c>
      <c r="F12" s="28">
        <f>'-'!F12</f>
        <v>11464</v>
      </c>
      <c r="G12" s="28">
        <f>'-'!G12</f>
        <v>19558</v>
      </c>
      <c r="H12" s="28">
        <f>'-'!H12</f>
        <v>30264</v>
      </c>
      <c r="I12" s="28">
        <f>'-'!I12</f>
        <v>41149</v>
      </c>
      <c r="J12" s="28">
        <f>'-'!J12</f>
        <v>52772</v>
      </c>
      <c r="K12" s="28">
        <f>'-'!K12</f>
        <v>56158</v>
      </c>
      <c r="L12" s="28">
        <f>'-'!L12</f>
        <v>49824</v>
      </c>
      <c r="M12" s="28">
        <f>'-'!M12</f>
        <v>28619</v>
      </c>
      <c r="N12" s="28">
        <f>'-'!N12</f>
        <v>25011</v>
      </c>
      <c r="O12" s="29">
        <f>'-'!O12</f>
        <v>48.571060601384012</v>
      </c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3.5" customHeight="1" x14ac:dyDescent="0.2">
      <c r="B13" s="74" t="s">
        <v>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 ht="12" customHeight="1" x14ac:dyDescent="0.2">
      <c r="B14" s="30" t="s">
        <v>3</v>
      </c>
      <c r="C14" s="25">
        <f>'-'!C14</f>
        <v>359314</v>
      </c>
      <c r="D14" s="25">
        <f>'-'!D14</f>
        <v>294</v>
      </c>
      <c r="E14" s="25">
        <f>'-'!E14</f>
        <v>2108</v>
      </c>
      <c r="F14" s="25">
        <f>'-'!F14</f>
        <v>6506</v>
      </c>
      <c r="G14" s="25">
        <f>'-'!G14</f>
        <v>12340</v>
      </c>
      <c r="H14" s="25">
        <f>'-'!H14</f>
        <v>21997</v>
      </c>
      <c r="I14" s="25">
        <f>'-'!I14</f>
        <v>29503</v>
      </c>
      <c r="J14" s="25">
        <f>'-'!J14</f>
        <v>41071</v>
      </c>
      <c r="K14" s="25">
        <f>'-'!K14</f>
        <v>53682</v>
      </c>
      <c r="L14" s="25">
        <f>'-'!L14</f>
        <v>57580</v>
      </c>
      <c r="M14" s="25">
        <f>'-'!M14</f>
        <v>43710</v>
      </c>
      <c r="N14" s="25">
        <f>'-'!N14</f>
        <v>90523</v>
      </c>
      <c r="O14" s="26">
        <f>'-'!O14</f>
        <v>55.843084961899621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ht="12" customHeight="1" x14ac:dyDescent="0.2">
      <c r="B15" s="30" t="s">
        <v>4</v>
      </c>
      <c r="C15" s="25">
        <f>'-'!C15</f>
        <v>272914</v>
      </c>
      <c r="D15" s="25">
        <f>'-'!D15</f>
        <v>164</v>
      </c>
      <c r="E15" s="25">
        <f>'-'!E15</f>
        <v>1241</v>
      </c>
      <c r="F15" s="25">
        <f>'-'!F15</f>
        <v>4395</v>
      </c>
      <c r="G15" s="25">
        <f>'-'!G15</f>
        <v>8765</v>
      </c>
      <c r="H15" s="25">
        <f>'-'!H15</f>
        <v>16609</v>
      </c>
      <c r="I15" s="25">
        <f>'-'!I15</f>
        <v>24872</v>
      </c>
      <c r="J15" s="25">
        <f>'-'!J15</f>
        <v>33017</v>
      </c>
      <c r="K15" s="25">
        <f>'-'!K15</f>
        <v>40326</v>
      </c>
      <c r="L15" s="25">
        <f>'-'!L15</f>
        <v>43674</v>
      </c>
      <c r="M15" s="25">
        <f>'-'!M15</f>
        <v>32210</v>
      </c>
      <c r="N15" s="25">
        <f>'-'!N15</f>
        <v>67641</v>
      </c>
      <c r="O15" s="26">
        <f>'-'!O15</f>
        <v>55.574630176539117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</row>
    <row r="16" spans="1:28" s="9" customFormat="1" ht="12" customHeight="1" x14ac:dyDescent="0.2">
      <c r="B16" s="31" t="s">
        <v>5</v>
      </c>
      <c r="C16" s="28">
        <f>'-'!C16</f>
        <v>632228</v>
      </c>
      <c r="D16" s="28">
        <f>'-'!D16</f>
        <v>458</v>
      </c>
      <c r="E16" s="28">
        <f>'-'!E16</f>
        <v>3349</v>
      </c>
      <c r="F16" s="28">
        <f>'-'!F16</f>
        <v>10901</v>
      </c>
      <c r="G16" s="28">
        <f>'-'!G16</f>
        <v>21105</v>
      </c>
      <c r="H16" s="28">
        <f>'-'!H16</f>
        <v>38606</v>
      </c>
      <c r="I16" s="28">
        <f>'-'!I16</f>
        <v>54375</v>
      </c>
      <c r="J16" s="28">
        <f>'-'!J16</f>
        <v>74088</v>
      </c>
      <c r="K16" s="28">
        <f>'-'!K16</f>
        <v>94008</v>
      </c>
      <c r="L16" s="28">
        <f>'-'!L16</f>
        <v>101254</v>
      </c>
      <c r="M16" s="28">
        <f>'-'!M16</f>
        <v>75920</v>
      </c>
      <c r="N16" s="28">
        <f>'-'!N16</f>
        <v>158164</v>
      </c>
      <c r="O16" s="29">
        <f>'-'!O16</f>
        <v>55.727201025579369</v>
      </c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2:28" s="9" customFormat="1" ht="13.5" customHeight="1" x14ac:dyDescent="0.2">
      <c r="B17" s="74" t="s">
        <v>11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2:28" s="9" customFormat="1" ht="12" customHeight="1" x14ac:dyDescent="0.2">
      <c r="B18" s="30" t="s">
        <v>3</v>
      </c>
      <c r="C18" s="25">
        <f>'-'!C18</f>
        <v>3179</v>
      </c>
      <c r="D18" s="25">
        <f>'-'!D18</f>
        <v>0</v>
      </c>
      <c r="E18" s="25">
        <f>'-'!E18</f>
        <v>33</v>
      </c>
      <c r="F18" s="25">
        <f>'-'!F18</f>
        <v>130</v>
      </c>
      <c r="G18" s="25">
        <f>'-'!G18</f>
        <v>353</v>
      </c>
      <c r="H18" s="25">
        <f>'-'!H18</f>
        <v>536</v>
      </c>
      <c r="I18" s="25">
        <f>'-'!I18</f>
        <v>689</v>
      </c>
      <c r="J18" s="25">
        <f>'-'!J18</f>
        <v>529</v>
      </c>
      <c r="K18" s="25">
        <f>'-'!K18</f>
        <v>395</v>
      </c>
      <c r="L18" s="25">
        <f>'-'!L18</f>
        <v>232</v>
      </c>
      <c r="M18" s="25">
        <f>'-'!M18</f>
        <v>154</v>
      </c>
      <c r="N18" s="25">
        <f>'-'!N18</f>
        <v>128</v>
      </c>
      <c r="O18" s="26">
        <f>'-'!O18</f>
        <v>44.49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2:28" s="9" customFormat="1" ht="12" customHeight="1" x14ac:dyDescent="0.2">
      <c r="B19" s="30" t="s">
        <v>4</v>
      </c>
      <c r="C19" s="25">
        <f>'-'!C19</f>
        <v>6697</v>
      </c>
      <c r="D19" s="25">
        <f>'-'!D19</f>
        <v>1</v>
      </c>
      <c r="E19" s="25">
        <f>'-'!E19</f>
        <v>36</v>
      </c>
      <c r="F19" s="25">
        <f>'-'!F19</f>
        <v>273</v>
      </c>
      <c r="G19" s="25">
        <f>'-'!G19</f>
        <v>863</v>
      </c>
      <c r="H19" s="25">
        <f>'-'!H19</f>
        <v>1363</v>
      </c>
      <c r="I19" s="25">
        <f>'-'!I19</f>
        <v>1433</v>
      </c>
      <c r="J19" s="25">
        <f>'-'!J19</f>
        <v>1203</v>
      </c>
      <c r="K19" s="25">
        <f>'-'!K19</f>
        <v>806</v>
      </c>
      <c r="L19" s="25">
        <f>'-'!L19</f>
        <v>418</v>
      </c>
      <c r="M19" s="25">
        <f>'-'!M19</f>
        <v>183</v>
      </c>
      <c r="N19" s="25">
        <f>'-'!N19</f>
        <v>118</v>
      </c>
      <c r="O19" s="26">
        <f>'-'!O19</f>
        <v>43.09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2:28" s="9" customFormat="1" ht="12" customHeight="1" x14ac:dyDescent="0.2">
      <c r="B20" s="31" t="s">
        <v>5</v>
      </c>
      <c r="C20" s="28">
        <f>'-'!C20</f>
        <v>9876</v>
      </c>
      <c r="D20" s="28">
        <f>'-'!D20</f>
        <v>1</v>
      </c>
      <c r="E20" s="28">
        <f>'-'!E20</f>
        <v>69</v>
      </c>
      <c r="F20" s="28">
        <f>'-'!F20</f>
        <v>403</v>
      </c>
      <c r="G20" s="28">
        <f>'-'!G20</f>
        <v>1216</v>
      </c>
      <c r="H20" s="28">
        <f>'-'!H20</f>
        <v>1899</v>
      </c>
      <c r="I20" s="28">
        <f>'-'!I20</f>
        <v>2122</v>
      </c>
      <c r="J20" s="28">
        <f>'-'!J20</f>
        <v>1732</v>
      </c>
      <c r="K20" s="28">
        <f>'-'!K20</f>
        <v>1201</v>
      </c>
      <c r="L20" s="28">
        <f>'-'!L20</f>
        <v>650</v>
      </c>
      <c r="M20" s="28">
        <f>'-'!M20</f>
        <v>337</v>
      </c>
      <c r="N20" s="28">
        <f>'-'!N20</f>
        <v>246</v>
      </c>
      <c r="O20" s="29">
        <f>'-'!O20</f>
        <v>43.540648035641965</v>
      </c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2:28" s="9" customFormat="1" ht="12" customHeigh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3" spans="2:28" x14ac:dyDescent="0.2"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2:28" x14ac:dyDescent="0.2"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28" x14ac:dyDescent="0.2"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2:28" x14ac:dyDescent="0.2">
      <c r="C26" s="66"/>
      <c r="D26" s="66"/>
      <c r="E26" s="67" t="str">
        <f>RIGHT(B2,13)</f>
        <v>30.06.2025 г.</v>
      </c>
      <c r="F26" s="67">
        <v>0</v>
      </c>
      <c r="G26" s="66"/>
      <c r="H26" s="66"/>
      <c r="I26" s="66"/>
      <c r="J26" s="66"/>
      <c r="K26" s="66"/>
      <c r="L26" s="66"/>
    </row>
    <row r="27" spans="2:28" x14ac:dyDescent="0.2">
      <c r="C27" s="66"/>
      <c r="D27" s="66"/>
      <c r="E27" s="68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30.06.2025 г.</v>
      </c>
      <c r="F27" s="67">
        <v>0</v>
      </c>
      <c r="G27" s="66"/>
      <c r="H27" s="66"/>
      <c r="I27" s="66"/>
      <c r="J27" s="66"/>
      <c r="K27" s="66"/>
      <c r="L27" s="66"/>
    </row>
    <row r="28" spans="2:28" x14ac:dyDescent="0.2">
      <c r="C28" s="66"/>
      <c r="D28" s="66"/>
      <c r="E28" s="68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30.06.2025 г.</v>
      </c>
      <c r="F28" s="67">
        <v>0</v>
      </c>
      <c r="G28" s="66"/>
      <c r="H28" s="66"/>
      <c r="I28" s="66"/>
      <c r="J28" s="66"/>
      <c r="K28" s="66"/>
      <c r="L28" s="66"/>
    </row>
    <row r="29" spans="2:28" x14ac:dyDescent="0.2">
      <c r="C29" s="66"/>
      <c r="D29" s="66"/>
      <c r="E29" s="68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30.06.2025 г.</v>
      </c>
      <c r="F29" s="67">
        <v>0</v>
      </c>
      <c r="G29" s="66"/>
      <c r="H29" s="66"/>
      <c r="I29" s="66"/>
      <c r="J29" s="66"/>
      <c r="K29" s="66"/>
      <c r="L29" s="66"/>
    </row>
    <row r="30" spans="2:28" x14ac:dyDescent="0.2">
      <c r="C30" s="66"/>
      <c r="D30" s="66"/>
      <c r="E30" s="68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30.06.2025 г.</v>
      </c>
      <c r="F30" s="67">
        <v>0</v>
      </c>
      <c r="G30" s="66"/>
      <c r="H30" s="66"/>
      <c r="I30" s="66"/>
      <c r="J30" s="66"/>
      <c r="K30" s="66"/>
      <c r="L30" s="66"/>
    </row>
    <row r="31" spans="2:28" x14ac:dyDescent="0.2"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2:28" x14ac:dyDescent="0.2"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3:12" x14ac:dyDescent="0.2"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3:12" x14ac:dyDescent="0.2"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3:12" x14ac:dyDescent="0.2"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3:12" x14ac:dyDescent="0.2"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3:12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3:12" x14ac:dyDescent="0.2"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93" ht="12.75" customHeight="1" x14ac:dyDescent="0.2"/>
    <row r="94" ht="12.75" customHeight="1" x14ac:dyDescent="0.2"/>
    <row r="97" spans="1:15" x14ac:dyDescent="0.2">
      <c r="A97" s="73" t="s">
        <v>10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ht="12.75" customHeight="1" x14ac:dyDescent="0.2">
      <c r="A98" s="13"/>
      <c r="B98" s="71" t="s">
        <v>27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1:15" ht="12.75" customHeight="1" x14ac:dyDescent="0.2">
      <c r="A99" s="13"/>
      <c r="B99" s="71" t="s">
        <v>26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1:15" x14ac:dyDescent="0.2">
      <c r="A100" s="14"/>
      <c r="B100" s="72" t="s">
        <v>28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</row>
    <row r="101" spans="1:15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</sheetData>
  <sheetProtection password="CC3D"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2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tabSelected="1" workbookViewId="0">
      <selection activeCell="B2" sqref="B2:N2"/>
    </sheetView>
  </sheetViews>
  <sheetFormatPr defaultColWidth="9.140625" defaultRowHeight="12.75" x14ac:dyDescent="0.2"/>
  <cols>
    <col min="1" max="1" width="1.28515625" style="6" customWidth="1"/>
    <col min="2" max="2" width="12.5703125" style="6" customWidth="1"/>
    <col min="3" max="3" width="9.7109375" style="6" customWidth="1"/>
    <col min="4" max="4" width="8.5703125" style="6" customWidth="1"/>
    <col min="5" max="14" width="9.7109375" style="6" customWidth="1"/>
    <col min="15" max="16384" width="9.140625" style="6"/>
  </cols>
  <sheetData>
    <row r="1" spans="2:16" ht="9" customHeight="1" x14ac:dyDescent="0.2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6" ht="12.75" customHeight="1" x14ac:dyDescent="0.2">
      <c r="B2" s="84" t="str">
        <f>'-'!B22</f>
        <v>Среден размер на натрупаните средства на едно осигурено лице* според пола и възрастта към 30.06.2025 г.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"/>
    </row>
    <row r="3" spans="2:16" ht="9.75" customHeigh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16"/>
    </row>
    <row r="4" spans="2:16" s="9" customFormat="1" ht="24" customHeight="1" x14ac:dyDescent="0.2">
      <c r="B4" s="21" t="s">
        <v>0</v>
      </c>
      <c r="C4" s="22" t="s">
        <v>1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18</v>
      </c>
      <c r="J4" s="22" t="s">
        <v>19</v>
      </c>
      <c r="K4" s="22" t="s">
        <v>20</v>
      </c>
      <c r="L4" s="22" t="s">
        <v>21</v>
      </c>
      <c r="M4" s="22" t="s">
        <v>22</v>
      </c>
      <c r="N4" s="22" t="s">
        <v>2</v>
      </c>
      <c r="O4" s="17"/>
    </row>
    <row r="5" spans="2:16" ht="15.75" customHeight="1" x14ac:dyDescent="0.2">
      <c r="B5" s="81" t="s">
        <v>29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18"/>
    </row>
    <row r="6" spans="2:16" ht="12" customHeight="1" x14ac:dyDescent="0.2">
      <c r="B6" s="30" t="s">
        <v>3</v>
      </c>
      <c r="C6" s="32">
        <f>'-'!C26</f>
        <v>6305.4095459016444</v>
      </c>
      <c r="D6" s="32">
        <f>'-'!D26</f>
        <v>712.64506237307808</v>
      </c>
      <c r="E6" s="32">
        <f>'-'!E26</f>
        <v>1298.5370032739761</v>
      </c>
      <c r="F6" s="32">
        <f>'-'!F26</f>
        <v>3158.1903826152497</v>
      </c>
      <c r="G6" s="32">
        <f>'-'!G26</f>
        <v>4974.8172441091283</v>
      </c>
      <c r="H6" s="32">
        <f>'-'!H26</f>
        <v>6519.2990502062994</v>
      </c>
      <c r="I6" s="32">
        <f>'-'!I26</f>
        <v>7388.4194324472128</v>
      </c>
      <c r="J6" s="32">
        <f>'-'!J26</f>
        <v>7576.0540294765788</v>
      </c>
      <c r="K6" s="32">
        <f>'-'!K26</f>
        <v>7932.8127854210998</v>
      </c>
      <c r="L6" s="32">
        <f>'-'!L26</f>
        <v>7588.2667435160884</v>
      </c>
      <c r="M6" s="32">
        <f>'-'!M26</f>
        <v>6897.7979535212608</v>
      </c>
      <c r="N6" s="32">
        <f>'-'!N26</f>
        <v>3264.3364927073835</v>
      </c>
      <c r="O6" s="19"/>
    </row>
    <row r="7" spans="2:16" ht="12" customHeight="1" x14ac:dyDescent="0.2">
      <c r="B7" s="30" t="s">
        <v>4</v>
      </c>
      <c r="C7" s="32">
        <f>'-'!C27</f>
        <v>5768.1625995916529</v>
      </c>
      <c r="D7" s="32">
        <f>'-'!D27</f>
        <v>571.09643292061185</v>
      </c>
      <c r="E7" s="32">
        <f>'-'!E27</f>
        <v>1076.5580330131597</v>
      </c>
      <c r="F7" s="32">
        <f>'-'!F27</f>
        <v>2642.0610593208221</v>
      </c>
      <c r="G7" s="32">
        <f>'-'!G27</f>
        <v>4000.3558246944649</v>
      </c>
      <c r="H7" s="32">
        <f>'-'!H27</f>
        <v>5317.8334248376723</v>
      </c>
      <c r="I7" s="32">
        <f>'-'!I27</f>
        <v>6433.8197067884412</v>
      </c>
      <c r="J7" s="32">
        <f>'-'!J27</f>
        <v>7224.9313623083162</v>
      </c>
      <c r="K7" s="32">
        <f>'-'!K27</f>
        <v>7875.9127473676617</v>
      </c>
      <c r="L7" s="32">
        <f>'-'!L27</f>
        <v>7914.6108607271844</v>
      </c>
      <c r="M7" s="32">
        <f>'-'!M27</f>
        <v>5068.6966820121697</v>
      </c>
      <c r="N7" s="32">
        <f>'-'!N27</f>
        <v>1695.1488575329995</v>
      </c>
      <c r="O7" s="19"/>
    </row>
    <row r="8" spans="2:16" ht="12" customHeight="1" x14ac:dyDescent="0.2">
      <c r="B8" s="31" t="s">
        <v>1</v>
      </c>
      <c r="C8" s="33">
        <f>'-'!C28</f>
        <v>6048.2832330026658</v>
      </c>
      <c r="D8" s="33">
        <f>'-'!D28</f>
        <v>648.45268691619651</v>
      </c>
      <c r="E8" s="33">
        <f>'-'!E28</f>
        <v>1196.8944158160396</v>
      </c>
      <c r="F8" s="33">
        <f>'-'!F28</f>
        <v>2916.8711519348849</v>
      </c>
      <c r="G8" s="33">
        <f>'-'!G28</f>
        <v>4516.9385128209124</v>
      </c>
      <c r="H8" s="33">
        <f>'-'!H28</f>
        <v>5948.0122953636137</v>
      </c>
      <c r="I8" s="33">
        <f>'-'!I28</f>
        <v>6934.9977798070331</v>
      </c>
      <c r="J8" s="33">
        <f>'-'!J28</f>
        <v>7408.5157433629474</v>
      </c>
      <c r="K8" s="33">
        <f>'-'!K28</f>
        <v>7904.9707688900953</v>
      </c>
      <c r="L8" s="33">
        <f>'-'!L28</f>
        <v>7753.5812490414582</v>
      </c>
      <c r="M8" s="33">
        <f>'-'!M28</f>
        <v>6029.2309786411724</v>
      </c>
      <c r="N8" s="33">
        <f>'-'!N28</f>
        <v>2550.5377361381425</v>
      </c>
      <c r="O8" s="19"/>
    </row>
    <row r="9" spans="2:16" ht="15" customHeight="1" x14ac:dyDescent="0.2">
      <c r="B9" s="81" t="s">
        <v>30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18"/>
      <c r="P9" s="19"/>
    </row>
    <row r="10" spans="2:16" ht="12" customHeight="1" x14ac:dyDescent="0.2">
      <c r="B10" s="30" t="s">
        <v>3</v>
      </c>
      <c r="C10" s="32">
        <f>'-'!C30</f>
        <v>5911.1922803902899</v>
      </c>
      <c r="D10" s="32">
        <f>'-'!D30</f>
        <v>1282.8038624338624</v>
      </c>
      <c r="E10" s="32">
        <f>'-'!E30</f>
        <v>2094.0265877763331</v>
      </c>
      <c r="F10" s="32">
        <f>'-'!F30</f>
        <v>3035.5894676647949</v>
      </c>
      <c r="G10" s="32">
        <f>'-'!G30</f>
        <v>4384.1364214086525</v>
      </c>
      <c r="H10" s="32">
        <f>'-'!H30</f>
        <v>5694.4135976331363</v>
      </c>
      <c r="I10" s="32">
        <f>'-'!I30</f>
        <v>6159.640429538018</v>
      </c>
      <c r="J10" s="32">
        <f>'-'!J30</f>
        <v>6859.276738924118</v>
      </c>
      <c r="K10" s="32">
        <f>'-'!K30</f>
        <v>8030.9692726672311</v>
      </c>
      <c r="L10" s="32">
        <f>'-'!L30</f>
        <v>7931.2517452229304</v>
      </c>
      <c r="M10" s="32">
        <f>'-'!M30</f>
        <v>3381.727046739617</v>
      </c>
      <c r="N10" s="32">
        <f>'-'!N30</f>
        <v>1285.7600561634549</v>
      </c>
      <c r="O10" s="19"/>
      <c r="P10" s="19"/>
    </row>
    <row r="11" spans="2:16" ht="12" customHeight="1" x14ac:dyDescent="0.2">
      <c r="B11" s="30" t="s">
        <v>4</v>
      </c>
      <c r="C11" s="32">
        <f>'-'!C31</f>
        <v>4469.8165012792197</v>
      </c>
      <c r="D11" s="32">
        <f>'-'!D31</f>
        <v>1299.1202100840337</v>
      </c>
      <c r="E11" s="32">
        <f>'-'!E31</f>
        <v>2285.6290322580644</v>
      </c>
      <c r="F11" s="32">
        <f>'-'!F31</f>
        <v>3818.6373076923073</v>
      </c>
      <c r="G11" s="32">
        <f>'-'!G31</f>
        <v>4522.7170351201476</v>
      </c>
      <c r="H11" s="32">
        <f>'-'!H31</f>
        <v>4812.9196239862376</v>
      </c>
      <c r="I11" s="32">
        <f>'-'!I31</f>
        <v>5141.9976705327299</v>
      </c>
      <c r="J11" s="32">
        <f>'-'!J31</f>
        <v>5528.1051357254282</v>
      </c>
      <c r="K11" s="32">
        <f>'-'!K31</f>
        <v>6484.2571610224477</v>
      </c>
      <c r="L11" s="32">
        <f>'-'!L31</f>
        <v>4952.0371168596785</v>
      </c>
      <c r="M11" s="32">
        <f>'-'!M31</f>
        <v>3107.4306764122894</v>
      </c>
      <c r="N11" s="32">
        <f>'-'!N31</f>
        <v>880.85587101216424</v>
      </c>
      <c r="O11" s="19"/>
      <c r="P11" s="19"/>
    </row>
    <row r="12" spans="2:16" ht="12" customHeight="1" x14ac:dyDescent="0.2">
      <c r="B12" s="31" t="s">
        <v>1</v>
      </c>
      <c r="C12" s="33">
        <f>'-'!C32</f>
        <v>5707.7404159438993</v>
      </c>
      <c r="D12" s="33">
        <f>'-'!D32</f>
        <v>1289.9275326759919</v>
      </c>
      <c r="E12" s="33">
        <f>'-'!E32</f>
        <v>2132.3391032043282</v>
      </c>
      <c r="F12" s="33">
        <f>'-'!F32</f>
        <v>3161.6803881716678</v>
      </c>
      <c r="G12" s="33">
        <f>'-'!G32</f>
        <v>4403.3030314960633</v>
      </c>
      <c r="H12" s="33">
        <f>'-'!H32</f>
        <v>5575.8965814168641</v>
      </c>
      <c r="I12" s="33">
        <f>'-'!I32</f>
        <v>6033.8354594279335</v>
      </c>
      <c r="J12" s="33">
        <f>'-'!J32</f>
        <v>6697.5847436140375</v>
      </c>
      <c r="K12" s="33">
        <f>'-'!K32</f>
        <v>7818.7019154884438</v>
      </c>
      <c r="L12" s="33">
        <f>'-'!L32</f>
        <v>7533.6763184409128</v>
      </c>
      <c r="M12" s="33">
        <f>'-'!M32</f>
        <v>3343.0443481603133</v>
      </c>
      <c r="N12" s="33">
        <f>'-'!N32</f>
        <v>1215.2243904681941</v>
      </c>
      <c r="O12" s="19"/>
      <c r="P12" s="19"/>
    </row>
    <row r="13" spans="2:16" ht="15" customHeight="1" x14ac:dyDescent="0.2">
      <c r="B13" s="81" t="s">
        <v>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18"/>
      <c r="P13" s="19"/>
    </row>
    <row r="14" spans="2:16" ht="12" customHeight="1" x14ac:dyDescent="0.2">
      <c r="B14" s="30" t="s">
        <v>3</v>
      </c>
      <c r="C14" s="32">
        <f>'-'!C34</f>
        <v>2668.7239493868874</v>
      </c>
      <c r="D14" s="32">
        <f>'-'!D34</f>
        <v>804.1015646258503</v>
      </c>
      <c r="E14" s="32">
        <f>'-'!E34</f>
        <v>1122.0110341555976</v>
      </c>
      <c r="F14" s="32">
        <f>'-'!F34</f>
        <v>1228.4234691054412</v>
      </c>
      <c r="G14" s="32">
        <f>'-'!G34</f>
        <v>1686.9881320907616</v>
      </c>
      <c r="H14" s="32">
        <f>'-'!H34</f>
        <v>2150.8348506614539</v>
      </c>
      <c r="I14" s="32">
        <f>'-'!I34</f>
        <v>2619.258954343627</v>
      </c>
      <c r="J14" s="32">
        <f>'-'!J34</f>
        <v>3308.7265454943881</v>
      </c>
      <c r="K14" s="32">
        <f>'-'!K34</f>
        <v>3443.2636725531834</v>
      </c>
      <c r="L14" s="32">
        <f>'-'!L34</f>
        <v>3467.0399284473779</v>
      </c>
      <c r="M14" s="32">
        <f>'-'!M34</f>
        <v>2830.6011791352093</v>
      </c>
      <c r="N14" s="32">
        <f>'-'!N34</f>
        <v>1754.4610674635173</v>
      </c>
      <c r="O14" s="19"/>
      <c r="P14" s="19"/>
    </row>
    <row r="15" spans="2:16" ht="12" customHeight="1" x14ac:dyDescent="0.2">
      <c r="B15" s="30" t="s">
        <v>4</v>
      </c>
      <c r="C15" s="32">
        <f>'-'!C35</f>
        <v>2276.2951429813074</v>
      </c>
      <c r="D15" s="32">
        <f>'-'!D35</f>
        <v>624.52987804878046</v>
      </c>
      <c r="E15" s="32">
        <f>'-'!E35</f>
        <v>1207.4810528610881</v>
      </c>
      <c r="F15" s="32">
        <f>'-'!F35</f>
        <v>1251.8314448236633</v>
      </c>
      <c r="G15" s="32">
        <f>'-'!G35</f>
        <v>1492.5553029092982</v>
      </c>
      <c r="H15" s="32">
        <f>'-'!H35</f>
        <v>1824.4536128002892</v>
      </c>
      <c r="I15" s="32">
        <f>'-'!I35</f>
        <v>2380.3582960759081</v>
      </c>
      <c r="J15" s="32">
        <f>'-'!J35</f>
        <v>2764.6069482387861</v>
      </c>
      <c r="K15" s="32">
        <f>'-'!K35</f>
        <v>2681.4958847889698</v>
      </c>
      <c r="L15" s="32">
        <f>'-'!L35</f>
        <v>2732.7525138526353</v>
      </c>
      <c r="M15" s="32">
        <f>'-'!M35</f>
        <v>2284.455588637069</v>
      </c>
      <c r="N15" s="32">
        <f>'-'!N35</f>
        <v>1762.1806194467852</v>
      </c>
      <c r="O15" s="19"/>
      <c r="P15" s="19"/>
    </row>
    <row r="16" spans="2:16" ht="12" customHeight="1" x14ac:dyDescent="0.2">
      <c r="B16" s="31" t="s">
        <v>1</v>
      </c>
      <c r="C16" s="33">
        <f>'-'!C36</f>
        <v>2499.3241200984462</v>
      </c>
      <c r="D16" s="33">
        <f>'-'!D36</f>
        <v>739.80078602620085</v>
      </c>
      <c r="E16" s="33">
        <f>'-'!E36</f>
        <v>1153.682665452556</v>
      </c>
      <c r="F16" s="33">
        <f>'-'!F36</f>
        <v>1237.8609567929548</v>
      </c>
      <c r="G16" s="33">
        <f>'-'!G36</f>
        <v>1606.2393167495852</v>
      </c>
      <c r="H16" s="33">
        <f>'-'!H36</f>
        <v>2010.4197343677149</v>
      </c>
      <c r="I16" s="33">
        <f>'-'!I36</f>
        <v>2509.9819488735634</v>
      </c>
      <c r="J16" s="33">
        <f>'-'!J36</f>
        <v>3066.2419765684053</v>
      </c>
      <c r="K16" s="33">
        <f>'-'!K36</f>
        <v>3116.4931018636712</v>
      </c>
      <c r="L16" s="33">
        <f>'-'!L36</f>
        <v>3150.3189243881725</v>
      </c>
      <c r="M16" s="33">
        <f>'-'!M36</f>
        <v>2598.8921502897788</v>
      </c>
      <c r="N16" s="33">
        <f>'-'!N36</f>
        <v>1757.7624395564098</v>
      </c>
      <c r="O16" s="19"/>
      <c r="P16" s="19"/>
    </row>
    <row r="17" spans="2:16" ht="13.5" customHeight="1" x14ac:dyDescent="0.2">
      <c r="B17" s="81" t="s">
        <v>12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19"/>
      <c r="P17" s="19"/>
    </row>
    <row r="18" spans="2:16" ht="12" customHeight="1" x14ac:dyDescent="0.2">
      <c r="B18" s="30" t="s">
        <v>3</v>
      </c>
      <c r="C18" s="32">
        <f>'-'!C38</f>
        <v>1921.2109814407049</v>
      </c>
      <c r="D18" s="32">
        <f>'-'!D38</f>
        <v>0</v>
      </c>
      <c r="E18" s="32">
        <f>'-'!E38</f>
        <v>329.64</v>
      </c>
      <c r="F18" s="32">
        <f>'-'!F38</f>
        <v>662.95</v>
      </c>
      <c r="G18" s="32">
        <f>'-'!G38</f>
        <v>1074.8399999999999</v>
      </c>
      <c r="H18" s="32">
        <f>'-'!H38</f>
        <v>1625.22</v>
      </c>
      <c r="I18" s="32">
        <f>'-'!I38</f>
        <v>2020.15</v>
      </c>
      <c r="J18" s="32">
        <f>'-'!J38</f>
        <v>2672.83</v>
      </c>
      <c r="K18" s="32">
        <f>'-'!K38</f>
        <v>2460.73</v>
      </c>
      <c r="L18" s="32">
        <f>'-'!L38</f>
        <v>2399.69</v>
      </c>
      <c r="M18" s="32">
        <f>'-'!M38</f>
        <v>1869.12</v>
      </c>
      <c r="N18" s="32">
        <f>'-'!N38</f>
        <v>1074.69</v>
      </c>
      <c r="O18" s="19"/>
      <c r="P18" s="19"/>
    </row>
    <row r="19" spans="2:16" ht="12" customHeight="1" x14ac:dyDescent="0.2">
      <c r="B19" s="30" t="s">
        <v>4</v>
      </c>
      <c r="C19" s="32">
        <f>'-'!C39</f>
        <v>1977.9636568612814</v>
      </c>
      <c r="D19" s="32">
        <f>'-'!D39</f>
        <v>60.49</v>
      </c>
      <c r="E19" s="32">
        <f>'-'!E39</f>
        <v>426.97</v>
      </c>
      <c r="F19" s="32">
        <f>'-'!F39</f>
        <v>605.82000000000005</v>
      </c>
      <c r="G19" s="32">
        <f>'-'!G39</f>
        <v>1019.32</v>
      </c>
      <c r="H19" s="32">
        <f>'-'!H39</f>
        <v>1540.12</v>
      </c>
      <c r="I19" s="32">
        <f>'-'!I39</f>
        <v>2234.83</v>
      </c>
      <c r="J19" s="32">
        <f>'-'!J39</f>
        <v>2496.41</v>
      </c>
      <c r="K19" s="32">
        <f>'-'!K39</f>
        <v>2946.08</v>
      </c>
      <c r="L19" s="32">
        <f>'-'!L39</f>
        <v>2514</v>
      </c>
      <c r="M19" s="32">
        <f>'-'!M39</f>
        <v>1621.12</v>
      </c>
      <c r="N19" s="32">
        <f>'-'!N39</f>
        <v>1347.42</v>
      </c>
      <c r="O19" s="19"/>
      <c r="P19" s="19"/>
    </row>
    <row r="20" spans="2:16" ht="12" customHeight="1" x14ac:dyDescent="0.2">
      <c r="B20" s="31" t="s">
        <v>1</v>
      </c>
      <c r="C20" s="33">
        <f>'-'!C40</f>
        <v>1959.6954556500607</v>
      </c>
      <c r="D20" s="33">
        <f>'-'!D40</f>
        <v>60.49</v>
      </c>
      <c r="E20" s="33">
        <f>'-'!E40</f>
        <v>380.4208695652174</v>
      </c>
      <c r="F20" s="33">
        <f>'-'!F40</f>
        <v>624.24903225806452</v>
      </c>
      <c r="G20" s="33">
        <f>'-'!G40</f>
        <v>1035.4372368421052</v>
      </c>
      <c r="H20" s="33">
        <f>'-'!H40</f>
        <v>1564.1397998946813</v>
      </c>
      <c r="I20" s="33">
        <f>'-'!I40</f>
        <v>2165.1247596606977</v>
      </c>
      <c r="J20" s="33">
        <f>'-'!J40</f>
        <v>2550.2934757505773</v>
      </c>
      <c r="K20" s="33">
        <f>'-'!K40</f>
        <v>2786.451981681932</v>
      </c>
      <c r="L20" s="33">
        <f>'-'!L40</f>
        <v>2473.2001230769233</v>
      </c>
      <c r="M20" s="33">
        <f>'-'!M40</f>
        <v>1734.4493768545992</v>
      </c>
      <c r="N20" s="33">
        <f>'-'!N40</f>
        <v>1205.5117073170732</v>
      </c>
      <c r="O20" s="19"/>
      <c r="P20" s="19"/>
    </row>
    <row r="22" spans="2:16" x14ac:dyDescent="0.2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6" x14ac:dyDescent="0.2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2:16" x14ac:dyDescent="0.2">
      <c r="B24" s="66"/>
      <c r="C24" s="69"/>
      <c r="D24" s="69"/>
      <c r="E24" s="69"/>
      <c r="F24" s="69"/>
      <c r="G24" s="69"/>
      <c r="H24" s="69"/>
      <c r="I24" s="66"/>
      <c r="J24" s="66"/>
      <c r="K24" s="66"/>
      <c r="L24" s="66"/>
      <c r="M24" s="66"/>
      <c r="N24" s="66"/>
      <c r="O24" s="66"/>
    </row>
    <row r="25" spans="2:16" x14ac:dyDescent="0.2">
      <c r="B25" s="66"/>
      <c r="C25" s="69"/>
      <c r="D25" s="69"/>
      <c r="E25" s="69"/>
      <c r="F25" s="69"/>
      <c r="G25" s="69"/>
      <c r="H25" s="69"/>
      <c r="I25" s="66"/>
      <c r="J25" s="66"/>
      <c r="K25" s="66"/>
      <c r="L25" s="66"/>
      <c r="M25" s="66"/>
      <c r="N25" s="66"/>
      <c r="O25" s="66"/>
    </row>
    <row r="26" spans="2:16" x14ac:dyDescent="0.2">
      <c r="B26" s="66"/>
      <c r="C26" s="69"/>
      <c r="D26" s="69"/>
      <c r="E26" s="69"/>
      <c r="F26" s="69"/>
      <c r="G26" s="69"/>
      <c r="H26" s="69"/>
      <c r="I26" s="66"/>
      <c r="J26" s="66"/>
      <c r="K26" s="66"/>
      <c r="L26" s="66"/>
      <c r="M26" s="66"/>
      <c r="N26" s="66"/>
      <c r="O26" s="66"/>
    </row>
    <row r="27" spans="2:16" x14ac:dyDescent="0.2">
      <c r="B27" s="66"/>
      <c r="C27" s="69"/>
      <c r="D27" s="70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30.06.2025 г.</v>
      </c>
      <c r="E27" s="5" t="s">
        <v>35</v>
      </c>
      <c r="F27" s="69"/>
      <c r="G27" s="69"/>
      <c r="H27" s="69"/>
      <c r="I27" s="66"/>
      <c r="J27" s="66"/>
      <c r="K27" s="66"/>
      <c r="L27" s="66"/>
      <c r="M27" s="66"/>
      <c r="N27" s="66"/>
      <c r="O27" s="66"/>
    </row>
    <row r="28" spans="2:16" x14ac:dyDescent="0.2">
      <c r="B28" s="66"/>
      <c r="C28" s="69"/>
      <c r="D28" s="70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30.06.2025 г.</v>
      </c>
      <c r="E28" s="5" t="s">
        <v>35</v>
      </c>
      <c r="F28" s="69"/>
      <c r="G28" s="69"/>
      <c r="H28" s="69"/>
      <c r="I28" s="66"/>
      <c r="J28" s="66"/>
      <c r="K28" s="66"/>
      <c r="L28" s="66"/>
      <c r="M28" s="66"/>
      <c r="N28" s="66"/>
      <c r="O28" s="66"/>
    </row>
    <row r="29" spans="2:16" x14ac:dyDescent="0.2">
      <c r="B29" s="66"/>
      <c r="C29" s="69"/>
      <c r="D29" s="70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30.06.2025 г.</v>
      </c>
      <c r="E29" s="5" t="s">
        <v>35</v>
      </c>
      <c r="F29" s="69"/>
      <c r="G29" s="69"/>
      <c r="H29" s="69"/>
      <c r="I29" s="66"/>
      <c r="J29" s="66"/>
      <c r="K29" s="66"/>
      <c r="L29" s="66"/>
      <c r="M29" s="66"/>
      <c r="N29" s="66"/>
      <c r="O29" s="66"/>
    </row>
    <row r="30" spans="2:16" x14ac:dyDescent="0.2">
      <c r="B30" s="66"/>
      <c r="C30" s="69"/>
      <c r="D30" s="70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30.06.2025 г.</v>
      </c>
      <c r="E30" s="5" t="s">
        <v>35</v>
      </c>
      <c r="F30" s="69"/>
      <c r="G30" s="69"/>
      <c r="H30" s="69"/>
      <c r="I30" s="66"/>
      <c r="J30" s="66"/>
      <c r="K30" s="66"/>
      <c r="L30" s="66"/>
      <c r="M30" s="66"/>
      <c r="N30" s="66"/>
      <c r="O30" s="66"/>
    </row>
    <row r="31" spans="2:16" x14ac:dyDescent="0.2">
      <c r="B31" s="66"/>
      <c r="C31" s="69"/>
      <c r="D31" s="69"/>
      <c r="E31" s="69"/>
      <c r="F31" s="69"/>
      <c r="G31" s="69"/>
      <c r="H31" s="69"/>
      <c r="I31" s="66"/>
      <c r="J31" s="66"/>
      <c r="K31" s="66"/>
      <c r="L31" s="66"/>
      <c r="M31" s="66"/>
      <c r="N31" s="66"/>
      <c r="O31" s="66"/>
    </row>
    <row r="32" spans="2:16" x14ac:dyDescent="0.2">
      <c r="B32" s="66"/>
      <c r="C32" s="69"/>
      <c r="D32" s="69"/>
      <c r="E32" s="69"/>
      <c r="F32" s="69"/>
      <c r="G32" s="69"/>
      <c r="H32" s="69"/>
      <c r="I32" s="66"/>
      <c r="J32" s="66"/>
      <c r="K32" s="66"/>
      <c r="L32" s="66"/>
      <c r="M32" s="66"/>
      <c r="N32" s="66"/>
      <c r="O32" s="66"/>
    </row>
    <row r="33" spans="2:15" x14ac:dyDescent="0.2">
      <c r="B33" s="66"/>
      <c r="C33" s="69"/>
      <c r="D33" s="69"/>
      <c r="E33" s="69"/>
      <c r="F33" s="69"/>
      <c r="G33" s="69"/>
      <c r="H33" s="69"/>
      <c r="I33" s="66"/>
      <c r="J33" s="66"/>
      <c r="K33" s="66"/>
      <c r="L33" s="66"/>
      <c r="M33" s="66"/>
      <c r="N33" s="66"/>
      <c r="O33" s="66"/>
    </row>
    <row r="34" spans="2:15" x14ac:dyDescent="0.2">
      <c r="B34" s="66"/>
      <c r="C34" s="69"/>
      <c r="D34" s="69"/>
      <c r="E34" s="69"/>
      <c r="F34" s="69"/>
      <c r="G34" s="69"/>
      <c r="H34" s="69"/>
      <c r="I34" s="66"/>
      <c r="J34" s="66"/>
      <c r="K34" s="66"/>
      <c r="L34" s="66"/>
      <c r="M34" s="66"/>
      <c r="N34" s="66"/>
      <c r="O34" s="66"/>
    </row>
    <row r="35" spans="2:15" x14ac:dyDescent="0.2">
      <c r="B35" s="66"/>
      <c r="C35" s="69"/>
      <c r="D35" s="69"/>
      <c r="E35" s="69"/>
      <c r="F35" s="69"/>
      <c r="G35" s="69"/>
      <c r="H35" s="69"/>
      <c r="I35" s="66"/>
      <c r="J35" s="66"/>
      <c r="K35" s="66"/>
      <c r="L35" s="66"/>
      <c r="M35" s="66"/>
      <c r="N35" s="66"/>
      <c r="O35" s="66"/>
    </row>
    <row r="36" spans="2:15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2:15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2:15" x14ac:dyDescent="0.2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2:15" x14ac:dyDescent="0.2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2:15" x14ac:dyDescent="0.2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79" spans="15:15" x14ac:dyDescent="0.2">
      <c r="O79" s="20"/>
    </row>
    <row r="80" spans="15:15" x14ac:dyDescent="0.2">
      <c r="O80" s="20"/>
    </row>
    <row r="81" spans="2:15" x14ac:dyDescent="0.2">
      <c r="O81" s="14"/>
    </row>
    <row r="85" spans="2:15" x14ac:dyDescent="0.2">
      <c r="B85" s="6" t="s">
        <v>9</v>
      </c>
    </row>
    <row r="96" spans="2:15" ht="12.75" customHeight="1" x14ac:dyDescent="0.2"/>
    <row r="103" spans="1:14" x14ac:dyDescent="0.2">
      <c r="A103" s="6" t="s">
        <v>8</v>
      </c>
    </row>
    <row r="104" spans="1:14" ht="38.25" customHeight="1" x14ac:dyDescent="0.2">
      <c r="A104" s="72" t="s">
        <v>34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1:14" x14ac:dyDescent="0.2">
      <c r="A105" s="72" t="s">
        <v>33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</row>
    <row r="106" spans="1:14" ht="12.75" customHeight="1" x14ac:dyDescent="0.2">
      <c r="A106" s="71" t="s">
        <v>32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</row>
    <row r="107" spans="1:14" ht="25.5" customHeight="1" x14ac:dyDescent="0.2">
      <c r="A107" s="72" t="s">
        <v>31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</row>
  </sheetData>
  <sheetProtection password="CC3D"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2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O6" sqref="O6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6" s="2" customFormat="1" ht="12.6" customHeight="1" x14ac:dyDescent="0.2">
      <c r="A2"/>
      <c r="B2" s="57" t="s">
        <v>38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4"/>
    </row>
    <row r="3" spans="1:16" ht="12.6" customHeight="1" x14ac:dyDescent="0.2">
      <c r="A3" s="6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/>
    </row>
    <row r="4" spans="1:16" s="2" customFormat="1" ht="28.5" customHeight="1" x14ac:dyDescent="0.2">
      <c r="A4" s="34"/>
      <c r="B4" s="36" t="s">
        <v>0</v>
      </c>
      <c r="C4" s="37" t="s">
        <v>1</v>
      </c>
      <c r="D4" s="37" t="s">
        <v>13</v>
      </c>
      <c r="E4" s="37" t="s">
        <v>14</v>
      </c>
      <c r="F4" s="37" t="s">
        <v>15</v>
      </c>
      <c r="G4" s="37" t="s">
        <v>16</v>
      </c>
      <c r="H4" s="37" t="s">
        <v>17</v>
      </c>
      <c r="I4" s="37" t="s">
        <v>18</v>
      </c>
      <c r="J4" s="37" t="s">
        <v>19</v>
      </c>
      <c r="K4" s="37" t="s">
        <v>20</v>
      </c>
      <c r="L4" s="37" t="s">
        <v>21</v>
      </c>
      <c r="M4" s="37" t="s">
        <v>22</v>
      </c>
      <c r="N4" s="37" t="s">
        <v>2</v>
      </c>
      <c r="O4" s="38" t="s">
        <v>24</v>
      </c>
      <c r="P4" s="34"/>
    </row>
    <row r="5" spans="1:16" ht="12.6" customHeight="1" x14ac:dyDescent="0.2">
      <c r="A5"/>
      <c r="B5" s="58" t="s">
        <v>25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  <c r="P5"/>
    </row>
    <row r="6" spans="1:16" ht="12.6" customHeight="1" x14ac:dyDescent="0.2">
      <c r="A6"/>
      <c r="B6" s="39" t="s">
        <v>3</v>
      </c>
      <c r="C6" s="40">
        <v>2148191</v>
      </c>
      <c r="D6" s="40">
        <v>41364</v>
      </c>
      <c r="E6" s="40">
        <v>125230</v>
      </c>
      <c r="F6" s="40">
        <v>159220</v>
      </c>
      <c r="G6" s="40">
        <v>204384</v>
      </c>
      <c r="H6" s="40">
        <v>269269</v>
      </c>
      <c r="I6" s="40">
        <v>283445</v>
      </c>
      <c r="J6" s="40">
        <v>319915</v>
      </c>
      <c r="K6" s="40">
        <v>289432</v>
      </c>
      <c r="L6" s="40">
        <v>241945</v>
      </c>
      <c r="M6" s="40">
        <v>200823</v>
      </c>
      <c r="N6" s="40">
        <v>13164</v>
      </c>
      <c r="O6" s="41">
        <v>43.504808985793161</v>
      </c>
      <c r="P6" s="42"/>
    </row>
    <row r="7" spans="1:16" ht="12.6" customHeight="1" x14ac:dyDescent="0.2">
      <c r="A7"/>
      <c r="B7" s="39" t="s">
        <v>4</v>
      </c>
      <c r="C7" s="40">
        <v>1971852</v>
      </c>
      <c r="D7" s="40">
        <v>34325</v>
      </c>
      <c r="E7" s="40">
        <v>105776</v>
      </c>
      <c r="F7" s="40">
        <v>139816</v>
      </c>
      <c r="G7" s="40">
        <v>181158</v>
      </c>
      <c r="H7" s="40">
        <v>244105</v>
      </c>
      <c r="I7" s="40">
        <v>256436</v>
      </c>
      <c r="J7" s="40">
        <v>291953</v>
      </c>
      <c r="K7" s="40">
        <v>277320</v>
      </c>
      <c r="L7" s="40">
        <v>248383</v>
      </c>
      <c r="M7" s="40">
        <v>181595</v>
      </c>
      <c r="N7" s="40">
        <v>10985</v>
      </c>
      <c r="O7" s="41">
        <v>43.944628957954251</v>
      </c>
      <c r="P7"/>
    </row>
    <row r="8" spans="1:16" s="2" customFormat="1" ht="12.6" customHeight="1" x14ac:dyDescent="0.2">
      <c r="A8" s="34"/>
      <c r="B8" s="43" t="s">
        <v>5</v>
      </c>
      <c r="C8" s="44">
        <v>4120043</v>
      </c>
      <c r="D8" s="44">
        <v>75689</v>
      </c>
      <c r="E8" s="44">
        <v>231006</v>
      </c>
      <c r="F8" s="44">
        <v>299036</v>
      </c>
      <c r="G8" s="44">
        <v>385542</v>
      </c>
      <c r="H8" s="44">
        <v>513374</v>
      </c>
      <c r="I8" s="44">
        <v>539881</v>
      </c>
      <c r="J8" s="44">
        <v>611868</v>
      </c>
      <c r="K8" s="44">
        <v>566752</v>
      </c>
      <c r="L8" s="44">
        <v>490328</v>
      </c>
      <c r="M8" s="44">
        <v>382418</v>
      </c>
      <c r="N8" s="44">
        <v>24149</v>
      </c>
      <c r="O8" s="41">
        <v>43.715306762575054</v>
      </c>
      <c r="P8" s="34"/>
    </row>
    <row r="9" spans="1:16" ht="12.6" customHeight="1" x14ac:dyDescent="0.2">
      <c r="A9"/>
      <c r="B9" s="58" t="s">
        <v>23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/>
    </row>
    <row r="10" spans="1:16" x14ac:dyDescent="0.2">
      <c r="A10"/>
      <c r="B10" s="45" t="s">
        <v>3</v>
      </c>
      <c r="C10" s="40">
        <v>278255</v>
      </c>
      <c r="D10" s="40">
        <v>2457</v>
      </c>
      <c r="E10" s="40">
        <v>3845</v>
      </c>
      <c r="F10" s="40">
        <v>9618</v>
      </c>
      <c r="G10" s="40">
        <v>16853</v>
      </c>
      <c r="H10" s="40">
        <v>26195</v>
      </c>
      <c r="I10" s="40">
        <v>36062</v>
      </c>
      <c r="J10" s="40">
        <v>46362</v>
      </c>
      <c r="K10" s="40">
        <v>48451</v>
      </c>
      <c r="L10" s="40">
        <v>43175</v>
      </c>
      <c r="M10" s="40">
        <v>24583</v>
      </c>
      <c r="N10" s="40">
        <v>20654</v>
      </c>
      <c r="O10" s="41">
        <v>48.722965589117898</v>
      </c>
      <c r="P10" s="42"/>
    </row>
    <row r="11" spans="1:16" x14ac:dyDescent="0.2">
      <c r="A11"/>
      <c r="B11" s="45" t="s">
        <v>4</v>
      </c>
      <c r="C11" s="40">
        <v>45731</v>
      </c>
      <c r="D11" s="40">
        <v>1904</v>
      </c>
      <c r="E11" s="40">
        <v>961</v>
      </c>
      <c r="F11" s="40">
        <v>1846</v>
      </c>
      <c r="G11" s="40">
        <v>2705</v>
      </c>
      <c r="H11" s="40">
        <v>4069</v>
      </c>
      <c r="I11" s="40">
        <v>5087</v>
      </c>
      <c r="J11" s="40">
        <v>6410</v>
      </c>
      <c r="K11" s="40">
        <v>7707</v>
      </c>
      <c r="L11" s="40">
        <v>6649</v>
      </c>
      <c r="M11" s="40">
        <v>4036</v>
      </c>
      <c r="N11" s="40">
        <v>4357</v>
      </c>
      <c r="O11" s="41">
        <v>47.646778990181716</v>
      </c>
      <c r="P11"/>
    </row>
    <row r="12" spans="1:16" x14ac:dyDescent="0.2">
      <c r="A12"/>
      <c r="B12" s="46" t="s">
        <v>5</v>
      </c>
      <c r="C12" s="44">
        <v>323986</v>
      </c>
      <c r="D12" s="44">
        <v>4361</v>
      </c>
      <c r="E12" s="44">
        <v>4806</v>
      </c>
      <c r="F12" s="44">
        <v>11464</v>
      </c>
      <c r="G12" s="44">
        <v>19558</v>
      </c>
      <c r="H12" s="44">
        <v>30264</v>
      </c>
      <c r="I12" s="44">
        <v>41149</v>
      </c>
      <c r="J12" s="44">
        <v>52772</v>
      </c>
      <c r="K12" s="44">
        <v>56158</v>
      </c>
      <c r="L12" s="44">
        <v>49824</v>
      </c>
      <c r="M12" s="44">
        <v>28619</v>
      </c>
      <c r="N12" s="44">
        <v>25011</v>
      </c>
      <c r="O12" s="41">
        <v>48.571060601384012</v>
      </c>
      <c r="P12"/>
    </row>
    <row r="13" spans="1:16" x14ac:dyDescent="0.2">
      <c r="A13"/>
      <c r="B13" s="58" t="s">
        <v>7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/>
    </row>
    <row r="14" spans="1:16" ht="12" customHeight="1" x14ac:dyDescent="0.2">
      <c r="A14"/>
      <c r="B14" s="45" t="s">
        <v>3</v>
      </c>
      <c r="C14" s="40">
        <v>359314</v>
      </c>
      <c r="D14" s="40">
        <v>294</v>
      </c>
      <c r="E14" s="40">
        <v>2108</v>
      </c>
      <c r="F14" s="40">
        <v>6506</v>
      </c>
      <c r="G14" s="40">
        <v>12340</v>
      </c>
      <c r="H14" s="40">
        <v>21997</v>
      </c>
      <c r="I14" s="40">
        <v>29503</v>
      </c>
      <c r="J14" s="40">
        <v>41071</v>
      </c>
      <c r="K14" s="40">
        <v>53682</v>
      </c>
      <c r="L14" s="40">
        <v>57580</v>
      </c>
      <c r="M14" s="40">
        <v>43710</v>
      </c>
      <c r="N14" s="40">
        <v>90523</v>
      </c>
      <c r="O14" s="41">
        <v>55.843084961899621</v>
      </c>
      <c r="P14" s="42"/>
    </row>
    <row r="15" spans="1:16" ht="12" customHeight="1" x14ac:dyDescent="0.2">
      <c r="A15"/>
      <c r="B15" s="45" t="s">
        <v>4</v>
      </c>
      <c r="C15" s="40">
        <v>272914</v>
      </c>
      <c r="D15" s="40">
        <v>164</v>
      </c>
      <c r="E15" s="40">
        <v>1241</v>
      </c>
      <c r="F15" s="40">
        <v>4395</v>
      </c>
      <c r="G15" s="40">
        <v>8765</v>
      </c>
      <c r="H15" s="40">
        <v>16609</v>
      </c>
      <c r="I15" s="40">
        <v>24872</v>
      </c>
      <c r="J15" s="40">
        <v>33017</v>
      </c>
      <c r="K15" s="40">
        <v>40326</v>
      </c>
      <c r="L15" s="40">
        <v>43674</v>
      </c>
      <c r="M15" s="40">
        <v>32210</v>
      </c>
      <c r="N15" s="40">
        <v>67641</v>
      </c>
      <c r="O15" s="41">
        <v>55.574630176539117</v>
      </c>
      <c r="P15"/>
    </row>
    <row r="16" spans="1:16" ht="12" customHeight="1" x14ac:dyDescent="0.2">
      <c r="A16"/>
      <c r="B16" s="46" t="s">
        <v>5</v>
      </c>
      <c r="C16" s="44">
        <v>632228</v>
      </c>
      <c r="D16" s="44">
        <v>458</v>
      </c>
      <c r="E16" s="44">
        <v>3349</v>
      </c>
      <c r="F16" s="44">
        <v>10901</v>
      </c>
      <c r="G16" s="44">
        <v>21105</v>
      </c>
      <c r="H16" s="44">
        <v>38606</v>
      </c>
      <c r="I16" s="44">
        <v>54375</v>
      </c>
      <c r="J16" s="44">
        <v>74088</v>
      </c>
      <c r="K16" s="44">
        <v>94008</v>
      </c>
      <c r="L16" s="44">
        <v>101254</v>
      </c>
      <c r="M16" s="44">
        <v>75920</v>
      </c>
      <c r="N16" s="44">
        <v>158164</v>
      </c>
      <c r="O16" s="41">
        <v>55.727201025579369</v>
      </c>
      <c r="P16"/>
    </row>
    <row r="17" spans="1:19" s="2" customFormat="1" ht="12" customHeight="1" x14ac:dyDescent="0.2">
      <c r="A17" s="34"/>
      <c r="B17" s="58" t="s">
        <v>11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34"/>
    </row>
    <row r="18" spans="1:19" ht="12" customHeight="1" x14ac:dyDescent="0.2">
      <c r="A18"/>
      <c r="B18" s="45" t="s">
        <v>3</v>
      </c>
      <c r="C18" s="40">
        <v>3179</v>
      </c>
      <c r="D18" s="40">
        <v>0</v>
      </c>
      <c r="E18" s="40">
        <v>33</v>
      </c>
      <c r="F18" s="40">
        <v>130</v>
      </c>
      <c r="G18" s="40">
        <v>353</v>
      </c>
      <c r="H18" s="40">
        <v>536</v>
      </c>
      <c r="I18" s="40">
        <v>689</v>
      </c>
      <c r="J18" s="40">
        <v>529</v>
      </c>
      <c r="K18" s="40">
        <v>395</v>
      </c>
      <c r="L18" s="40">
        <v>232</v>
      </c>
      <c r="M18" s="40">
        <v>154</v>
      </c>
      <c r="N18" s="40">
        <v>128</v>
      </c>
      <c r="O18" s="41">
        <v>44.49</v>
      </c>
      <c r="P18" s="42"/>
    </row>
    <row r="19" spans="1:19" ht="12" customHeight="1" x14ac:dyDescent="0.2">
      <c r="A19"/>
      <c r="B19" s="45" t="s">
        <v>4</v>
      </c>
      <c r="C19" s="40">
        <v>6697</v>
      </c>
      <c r="D19" s="40">
        <v>1</v>
      </c>
      <c r="E19" s="40">
        <v>36</v>
      </c>
      <c r="F19" s="40">
        <v>273</v>
      </c>
      <c r="G19" s="40">
        <v>863</v>
      </c>
      <c r="H19" s="40">
        <v>1363</v>
      </c>
      <c r="I19" s="40">
        <v>1433</v>
      </c>
      <c r="J19" s="40">
        <v>1203</v>
      </c>
      <c r="K19" s="40">
        <v>806</v>
      </c>
      <c r="L19" s="40">
        <v>418</v>
      </c>
      <c r="M19" s="40">
        <v>183</v>
      </c>
      <c r="N19" s="40">
        <v>118</v>
      </c>
      <c r="O19" s="41">
        <v>43.09</v>
      </c>
      <c r="P19"/>
    </row>
    <row r="20" spans="1:19" ht="12" customHeight="1" x14ac:dyDescent="0.2">
      <c r="A20"/>
      <c r="B20" s="46" t="s">
        <v>5</v>
      </c>
      <c r="C20" s="44">
        <v>9876</v>
      </c>
      <c r="D20" s="44">
        <v>1</v>
      </c>
      <c r="E20" s="44">
        <v>69</v>
      </c>
      <c r="F20" s="44">
        <v>403</v>
      </c>
      <c r="G20" s="44">
        <v>1216</v>
      </c>
      <c r="H20" s="44">
        <v>1899</v>
      </c>
      <c r="I20" s="44">
        <v>2122</v>
      </c>
      <c r="J20" s="44">
        <v>1732</v>
      </c>
      <c r="K20" s="44">
        <v>1201</v>
      </c>
      <c r="L20" s="44">
        <v>650</v>
      </c>
      <c r="M20" s="44">
        <v>337</v>
      </c>
      <c r="N20" s="44">
        <v>246</v>
      </c>
      <c r="O20" s="41">
        <v>43.540648035641965</v>
      </c>
      <c r="P20"/>
    </row>
    <row r="21" spans="1:19" s="2" customFormat="1" ht="12" customHeight="1" x14ac:dyDescent="0.2">
      <c r="A21" s="3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/>
      <c r="P21" s="34"/>
      <c r="R21" s="3"/>
      <c r="S21" s="3"/>
    </row>
    <row r="22" spans="1:19" ht="12" customHeight="1" x14ac:dyDescent="0.2">
      <c r="A22" s="48"/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48"/>
      <c r="P22"/>
      <c r="R22" s="4"/>
      <c r="S22" s="4"/>
    </row>
    <row r="23" spans="1:19" ht="12" customHeight="1" x14ac:dyDescent="0.2">
      <c r="A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49"/>
      <c r="P23"/>
      <c r="R23" s="4"/>
      <c r="S23" s="4"/>
    </row>
    <row r="24" spans="1:19" x14ac:dyDescent="0.2">
      <c r="A24"/>
      <c r="B24" s="36" t="s">
        <v>0</v>
      </c>
      <c r="C24" s="37" t="s">
        <v>1</v>
      </c>
      <c r="D24" s="37" t="s">
        <v>13</v>
      </c>
      <c r="E24" s="37" t="s">
        <v>14</v>
      </c>
      <c r="F24" s="37" t="s">
        <v>15</v>
      </c>
      <c r="G24" s="37" t="s">
        <v>16</v>
      </c>
      <c r="H24" s="37" t="s">
        <v>17</v>
      </c>
      <c r="I24" s="37" t="s">
        <v>18</v>
      </c>
      <c r="J24" s="37" t="s">
        <v>19</v>
      </c>
      <c r="K24" s="37" t="s">
        <v>20</v>
      </c>
      <c r="L24" s="37" t="s">
        <v>21</v>
      </c>
      <c r="M24" s="37" t="s">
        <v>22</v>
      </c>
      <c r="N24" s="37" t="s">
        <v>2</v>
      </c>
      <c r="O24" s="50"/>
      <c r="P24"/>
      <c r="R24" s="4"/>
      <c r="S24" s="4"/>
    </row>
    <row r="25" spans="1:19" x14ac:dyDescent="0.2">
      <c r="A25"/>
      <c r="B25" s="62" t="s">
        <v>36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51"/>
      <c r="P25"/>
      <c r="R25" s="4"/>
      <c r="S25" s="4"/>
    </row>
    <row r="26" spans="1:19" x14ac:dyDescent="0.2">
      <c r="A26"/>
      <c r="B26" s="45" t="s">
        <v>3</v>
      </c>
      <c r="C26" s="52">
        <v>6305.4095459016444</v>
      </c>
      <c r="D26" s="52">
        <v>712.64506237307808</v>
      </c>
      <c r="E26" s="52">
        <v>1298.5370032739761</v>
      </c>
      <c r="F26" s="52">
        <v>3158.1903826152497</v>
      </c>
      <c r="G26" s="52">
        <v>4974.8172441091283</v>
      </c>
      <c r="H26" s="52">
        <v>6519.2990502062994</v>
      </c>
      <c r="I26" s="52">
        <v>7388.4194324472128</v>
      </c>
      <c r="J26" s="52">
        <v>7576.0540294765788</v>
      </c>
      <c r="K26" s="52">
        <v>7932.8127854210998</v>
      </c>
      <c r="L26" s="52">
        <v>7588.2667435160884</v>
      </c>
      <c r="M26" s="52">
        <v>6897.7979535212608</v>
      </c>
      <c r="N26" s="52">
        <v>3264.3364927073835</v>
      </c>
      <c r="O26" s="53"/>
      <c r="P26" s="42"/>
      <c r="R26" s="4"/>
      <c r="S26" s="4"/>
    </row>
    <row r="27" spans="1:19" ht="11.25" customHeight="1" x14ac:dyDescent="0.2">
      <c r="A27"/>
      <c r="B27" s="45" t="s">
        <v>4</v>
      </c>
      <c r="C27" s="52">
        <v>5768.1625995916529</v>
      </c>
      <c r="D27" s="52">
        <v>571.09643292061185</v>
      </c>
      <c r="E27" s="52">
        <v>1076.5580330131597</v>
      </c>
      <c r="F27" s="52">
        <v>2642.0610593208221</v>
      </c>
      <c r="G27" s="52">
        <v>4000.3558246944649</v>
      </c>
      <c r="H27" s="52">
        <v>5317.8334248376723</v>
      </c>
      <c r="I27" s="52">
        <v>6433.8197067884412</v>
      </c>
      <c r="J27" s="52">
        <v>7224.9313623083162</v>
      </c>
      <c r="K27" s="52">
        <v>7875.9127473676617</v>
      </c>
      <c r="L27" s="52">
        <v>7914.6108607271844</v>
      </c>
      <c r="M27" s="52">
        <v>5068.6966820121697</v>
      </c>
      <c r="N27" s="52">
        <v>1695.1488575329995</v>
      </c>
      <c r="O27" s="53"/>
      <c r="P27"/>
      <c r="R27" s="4"/>
      <c r="S27" s="4"/>
    </row>
    <row r="28" spans="1:19" x14ac:dyDescent="0.2">
      <c r="A28"/>
      <c r="B28" s="46" t="s">
        <v>1</v>
      </c>
      <c r="C28" s="54">
        <v>6048.2832330026658</v>
      </c>
      <c r="D28" s="54">
        <v>648.45268691619651</v>
      </c>
      <c r="E28" s="54">
        <v>1196.8944158160396</v>
      </c>
      <c r="F28" s="54">
        <v>2916.8711519348849</v>
      </c>
      <c r="G28" s="54">
        <v>4516.9385128209124</v>
      </c>
      <c r="H28" s="54">
        <v>5948.0122953636137</v>
      </c>
      <c r="I28" s="54">
        <v>6934.9977798070331</v>
      </c>
      <c r="J28" s="54">
        <v>7408.5157433629474</v>
      </c>
      <c r="K28" s="54">
        <v>7904.9707688900953</v>
      </c>
      <c r="L28" s="54">
        <v>7753.5812490414582</v>
      </c>
      <c r="M28" s="54">
        <v>6029.2309786411724</v>
      </c>
      <c r="N28" s="52">
        <v>2550.5377361381425</v>
      </c>
      <c r="O28" s="53"/>
      <c r="P28" s="34"/>
      <c r="R28" s="4"/>
      <c r="S28" s="4"/>
    </row>
    <row r="29" spans="1:19" ht="12" customHeight="1" x14ac:dyDescent="0.2">
      <c r="A29"/>
      <c r="B29" s="62" t="s">
        <v>37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  <c r="O29" s="51"/>
      <c r="P29"/>
      <c r="R29" s="4"/>
      <c r="S29" s="4"/>
    </row>
    <row r="30" spans="1:19" ht="12" customHeight="1" x14ac:dyDescent="0.2">
      <c r="A30"/>
      <c r="B30" s="45" t="s">
        <v>3</v>
      </c>
      <c r="C30" s="52">
        <v>5911.1922803902899</v>
      </c>
      <c r="D30" s="52">
        <v>1282.8038624338624</v>
      </c>
      <c r="E30" s="52">
        <v>2094.0265877763331</v>
      </c>
      <c r="F30" s="52">
        <v>3035.5894676647949</v>
      </c>
      <c r="G30" s="52">
        <v>4384.1364214086525</v>
      </c>
      <c r="H30" s="52">
        <v>5694.4135976331363</v>
      </c>
      <c r="I30" s="52">
        <v>6159.640429538018</v>
      </c>
      <c r="J30" s="52">
        <v>6859.276738924118</v>
      </c>
      <c r="K30" s="52">
        <v>8030.9692726672311</v>
      </c>
      <c r="L30" s="52">
        <v>7931.2517452229304</v>
      </c>
      <c r="M30" s="52">
        <v>3381.727046739617</v>
      </c>
      <c r="N30" s="52">
        <v>1285.7600561634549</v>
      </c>
      <c r="O30" s="53"/>
      <c r="P30" s="42"/>
    </row>
    <row r="31" spans="1:19" ht="12" customHeight="1" x14ac:dyDescent="0.2">
      <c r="A31"/>
      <c r="B31" s="45" t="s">
        <v>4</v>
      </c>
      <c r="C31" s="52">
        <v>4469.8165012792197</v>
      </c>
      <c r="D31" s="52">
        <v>1299.1202100840337</v>
      </c>
      <c r="E31" s="52">
        <v>2285.6290322580644</v>
      </c>
      <c r="F31" s="52">
        <v>3818.6373076923073</v>
      </c>
      <c r="G31" s="52">
        <v>4522.7170351201476</v>
      </c>
      <c r="H31" s="52">
        <v>4812.9196239862376</v>
      </c>
      <c r="I31" s="52">
        <v>5141.9976705327299</v>
      </c>
      <c r="J31" s="52">
        <v>5528.1051357254282</v>
      </c>
      <c r="K31" s="52">
        <v>6484.2571610224477</v>
      </c>
      <c r="L31" s="52">
        <v>4952.0371168596785</v>
      </c>
      <c r="M31" s="52">
        <v>3107.4306764122894</v>
      </c>
      <c r="N31" s="52">
        <v>880.85587101216424</v>
      </c>
      <c r="O31" s="53"/>
      <c r="P31"/>
    </row>
    <row r="32" spans="1:19" s="2" customFormat="1" ht="12" customHeight="1" x14ac:dyDescent="0.2">
      <c r="A32" s="34"/>
      <c r="B32" s="46" t="s">
        <v>1</v>
      </c>
      <c r="C32" s="54">
        <v>5707.7404159438993</v>
      </c>
      <c r="D32" s="54">
        <v>1289.9275326759919</v>
      </c>
      <c r="E32" s="54">
        <v>2132.3391032043282</v>
      </c>
      <c r="F32" s="54">
        <v>3161.6803881716678</v>
      </c>
      <c r="G32" s="54">
        <v>4403.3030314960633</v>
      </c>
      <c r="H32" s="54">
        <v>5575.8965814168641</v>
      </c>
      <c r="I32" s="54">
        <v>6033.8354594279335</v>
      </c>
      <c r="J32" s="54">
        <v>6697.5847436140375</v>
      </c>
      <c r="K32" s="54">
        <v>7818.7019154884438</v>
      </c>
      <c r="L32" s="54">
        <v>7533.6763184409128</v>
      </c>
      <c r="M32" s="54">
        <v>3343.0443481603133</v>
      </c>
      <c r="N32" s="54">
        <v>1215.2243904681941</v>
      </c>
      <c r="O32" s="53"/>
      <c r="P32"/>
    </row>
    <row r="33" spans="1:16" ht="12" customHeight="1" x14ac:dyDescent="0.2">
      <c r="A33"/>
      <c r="B33" s="62" t="s">
        <v>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  <c r="O33" s="51"/>
      <c r="P33"/>
    </row>
    <row r="34" spans="1:16" ht="12" customHeight="1" x14ac:dyDescent="0.2">
      <c r="A34"/>
      <c r="B34" s="45" t="s">
        <v>3</v>
      </c>
      <c r="C34" s="52">
        <v>2668.7239493868874</v>
      </c>
      <c r="D34" s="52">
        <v>804.1015646258503</v>
      </c>
      <c r="E34" s="52">
        <v>1122.0110341555976</v>
      </c>
      <c r="F34" s="52">
        <v>1228.4234691054412</v>
      </c>
      <c r="G34" s="52">
        <v>1686.9881320907616</v>
      </c>
      <c r="H34" s="52">
        <v>2150.8348506614539</v>
      </c>
      <c r="I34" s="52">
        <v>2619.258954343627</v>
      </c>
      <c r="J34" s="52">
        <v>3308.7265454943881</v>
      </c>
      <c r="K34" s="52">
        <v>3443.2636725531834</v>
      </c>
      <c r="L34" s="52">
        <v>3467.0399284473779</v>
      </c>
      <c r="M34" s="52">
        <v>2830.6011791352093</v>
      </c>
      <c r="N34" s="52">
        <v>1754.4610674635173</v>
      </c>
      <c r="O34" s="53"/>
      <c r="P34" s="42"/>
    </row>
    <row r="35" spans="1:16" ht="12" customHeight="1" x14ac:dyDescent="0.2">
      <c r="A35"/>
      <c r="B35" s="45" t="s">
        <v>4</v>
      </c>
      <c r="C35" s="52">
        <v>2276.2951429813074</v>
      </c>
      <c r="D35" s="52">
        <v>624.52987804878046</v>
      </c>
      <c r="E35" s="52">
        <v>1207.4810528610881</v>
      </c>
      <c r="F35" s="52">
        <v>1251.8314448236633</v>
      </c>
      <c r="G35" s="52">
        <v>1492.5553029092982</v>
      </c>
      <c r="H35" s="52">
        <v>1824.4536128002892</v>
      </c>
      <c r="I35" s="52">
        <v>2380.3582960759081</v>
      </c>
      <c r="J35" s="52">
        <v>2764.6069482387861</v>
      </c>
      <c r="K35" s="52">
        <v>2681.4958847889698</v>
      </c>
      <c r="L35" s="52">
        <v>2732.7525138526353</v>
      </c>
      <c r="M35" s="52">
        <v>2284.455588637069</v>
      </c>
      <c r="N35" s="52">
        <v>1762.1806194467852</v>
      </c>
      <c r="O35" s="53"/>
      <c r="P35"/>
    </row>
    <row r="36" spans="1:16" s="2" customFormat="1" ht="12" customHeight="1" x14ac:dyDescent="0.2">
      <c r="A36" s="34"/>
      <c r="B36" s="46" t="s">
        <v>1</v>
      </c>
      <c r="C36" s="54">
        <v>2499.3241200984462</v>
      </c>
      <c r="D36" s="54">
        <v>739.80078602620085</v>
      </c>
      <c r="E36" s="54">
        <v>1153.682665452556</v>
      </c>
      <c r="F36" s="54">
        <v>1237.8609567929548</v>
      </c>
      <c r="G36" s="54">
        <v>1606.2393167495852</v>
      </c>
      <c r="H36" s="54">
        <v>2010.4197343677149</v>
      </c>
      <c r="I36" s="54">
        <v>2509.9819488735634</v>
      </c>
      <c r="J36" s="54">
        <v>3066.2419765684053</v>
      </c>
      <c r="K36" s="54">
        <v>3116.4931018636712</v>
      </c>
      <c r="L36" s="54">
        <v>3150.3189243881725</v>
      </c>
      <c r="M36" s="54">
        <v>2598.8921502897788</v>
      </c>
      <c r="N36" s="54">
        <v>1757.7624395564098</v>
      </c>
      <c r="O36" s="53"/>
      <c r="P36"/>
    </row>
    <row r="37" spans="1:16" ht="12" customHeight="1" x14ac:dyDescent="0.2">
      <c r="A37"/>
      <c r="B37" s="62" t="s">
        <v>12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53"/>
      <c r="P37" s="34"/>
    </row>
    <row r="38" spans="1:16" ht="12" customHeight="1" x14ac:dyDescent="0.2">
      <c r="A38"/>
      <c r="B38" s="45" t="s">
        <v>3</v>
      </c>
      <c r="C38" s="52">
        <v>1921.2109814407049</v>
      </c>
      <c r="D38" s="52">
        <v>0</v>
      </c>
      <c r="E38" s="52">
        <v>329.64</v>
      </c>
      <c r="F38" s="52">
        <v>662.95</v>
      </c>
      <c r="G38" s="52">
        <v>1074.8399999999999</v>
      </c>
      <c r="H38" s="52">
        <v>1625.22</v>
      </c>
      <c r="I38" s="52">
        <v>2020.15</v>
      </c>
      <c r="J38" s="52">
        <v>2672.83</v>
      </c>
      <c r="K38" s="52">
        <v>2460.73</v>
      </c>
      <c r="L38" s="52">
        <v>2399.69</v>
      </c>
      <c r="M38" s="52">
        <v>1869.12</v>
      </c>
      <c r="N38" s="52">
        <v>1074.69</v>
      </c>
      <c r="O38" s="53"/>
      <c r="P38" s="42"/>
    </row>
    <row r="39" spans="1:16" ht="12" customHeight="1" x14ac:dyDescent="0.2">
      <c r="A39"/>
      <c r="B39" s="45" t="s">
        <v>4</v>
      </c>
      <c r="C39" s="52">
        <v>1977.9636568612814</v>
      </c>
      <c r="D39" s="52">
        <v>60.49</v>
      </c>
      <c r="E39" s="52">
        <v>426.97</v>
      </c>
      <c r="F39" s="52">
        <v>605.82000000000005</v>
      </c>
      <c r="G39" s="52">
        <v>1019.32</v>
      </c>
      <c r="H39" s="52">
        <v>1540.12</v>
      </c>
      <c r="I39" s="52">
        <v>2234.83</v>
      </c>
      <c r="J39" s="52">
        <v>2496.41</v>
      </c>
      <c r="K39" s="52">
        <v>2946.08</v>
      </c>
      <c r="L39" s="52">
        <v>2514</v>
      </c>
      <c r="M39" s="52">
        <v>1621.12</v>
      </c>
      <c r="N39" s="52">
        <v>1347.42</v>
      </c>
      <c r="O39" s="53"/>
      <c r="P39"/>
    </row>
    <row r="40" spans="1:16" s="2" customFormat="1" ht="12" customHeight="1" x14ac:dyDescent="0.2">
      <c r="A40" s="34"/>
      <c r="B40" s="46" t="s">
        <v>1</v>
      </c>
      <c r="C40" s="54">
        <v>1959.6954556500607</v>
      </c>
      <c r="D40" s="54">
        <v>60.49</v>
      </c>
      <c r="E40" s="54">
        <v>380.4208695652174</v>
      </c>
      <c r="F40" s="54">
        <v>624.24903225806452</v>
      </c>
      <c r="G40" s="54">
        <v>1035.4372368421052</v>
      </c>
      <c r="H40" s="54">
        <v>1564.1397998946813</v>
      </c>
      <c r="I40" s="54">
        <v>2165.1247596606977</v>
      </c>
      <c r="J40" s="54">
        <v>2550.2934757505773</v>
      </c>
      <c r="K40" s="54">
        <v>2786.451981681932</v>
      </c>
      <c r="L40" s="54">
        <v>2473.2001230769233</v>
      </c>
      <c r="M40" s="54">
        <v>1734.4493768545992</v>
      </c>
      <c r="N40" s="54">
        <v>1205.5117073170732</v>
      </c>
      <c r="O40" s="53"/>
      <c r="P40" s="34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FSC</cp:lastModifiedBy>
  <cp:lastPrinted>2025-08-04T12:58:12Z</cp:lastPrinted>
  <dcterms:created xsi:type="dcterms:W3CDTF">2007-02-26T17:24:26Z</dcterms:created>
  <dcterms:modified xsi:type="dcterms:W3CDTF">2025-08-11T09:40:41Z</dcterms:modified>
</cp:coreProperties>
</file>