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12\"/>
    </mc:Choice>
  </mc:AlternateContent>
  <bookViews>
    <workbookView xWindow="0" yWindow="0" windowWidth="21600" windowHeight="9630" tabRatio="602"/>
  </bookViews>
  <sheets>
    <sheet name="ППФ - I-во тримесечие 2025 г." sheetId="6" r:id="rId1"/>
    <sheet name="ППФ - 2024 г." sheetId="7" state="veryHidden" r:id="rId2"/>
  </sheets>
  <definedNames>
    <definedName name="_xlnm.Print_Area" localSheetId="1">'ППФ - 2024 г.'!$A$1:$AA$44</definedName>
    <definedName name="_xlnm.Print_Area" localSheetId="0">'ППФ - I-во тримесечие 2025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Y9" i="7" s="1"/>
  <c r="F17" i="7"/>
  <c r="E17" i="7"/>
  <c r="D17" i="7"/>
  <c r="C17" i="7"/>
  <c r="X16" i="7"/>
  <c r="Z16" i="7" s="1"/>
  <c r="W16" i="7"/>
  <c r="Y16" i="7" s="1"/>
  <c r="X15" i="7"/>
  <c r="Z15" i="7" s="1"/>
  <c r="W15" i="7"/>
  <c r="Y15" i="7" s="1"/>
  <c r="X14" i="7"/>
  <c r="W14" i="7"/>
  <c r="Y14" i="7" s="1"/>
  <c r="Y13" i="7"/>
  <c r="X13" i="7"/>
  <c r="W13" i="7"/>
  <c r="X12" i="7"/>
  <c r="Z12" i="7" s="1"/>
  <c r="W12" i="7"/>
  <c r="X11" i="7"/>
  <c r="W11" i="7"/>
  <c r="X10" i="7"/>
  <c r="W10" i="7"/>
  <c r="Y10" i="7" s="1"/>
  <c r="X9" i="7"/>
  <c r="W9" i="7"/>
  <c r="X8" i="7"/>
  <c r="Z8" i="7" s="1"/>
  <c r="W8" i="7"/>
  <c r="X7" i="7"/>
  <c r="W7" i="7"/>
  <c r="Z9" i="7" l="1"/>
  <c r="Z11" i="7"/>
  <c r="Z13" i="7"/>
  <c r="Y11" i="7"/>
  <c r="Y8" i="7"/>
  <c r="Y12" i="7"/>
  <c r="X17" i="7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<sst xmlns="http://schemas.openxmlformats.org/spreadsheetml/2006/main" count="104" uniqueCount="23">
  <si>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</si>
  <si>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</si>
  <si>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</si>
  <si>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</si>
  <si>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</si>
  <si>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</si>
  <si>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</si>
  <si>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</si>
  <si>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</si>
  <si>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</si>
  <si>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</si>
  <si>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</si>
  <si>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</si>
  <si>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</si>
  <si>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</si>
  <si>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</si>
  <si>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</si>
  <si>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</si>
  <si>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</si>
  <si>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</si>
  <si>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01.01.2024 г. - 31.12.2024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</si>
  <si>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01.01.2025 г. - 31.03.2025 г.</t>
    </r>
  </si>
  <si>
    <t>и за размера на прехвърлените средства на 15.05.2025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</si>
</sst>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г.'!$Z$7</c:f>
              <c:numCache>
                <c:formatCode>#,##0</c:formatCode>
                <c:ptCount val="1"/>
                <c:pt idx="0">
                  <c:v>2661454.6300000008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I-во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г.'!$Z$8</c:f>
              <c:numCache>
                <c:formatCode>#,##0</c:formatCode>
                <c:ptCount val="1"/>
                <c:pt idx="0">
                  <c:v>-2050656.6900000004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I-во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г.'!$Z$9</c:f>
              <c:numCache>
                <c:formatCode>#,##0</c:formatCode>
                <c:ptCount val="1"/>
                <c:pt idx="0">
                  <c:v>-2795909.08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I-во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г.'!$Z$10</c:f>
              <c:numCache>
                <c:formatCode>#,##0</c:formatCode>
                <c:ptCount val="1"/>
                <c:pt idx="0">
                  <c:v>2240802.9800000004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I-во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г.'!$Z$11</c:f>
              <c:numCache>
                <c:formatCode>#,##0</c:formatCode>
                <c:ptCount val="1"/>
                <c:pt idx="0">
                  <c:v>1873980.7000000002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I-во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г.'!$Z$12</c:f>
              <c:numCache>
                <c:formatCode>#,##0</c:formatCode>
                <c:ptCount val="1"/>
                <c:pt idx="0">
                  <c:v>-1376834.8599999996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I-во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г.'!$Z$13</c:f>
              <c:numCache>
                <c:formatCode>#,##0</c:formatCode>
                <c:ptCount val="1"/>
                <c:pt idx="0">
                  <c:v>-552676.82000000007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I-во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г.'!$Z$14</c:f>
              <c:numCache>
                <c:formatCode>#,##0</c:formatCode>
                <c:ptCount val="1"/>
                <c:pt idx="0">
                  <c:v>-922579.66999999993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I-во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г.'!$Z$15</c:f>
              <c:numCache>
                <c:formatCode>#,##0</c:formatCode>
                <c:ptCount val="1"/>
                <c:pt idx="0">
                  <c:v>553727.77999999991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I-во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2025 г.'!$X$15</c:f>
              <c:numCache>
                <c:formatCode>#,##0</c:formatCode>
                <c:ptCount val="1"/>
                <c:pt idx="0">
                  <c:v>768383.57</c:v>
                </c:pt>
              </c:numCache>
            </c:numRef>
          </c:cat>
          <c:val>
            <c:numRef>
              <c:f>'ППФ - I-во тримесечие 2025 г.'!$Z$16</c:f>
              <c:numCache>
                <c:formatCode>#,##0</c:formatCode>
                <c:ptCount val="1"/>
                <c:pt idx="0">
                  <c:v>368691.03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г.'!$Y$7</c:f>
              <c:numCache>
                <c:formatCode>#,##0</c:formatCode>
                <c:ptCount val="1"/>
                <c:pt idx="0">
                  <c:v>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I-во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г.'!$Y$8</c:f>
              <c:numCache>
                <c:formatCode>#,##0</c:formatCode>
                <c:ptCount val="1"/>
                <c:pt idx="0">
                  <c:v>-296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I-во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г.'!$Y$9</c:f>
              <c:numCache>
                <c:formatCode>#,##0</c:formatCode>
                <c:ptCount val="1"/>
                <c:pt idx="0">
                  <c:v>-63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I-во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г.'!$Y$10</c:f>
              <c:numCache>
                <c:formatCode>#,##0</c:formatCode>
                <c:ptCount val="1"/>
                <c:pt idx="0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I-во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г.'!$Y$11</c:f>
              <c:numCache>
                <c:formatCode>#,##0</c:formatCode>
                <c:ptCount val="1"/>
                <c:pt idx="0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I-во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г.'!$Y$12</c:f>
              <c:numCache>
                <c:formatCode>#,##0</c:formatCode>
                <c:ptCount val="1"/>
                <c:pt idx="0">
                  <c:v>-367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I-во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г.'!$Y$13</c:f>
              <c:numCache>
                <c:formatCode>#,##0</c:formatCode>
                <c:ptCount val="1"/>
                <c:pt idx="0">
                  <c:v>-160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I-во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г.'!$Y$14</c:f>
              <c:numCache>
                <c:formatCode>#,##0</c:formatCode>
                <c:ptCount val="1"/>
                <c:pt idx="0">
                  <c:v>-294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I-во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г.'!$Y$15</c:f>
              <c:numCache>
                <c:formatCode>#,##0</c:formatCode>
                <c:ptCount val="1"/>
                <c:pt idx="0">
                  <c:v>-63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I-во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cat>
          <c:val>
            <c:numRef>
              <c:f>'ППФ - I-во тримесечие 2025 г.'!$Y$16</c:f>
              <c:numCache>
                <c:formatCode>#,##0</c:formatCode>
                <c:ptCount val="1"/>
                <c:pt idx="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г.'!$Z$7</c:f>
              <c:numCache>
                <c:formatCode>#,##0</c:formatCode>
                <c:ptCount val="1"/>
                <c:pt idx="0">
                  <c:v>7702417.8299999908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г.'!$Z$8</c:f>
              <c:numCache>
                <c:formatCode>#,##0</c:formatCode>
                <c:ptCount val="1"/>
                <c:pt idx="0">
                  <c:v>-5114251.6400000006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г.'!$Z$9</c:f>
              <c:numCache>
                <c:formatCode>#,##0</c:formatCode>
                <c:ptCount val="1"/>
                <c:pt idx="0">
                  <c:v>-6077813.8000000082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г.'!$Z$10</c:f>
              <c:numCache>
                <c:formatCode>#,##0</c:formatCode>
                <c:ptCount val="1"/>
                <c:pt idx="0">
                  <c:v>10412480.439999996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г.'!$Z$11</c:f>
              <c:numCache>
                <c:formatCode>#,##0</c:formatCode>
                <c:ptCount val="1"/>
                <c:pt idx="0">
                  <c:v>2234079.8699999992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г.'!$Z$12</c:f>
              <c:numCache>
                <c:formatCode>#,##0</c:formatCode>
                <c:ptCount val="1"/>
                <c:pt idx="0">
                  <c:v>-2731320.9199999971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г.'!$Z$13</c:f>
              <c:numCache>
                <c:formatCode>#,##0</c:formatCode>
                <c:ptCount val="1"/>
                <c:pt idx="0">
                  <c:v>-2598721.0100000002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г.'!$Z$14</c:f>
              <c:numCache>
                <c:formatCode>#,##0</c:formatCode>
                <c:ptCount val="1"/>
                <c:pt idx="0">
                  <c:v>-3333849.0100000002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г.'!$Z$15</c:f>
              <c:numCache>
                <c:formatCode>#,##0</c:formatCode>
                <c:ptCount val="1"/>
                <c:pt idx="0">
                  <c:v>-1790.9500000011176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г.'!$Z$16</c:f>
              <c:numCache>
                <c:formatCode>#,##0</c:formatCode>
                <c:ptCount val="1"/>
                <c:pt idx="0">
                  <c:v>-491230.80999999912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г.'!$Y$7</c:f>
              <c:numCache>
                <c:formatCode>#,##0</c:formatCode>
                <c:ptCount val="1"/>
                <c:pt idx="0">
                  <c:v>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г.'!$Y$8</c:f>
              <c:numCache>
                <c:formatCode>#,##0</c:formatCode>
                <c:ptCount val="1"/>
                <c:pt idx="0">
                  <c:v>-1211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г.'!$Y$9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г.'!$Y$10</c:f>
              <c:numCache>
                <c:formatCode>#,##0</c:formatCode>
                <c:ptCount val="1"/>
                <c:pt idx="0">
                  <c:v>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г.'!$Y$11</c:f>
              <c:numCache>
                <c:formatCode>#,##0</c:formatCode>
                <c:ptCount val="1"/>
                <c:pt idx="0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г.'!$Y$12</c:f>
              <c:numCache>
                <c:formatCode>#,##0</c:formatCode>
                <c:ptCount val="1"/>
                <c:pt idx="0">
                  <c:v>-1092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г.'!$Y$13</c:f>
              <c:numCache>
                <c:formatCode>#,##0</c:formatCode>
                <c:ptCount val="1"/>
                <c:pt idx="0">
                  <c:v>-820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г.'!$Y$14</c:f>
              <c:numCache>
                <c:formatCode>#,##0</c:formatCode>
                <c:ptCount val="1"/>
                <c:pt idx="0">
                  <c:v>-1007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г.'!$Y$15</c:f>
              <c:numCache>
                <c:formatCode>#,##0</c:formatCode>
                <c:ptCount val="1"/>
                <c:pt idx="0">
                  <c:v>-472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80</v>
      </c>
      <c r="F7" s="20">
        <v>513507.28</v>
      </c>
      <c r="G7" s="20">
        <v>384</v>
      </c>
      <c r="H7" s="20">
        <v>1623118</v>
      </c>
      <c r="I7" s="20">
        <v>328</v>
      </c>
      <c r="J7" s="20">
        <v>2015551.79</v>
      </c>
      <c r="K7" s="20">
        <v>229</v>
      </c>
      <c r="L7" s="20">
        <v>1534417.62</v>
      </c>
      <c r="M7" s="20">
        <v>56</v>
      </c>
      <c r="N7" s="20">
        <v>339638.1</v>
      </c>
      <c r="O7" s="20">
        <v>16</v>
      </c>
      <c r="P7" s="20">
        <v>85375.63</v>
      </c>
      <c r="Q7" s="20">
        <v>39</v>
      </c>
      <c r="R7" s="20">
        <v>146689.82999999999</v>
      </c>
      <c r="S7" s="20">
        <v>29</v>
      </c>
      <c r="T7" s="20">
        <v>235266.38</v>
      </c>
      <c r="U7" s="20">
        <v>57</v>
      </c>
      <c r="V7" s="20">
        <v>315411.88</v>
      </c>
      <c r="W7" s="26">
        <f>C7+E7+G7+I7+K7+M7+O7+Q7+S7+U7</f>
        <v>1218</v>
      </c>
      <c r="X7" s="26">
        <f>D7+F7+H7+J7+L7+N7+P7+R7+T7+V7</f>
        <v>6808976.5099999998</v>
      </c>
      <c r="Y7" s="27">
        <f>C17-W7</f>
        <v>566</v>
      </c>
      <c r="Z7" s="27">
        <f>D17-X7</f>
        <v>2661454.6300000008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219</v>
      </c>
      <c r="D8" s="20">
        <v>1333772.7</v>
      </c>
      <c r="E8" s="28"/>
      <c r="F8" s="28"/>
      <c r="G8" s="20">
        <v>165</v>
      </c>
      <c r="H8" s="20">
        <v>537488.93000000005</v>
      </c>
      <c r="I8" s="20">
        <v>123</v>
      </c>
      <c r="J8" s="20">
        <v>802033.64</v>
      </c>
      <c r="K8" s="20">
        <v>67</v>
      </c>
      <c r="L8" s="20">
        <v>467176.71</v>
      </c>
      <c r="M8" s="20">
        <v>12</v>
      </c>
      <c r="N8" s="20">
        <v>68761.66</v>
      </c>
      <c r="O8" s="20">
        <v>14</v>
      </c>
      <c r="P8" s="20">
        <v>89905.18</v>
      </c>
      <c r="Q8" s="20">
        <v>8</v>
      </c>
      <c r="R8" s="20">
        <v>47776.1</v>
      </c>
      <c r="S8" s="20">
        <v>15</v>
      </c>
      <c r="T8" s="20">
        <v>317256.78999999998</v>
      </c>
      <c r="U8" s="20">
        <v>29</v>
      </c>
      <c r="V8" s="20">
        <v>110310.72</v>
      </c>
      <c r="W8" s="26">
        <f t="shared" ref="W8:W14" si="0">C8+E8+G8+I8+K8+M8+O8+Q8+S8+U8</f>
        <v>652</v>
      </c>
      <c r="X8" s="26">
        <f t="shared" ref="X8:X14" si="1">D8+F8+H8+J8+L8+N8+P8+R8+T8+V8</f>
        <v>3774482.4300000006</v>
      </c>
      <c r="Y8" s="27">
        <f>E17-W8</f>
        <v>-296</v>
      </c>
      <c r="Z8" s="27">
        <f>F17-X8</f>
        <v>-2050656.6900000004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508</v>
      </c>
      <c r="D9" s="20">
        <v>2949529.73</v>
      </c>
      <c r="E9" s="20">
        <v>95</v>
      </c>
      <c r="F9" s="20">
        <v>344742.51</v>
      </c>
      <c r="G9" s="28"/>
      <c r="H9" s="28"/>
      <c r="I9" s="20">
        <v>332</v>
      </c>
      <c r="J9" s="20">
        <v>1994001.51</v>
      </c>
      <c r="K9" s="20">
        <v>158</v>
      </c>
      <c r="L9" s="20">
        <v>980447.1</v>
      </c>
      <c r="M9" s="20">
        <v>50</v>
      </c>
      <c r="N9" s="20">
        <v>314272.78000000003</v>
      </c>
      <c r="O9" s="20">
        <v>40</v>
      </c>
      <c r="P9" s="20">
        <v>271841.14</v>
      </c>
      <c r="Q9" s="20">
        <v>36</v>
      </c>
      <c r="R9" s="20">
        <v>122536.28</v>
      </c>
      <c r="S9" s="20">
        <v>24</v>
      </c>
      <c r="T9" s="20">
        <v>191300.73</v>
      </c>
      <c r="U9" s="20">
        <v>69</v>
      </c>
      <c r="V9" s="20">
        <v>298627.13</v>
      </c>
      <c r="W9" s="26">
        <f t="shared" si="0"/>
        <v>1312</v>
      </c>
      <c r="X9" s="26">
        <f t="shared" si="1"/>
        <v>7467298.9100000001</v>
      </c>
      <c r="Y9" s="27">
        <f>G17-W9</f>
        <v>-63</v>
      </c>
      <c r="Z9" s="27">
        <f>H17-X9</f>
        <v>-2795909.08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343</v>
      </c>
      <c r="D10" s="20">
        <v>1934131.83</v>
      </c>
      <c r="E10" s="20">
        <v>76</v>
      </c>
      <c r="F10" s="20">
        <v>435878.45</v>
      </c>
      <c r="G10" s="20">
        <v>233</v>
      </c>
      <c r="H10" s="20">
        <v>898276.57</v>
      </c>
      <c r="I10" s="28"/>
      <c r="J10" s="28"/>
      <c r="K10" s="20">
        <v>104</v>
      </c>
      <c r="L10" s="20">
        <v>559820.9</v>
      </c>
      <c r="M10" s="20">
        <v>28</v>
      </c>
      <c r="N10" s="20">
        <v>173994</v>
      </c>
      <c r="O10" s="20">
        <v>21</v>
      </c>
      <c r="P10" s="20">
        <v>163163.53</v>
      </c>
      <c r="Q10" s="20">
        <v>27</v>
      </c>
      <c r="R10" s="20">
        <v>103374.83</v>
      </c>
      <c r="S10" s="20">
        <v>25</v>
      </c>
      <c r="T10" s="20">
        <v>117535.39</v>
      </c>
      <c r="U10" s="20">
        <v>49</v>
      </c>
      <c r="V10" s="20">
        <v>183990.94</v>
      </c>
      <c r="W10" s="26">
        <f t="shared" si="0"/>
        <v>906</v>
      </c>
      <c r="X10" s="26">
        <f t="shared" si="1"/>
        <v>4570166.4399999995</v>
      </c>
      <c r="Y10" s="27">
        <f>I17-W10</f>
        <v>347</v>
      </c>
      <c r="Z10" s="27">
        <f>J17-X10</f>
        <v>2240802.9800000004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182</v>
      </c>
      <c r="D11" s="20">
        <v>1025841.74</v>
      </c>
      <c r="E11" s="20">
        <v>23</v>
      </c>
      <c r="F11" s="20">
        <v>99118.61</v>
      </c>
      <c r="G11" s="20">
        <v>95</v>
      </c>
      <c r="H11" s="20">
        <v>508221.06</v>
      </c>
      <c r="I11" s="20">
        <v>79</v>
      </c>
      <c r="J11" s="20">
        <v>423147.4</v>
      </c>
      <c r="K11" s="28"/>
      <c r="L11" s="28"/>
      <c r="M11" s="20">
        <v>19</v>
      </c>
      <c r="N11" s="20">
        <v>67972.679999999993</v>
      </c>
      <c r="O11" s="20">
        <v>8</v>
      </c>
      <c r="P11" s="20">
        <v>7222.19</v>
      </c>
      <c r="Q11" s="20">
        <v>8</v>
      </c>
      <c r="R11" s="20">
        <v>21853.919999999998</v>
      </c>
      <c r="S11" s="20">
        <v>17</v>
      </c>
      <c r="T11" s="20">
        <v>173380.72</v>
      </c>
      <c r="U11" s="20">
        <v>18</v>
      </c>
      <c r="V11" s="20">
        <v>38826.629999999997</v>
      </c>
      <c r="W11" s="26">
        <f t="shared" si="0"/>
        <v>449</v>
      </c>
      <c r="X11" s="26">
        <f t="shared" si="1"/>
        <v>2365584.9500000002</v>
      </c>
      <c r="Y11" s="27">
        <f>K17-W11</f>
        <v>249</v>
      </c>
      <c r="Z11" s="27">
        <f>L17-X11</f>
        <v>1873980.7000000002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183</v>
      </c>
      <c r="D12" s="20">
        <v>952021.57</v>
      </c>
      <c r="E12" s="20">
        <v>24</v>
      </c>
      <c r="F12" s="20">
        <v>141073.74</v>
      </c>
      <c r="G12" s="20">
        <v>107</v>
      </c>
      <c r="H12" s="20">
        <v>300107.63</v>
      </c>
      <c r="I12" s="20">
        <v>142</v>
      </c>
      <c r="J12" s="20">
        <v>650582.72</v>
      </c>
      <c r="K12" s="20">
        <v>60</v>
      </c>
      <c r="L12" s="20">
        <v>336471.56</v>
      </c>
      <c r="M12" s="28"/>
      <c r="N12" s="28"/>
      <c r="O12" s="20">
        <v>15</v>
      </c>
      <c r="P12" s="20">
        <v>61345.81</v>
      </c>
      <c r="Q12" s="20">
        <v>11</v>
      </c>
      <c r="R12" s="20">
        <v>16961.86</v>
      </c>
      <c r="S12" s="20">
        <v>12</v>
      </c>
      <c r="T12" s="20">
        <v>15338.57</v>
      </c>
      <c r="U12" s="20">
        <v>14</v>
      </c>
      <c r="V12" s="20">
        <v>37740.910000000003</v>
      </c>
      <c r="W12" s="26">
        <f t="shared" si="0"/>
        <v>568</v>
      </c>
      <c r="X12" s="26">
        <f t="shared" si="1"/>
        <v>2511644.3699999996</v>
      </c>
      <c r="Y12" s="27">
        <f>M17-W12</f>
        <v>-367</v>
      </c>
      <c r="Z12" s="27">
        <f>N17-X12</f>
        <v>-1376834.8599999996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82</v>
      </c>
      <c r="D13" s="20">
        <v>379371.51</v>
      </c>
      <c r="E13" s="20">
        <v>16</v>
      </c>
      <c r="F13" s="20">
        <v>37215.71</v>
      </c>
      <c r="G13" s="20">
        <v>61</v>
      </c>
      <c r="H13" s="20">
        <v>193908.67</v>
      </c>
      <c r="I13" s="20">
        <v>70</v>
      </c>
      <c r="J13" s="20">
        <v>273482.46999999997</v>
      </c>
      <c r="K13" s="20">
        <v>26</v>
      </c>
      <c r="L13" s="20">
        <v>132880.45000000001</v>
      </c>
      <c r="M13" s="20">
        <v>9</v>
      </c>
      <c r="N13" s="20">
        <v>72117</v>
      </c>
      <c r="O13" s="28"/>
      <c r="P13" s="28"/>
      <c r="Q13" s="20">
        <v>5</v>
      </c>
      <c r="R13" s="20">
        <v>10605.63</v>
      </c>
      <c r="S13" s="20">
        <v>18</v>
      </c>
      <c r="T13" s="20">
        <v>210799.6</v>
      </c>
      <c r="U13" s="20">
        <v>9</v>
      </c>
      <c r="V13" s="20">
        <v>10394.24</v>
      </c>
      <c r="W13" s="26">
        <f t="shared" si="0"/>
        <v>296</v>
      </c>
      <c r="X13" s="26">
        <f t="shared" si="1"/>
        <v>1320775.28</v>
      </c>
      <c r="Y13" s="27">
        <f>O17-W13</f>
        <v>-160</v>
      </c>
      <c r="Z13" s="27">
        <f>P17-X13</f>
        <v>-552676.82000000007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149</v>
      </c>
      <c r="D14" s="20">
        <v>503251.06</v>
      </c>
      <c r="E14" s="20">
        <v>27</v>
      </c>
      <c r="F14" s="20">
        <v>103847.32</v>
      </c>
      <c r="G14" s="20">
        <v>108</v>
      </c>
      <c r="H14" s="20">
        <v>287250.13</v>
      </c>
      <c r="I14" s="20">
        <v>87</v>
      </c>
      <c r="J14" s="20">
        <v>308696.56</v>
      </c>
      <c r="K14" s="20">
        <v>27</v>
      </c>
      <c r="L14" s="20">
        <v>105285.45</v>
      </c>
      <c r="M14" s="20">
        <v>13</v>
      </c>
      <c r="N14" s="20">
        <v>44356.05</v>
      </c>
      <c r="O14" s="20">
        <v>6</v>
      </c>
      <c r="P14" s="20">
        <v>14498.13</v>
      </c>
      <c r="Q14" s="28"/>
      <c r="R14" s="28"/>
      <c r="S14" s="20">
        <v>11</v>
      </c>
      <c r="T14" s="20">
        <v>36459.46</v>
      </c>
      <c r="U14" s="20">
        <v>11</v>
      </c>
      <c r="V14" s="20">
        <v>31438.9</v>
      </c>
      <c r="W14" s="26">
        <f t="shared" si="0"/>
        <v>439</v>
      </c>
      <c r="X14" s="26">
        <f t="shared" si="1"/>
        <v>1435083.0599999998</v>
      </c>
      <c r="Y14" s="27">
        <f>Q17-W14</f>
        <v>-294</v>
      </c>
      <c r="Z14" s="27">
        <f>R17-X14</f>
        <v>-922579.66999999993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73</v>
      </c>
      <c r="D15" s="24">
        <v>293785.83</v>
      </c>
      <c r="E15" s="21">
        <v>10</v>
      </c>
      <c r="F15" s="24">
        <v>44134.05</v>
      </c>
      <c r="G15" s="21">
        <v>36</v>
      </c>
      <c r="H15" s="24">
        <v>130899.79</v>
      </c>
      <c r="I15" s="21">
        <v>51</v>
      </c>
      <c r="J15" s="24">
        <v>176959.32</v>
      </c>
      <c r="K15" s="21">
        <v>13</v>
      </c>
      <c r="L15" s="24">
        <v>24096.25</v>
      </c>
      <c r="M15" s="21">
        <v>8</v>
      </c>
      <c r="N15" s="24">
        <v>24249.279999999999</v>
      </c>
      <c r="O15" s="21">
        <v>6</v>
      </c>
      <c r="P15" s="24">
        <v>20530.759999999998</v>
      </c>
      <c r="Q15" s="21">
        <v>8</v>
      </c>
      <c r="R15" s="24">
        <v>26692.71</v>
      </c>
      <c r="S15" s="28"/>
      <c r="T15" s="28"/>
      <c r="U15" s="20">
        <v>11</v>
      </c>
      <c r="V15" s="20">
        <v>27035.58</v>
      </c>
      <c r="W15" s="26">
        <f t="shared" ref="W15:W16" si="2">C15+E15+G15+I15+K15+M15+O15+Q15+S15+U15</f>
        <v>216</v>
      </c>
      <c r="X15" s="26">
        <f t="shared" ref="X15:X16" si="3">D15+F15+H15+J15+L15+N15+P15+R15+T15+V15</f>
        <v>768383.57</v>
      </c>
      <c r="Y15" s="27">
        <f>S17-W15</f>
        <v>-63</v>
      </c>
      <c r="Z15" s="27">
        <f>T17-X15</f>
        <v>553727.77999999991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45</v>
      </c>
      <c r="D16" s="24">
        <v>98725.17</v>
      </c>
      <c r="E16" s="21">
        <v>5</v>
      </c>
      <c r="F16" s="24">
        <v>4308.07</v>
      </c>
      <c r="G16" s="21">
        <v>60</v>
      </c>
      <c r="H16" s="24">
        <v>192119.05</v>
      </c>
      <c r="I16" s="21">
        <v>41</v>
      </c>
      <c r="J16" s="24">
        <v>166514.01</v>
      </c>
      <c r="K16" s="21">
        <v>14</v>
      </c>
      <c r="L16" s="24">
        <v>98969.61</v>
      </c>
      <c r="M16" s="21">
        <v>6</v>
      </c>
      <c r="N16" s="24">
        <v>29447.96</v>
      </c>
      <c r="O16" s="21">
        <v>10</v>
      </c>
      <c r="P16" s="24">
        <v>54216.09</v>
      </c>
      <c r="Q16" s="21">
        <v>3</v>
      </c>
      <c r="R16" s="24">
        <v>16012.23</v>
      </c>
      <c r="S16" s="24">
        <v>2</v>
      </c>
      <c r="T16" s="24">
        <v>24773.71</v>
      </c>
      <c r="U16" s="28"/>
      <c r="V16" s="28"/>
      <c r="W16" s="27">
        <f t="shared" si="2"/>
        <v>186</v>
      </c>
      <c r="X16" s="27">
        <f t="shared" si="3"/>
        <v>685085.89999999991</v>
      </c>
      <c r="Y16" s="27">
        <f>U17-W16</f>
        <v>81</v>
      </c>
      <c r="Z16" s="27">
        <f>V17-X16</f>
        <v>368691.03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1784</v>
      </c>
      <c r="D17" s="25">
        <f t="shared" si="4"/>
        <v>9470431.1400000006</v>
      </c>
      <c r="E17" s="25">
        <f t="shared" si="4"/>
        <v>356</v>
      </c>
      <c r="F17" s="25">
        <f t="shared" si="4"/>
        <v>1723825.7400000002</v>
      </c>
      <c r="G17" s="25">
        <f t="shared" si="4"/>
        <v>1249</v>
      </c>
      <c r="H17" s="25">
        <f t="shared" si="4"/>
        <v>4671389.83</v>
      </c>
      <c r="I17" s="25">
        <f t="shared" si="4"/>
        <v>1253</v>
      </c>
      <c r="J17" s="25">
        <f t="shared" si="4"/>
        <v>6810969.4199999999</v>
      </c>
      <c r="K17" s="25">
        <f t="shared" si="4"/>
        <v>698</v>
      </c>
      <c r="L17" s="25">
        <f t="shared" si="4"/>
        <v>4239565.6500000004</v>
      </c>
      <c r="M17" s="25">
        <f t="shared" si="4"/>
        <v>201</v>
      </c>
      <c r="N17" s="25">
        <f t="shared" si="4"/>
        <v>1134809.51</v>
      </c>
      <c r="O17" s="25">
        <f t="shared" si="4"/>
        <v>136</v>
      </c>
      <c r="P17" s="25">
        <f t="shared" si="4"/>
        <v>768098.46</v>
      </c>
      <c r="Q17" s="25">
        <f t="shared" si="4"/>
        <v>145</v>
      </c>
      <c r="R17" s="25">
        <f t="shared" si="4"/>
        <v>512503.38999999996</v>
      </c>
      <c r="S17" s="25">
        <f t="shared" si="4"/>
        <v>153</v>
      </c>
      <c r="T17" s="25">
        <f t="shared" si="4"/>
        <v>1322111.3499999999</v>
      </c>
      <c r="U17" s="25">
        <f t="shared" si="4"/>
        <v>267</v>
      </c>
      <c r="V17" s="25">
        <f t="shared" si="4"/>
        <v>1053776.93</v>
      </c>
      <c r="W17" s="25">
        <f t="shared" si="4"/>
        <v>6242</v>
      </c>
      <c r="X17" s="25">
        <f t="shared" si="4"/>
        <v>31707481.419999998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2" t="s">
        <v>2</v>
      </c>
      <c r="V6" s="32" t="s">
        <v>3</v>
      </c>
      <c r="W6" s="34" t="s">
        <v>2</v>
      </c>
      <c r="X6" s="34" t="s">
        <v>3</v>
      </c>
      <c r="Y6" s="33" t="s">
        <v>2</v>
      </c>
      <c r="Z6" s="33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332</v>
      </c>
      <c r="F7" s="20">
        <v>2301359.9500000002</v>
      </c>
      <c r="G7" s="20">
        <v>1399</v>
      </c>
      <c r="H7" s="20">
        <v>6412760.8300000001</v>
      </c>
      <c r="I7" s="20">
        <v>1475</v>
      </c>
      <c r="J7" s="20">
        <v>7439032.4400000004</v>
      </c>
      <c r="K7" s="20">
        <v>627</v>
      </c>
      <c r="L7" s="20">
        <v>3563201.8099999996</v>
      </c>
      <c r="M7" s="20">
        <v>270</v>
      </c>
      <c r="N7" s="20">
        <v>1901897.2800000003</v>
      </c>
      <c r="O7" s="20">
        <v>81</v>
      </c>
      <c r="P7" s="20">
        <v>547001.13</v>
      </c>
      <c r="Q7" s="20">
        <v>166</v>
      </c>
      <c r="R7" s="20">
        <v>866447.42999999993</v>
      </c>
      <c r="S7" s="20">
        <v>52</v>
      </c>
      <c r="T7" s="20">
        <v>266848.44</v>
      </c>
      <c r="U7" s="20">
        <v>174</v>
      </c>
      <c r="V7" s="20">
        <v>793161.35</v>
      </c>
      <c r="W7" s="26">
        <f>C7+E7+G7+I7+K7+M7+O7+Q7+S7+U7</f>
        <v>4576</v>
      </c>
      <c r="X7" s="26">
        <f>D7+F7+H7+J7+L7+N7+P7+R7+T7+V7</f>
        <v>24091710.660000004</v>
      </c>
      <c r="Y7" s="27">
        <f>C17-W7</f>
        <v>1797</v>
      </c>
      <c r="Z7" s="27">
        <f>D17-X7</f>
        <v>7702417.8299999908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738</v>
      </c>
      <c r="D8" s="20">
        <v>3734981.54</v>
      </c>
      <c r="E8" s="28"/>
      <c r="F8" s="28"/>
      <c r="G8" s="20">
        <v>602</v>
      </c>
      <c r="H8" s="20">
        <v>2695441.92</v>
      </c>
      <c r="I8" s="20">
        <v>588</v>
      </c>
      <c r="J8" s="20">
        <v>3449161.7</v>
      </c>
      <c r="K8" s="20">
        <v>211</v>
      </c>
      <c r="L8" s="20">
        <v>1233996.0899999999</v>
      </c>
      <c r="M8" s="20">
        <v>64</v>
      </c>
      <c r="N8" s="20">
        <v>404081.98000000004</v>
      </c>
      <c r="O8" s="20">
        <v>46</v>
      </c>
      <c r="P8" s="20">
        <v>245461.49</v>
      </c>
      <c r="Q8" s="20">
        <v>83</v>
      </c>
      <c r="R8" s="20">
        <v>455256.11</v>
      </c>
      <c r="S8" s="20">
        <v>19</v>
      </c>
      <c r="T8" s="20">
        <v>96194.589999999982</v>
      </c>
      <c r="U8" s="20">
        <v>84</v>
      </c>
      <c r="V8" s="20">
        <v>238419.63999999998</v>
      </c>
      <c r="W8" s="26">
        <f t="shared" ref="W8:X16" si="0">C8+E8+G8+I8+K8+M8+O8+Q8+S8+U8</f>
        <v>2435</v>
      </c>
      <c r="X8" s="26">
        <f t="shared" si="0"/>
        <v>12552995.060000001</v>
      </c>
      <c r="Y8" s="27">
        <f>E17-W8</f>
        <v>-1211</v>
      </c>
      <c r="Z8" s="27">
        <f>F17-X8</f>
        <v>-5114251.6400000006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1921</v>
      </c>
      <c r="D9" s="20">
        <v>10523488.969999999</v>
      </c>
      <c r="E9" s="20">
        <v>301</v>
      </c>
      <c r="F9" s="20">
        <v>1862525.98</v>
      </c>
      <c r="G9" s="28"/>
      <c r="H9" s="28"/>
      <c r="I9" s="20">
        <v>1378</v>
      </c>
      <c r="J9" s="20">
        <v>7870504.4000000004</v>
      </c>
      <c r="K9" s="20">
        <v>472</v>
      </c>
      <c r="L9" s="20">
        <v>2757186.1700000004</v>
      </c>
      <c r="M9" s="20">
        <v>242</v>
      </c>
      <c r="N9" s="20">
        <v>1528703.25</v>
      </c>
      <c r="O9" s="20">
        <v>66</v>
      </c>
      <c r="P9" s="20">
        <v>411180.05</v>
      </c>
      <c r="Q9" s="20">
        <v>139</v>
      </c>
      <c r="R9" s="20">
        <v>446721.68</v>
      </c>
      <c r="S9" s="20">
        <v>67</v>
      </c>
      <c r="T9" s="20">
        <v>352320.17000000004</v>
      </c>
      <c r="U9" s="20">
        <v>198</v>
      </c>
      <c r="V9" s="20">
        <v>1015104.9599999998</v>
      </c>
      <c r="W9" s="26">
        <f t="shared" si="0"/>
        <v>4784</v>
      </c>
      <c r="X9" s="26">
        <f t="shared" si="0"/>
        <v>26767735.630000006</v>
      </c>
      <c r="Y9" s="27">
        <f>G17-W9</f>
        <v>62</v>
      </c>
      <c r="Z9" s="27">
        <f>H17-X9</f>
        <v>-6077813.8000000082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1191</v>
      </c>
      <c r="D10" s="20">
        <v>6017815.3200000003</v>
      </c>
      <c r="E10" s="20">
        <v>187</v>
      </c>
      <c r="F10" s="20">
        <v>1130546.73</v>
      </c>
      <c r="G10" s="20">
        <v>984</v>
      </c>
      <c r="H10" s="20">
        <v>4258891.46</v>
      </c>
      <c r="I10" s="28"/>
      <c r="J10" s="28"/>
      <c r="K10" s="20">
        <v>313</v>
      </c>
      <c r="L10" s="20">
        <v>1675691.4999999998</v>
      </c>
      <c r="M10" s="20">
        <v>159</v>
      </c>
      <c r="N10" s="20">
        <v>1290248.23</v>
      </c>
      <c r="O10" s="20">
        <v>68</v>
      </c>
      <c r="P10" s="20">
        <v>461562.35</v>
      </c>
      <c r="Q10" s="20">
        <v>123</v>
      </c>
      <c r="R10" s="20">
        <v>502812.55000000005</v>
      </c>
      <c r="S10" s="20">
        <v>55</v>
      </c>
      <c r="T10" s="20">
        <v>128273.61</v>
      </c>
      <c r="U10" s="20">
        <v>129</v>
      </c>
      <c r="V10" s="20">
        <v>662113.93000000005</v>
      </c>
      <c r="W10" s="26">
        <f t="shared" si="0"/>
        <v>3209</v>
      </c>
      <c r="X10" s="26">
        <f t="shared" si="0"/>
        <v>16127955.680000002</v>
      </c>
      <c r="Y10" s="27">
        <f>I17-W10</f>
        <v>2029</v>
      </c>
      <c r="Z10" s="27">
        <f>J17-X10</f>
        <v>10412480.439999996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637</v>
      </c>
      <c r="D11" s="20">
        <v>3551105.6300000004</v>
      </c>
      <c r="E11" s="20">
        <v>95</v>
      </c>
      <c r="F11" s="20">
        <v>615386.38</v>
      </c>
      <c r="G11" s="20">
        <v>368</v>
      </c>
      <c r="H11" s="20">
        <v>2033373.4100000001</v>
      </c>
      <c r="I11" s="20">
        <v>398</v>
      </c>
      <c r="J11" s="20">
        <v>1999859.2</v>
      </c>
      <c r="K11" s="28"/>
      <c r="L11" s="28"/>
      <c r="M11" s="20">
        <v>76</v>
      </c>
      <c r="N11" s="20">
        <v>526327.79</v>
      </c>
      <c r="O11" s="20">
        <v>25</v>
      </c>
      <c r="P11" s="20">
        <v>85317.17</v>
      </c>
      <c r="Q11" s="20">
        <v>37</v>
      </c>
      <c r="R11" s="20">
        <v>160525.62</v>
      </c>
      <c r="S11" s="20">
        <v>22</v>
      </c>
      <c r="T11" s="20">
        <v>292779.55000000005</v>
      </c>
      <c r="U11" s="20">
        <v>70</v>
      </c>
      <c r="V11" s="20">
        <v>303872.97000000003</v>
      </c>
      <c r="W11" s="26">
        <f t="shared" si="0"/>
        <v>1728</v>
      </c>
      <c r="X11" s="26">
        <f t="shared" si="0"/>
        <v>9568547.7200000007</v>
      </c>
      <c r="Y11" s="27">
        <f>K17-W11</f>
        <v>421</v>
      </c>
      <c r="Z11" s="27">
        <f>L17-X11</f>
        <v>2234079.8699999992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627</v>
      </c>
      <c r="D12" s="20">
        <v>2982577.74</v>
      </c>
      <c r="E12" s="20">
        <v>82</v>
      </c>
      <c r="F12" s="20">
        <v>367047.45</v>
      </c>
      <c r="G12" s="20">
        <v>564</v>
      </c>
      <c r="H12" s="20">
        <v>2064137.0599999998</v>
      </c>
      <c r="I12" s="20">
        <v>465</v>
      </c>
      <c r="J12" s="20">
        <v>2078907.4499999997</v>
      </c>
      <c r="K12" s="20">
        <v>187</v>
      </c>
      <c r="L12" s="20">
        <v>1070012.92</v>
      </c>
      <c r="M12" s="28"/>
      <c r="N12" s="28"/>
      <c r="O12" s="20">
        <v>20</v>
      </c>
      <c r="P12" s="20">
        <v>151041.74</v>
      </c>
      <c r="Q12" s="20">
        <v>51</v>
      </c>
      <c r="R12" s="20">
        <v>230120.62</v>
      </c>
      <c r="S12" s="20">
        <v>17</v>
      </c>
      <c r="T12" s="20">
        <v>31014.54</v>
      </c>
      <c r="U12" s="20">
        <v>64</v>
      </c>
      <c r="V12" s="20">
        <v>255836.06</v>
      </c>
      <c r="W12" s="26">
        <f t="shared" si="0"/>
        <v>2077</v>
      </c>
      <c r="X12" s="26">
        <f t="shared" si="0"/>
        <v>9230695.5799999982</v>
      </c>
      <c r="Y12" s="27">
        <f>M17-W12</f>
        <v>-1092</v>
      </c>
      <c r="Z12" s="27">
        <f>N17-X12</f>
        <v>-2731320.9199999971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326</v>
      </c>
      <c r="D13" s="20">
        <v>1317660.27</v>
      </c>
      <c r="E13" s="20">
        <v>62</v>
      </c>
      <c r="F13" s="20">
        <v>305518.93000000005</v>
      </c>
      <c r="G13" s="20">
        <v>277</v>
      </c>
      <c r="H13" s="20">
        <v>871634.63</v>
      </c>
      <c r="I13" s="20">
        <v>271</v>
      </c>
      <c r="J13" s="20">
        <v>1168082.99</v>
      </c>
      <c r="K13" s="20">
        <v>114</v>
      </c>
      <c r="L13" s="20">
        <v>551590.41999999993</v>
      </c>
      <c r="M13" s="20">
        <v>45</v>
      </c>
      <c r="N13" s="20">
        <v>208951.59</v>
      </c>
      <c r="O13" s="28"/>
      <c r="P13" s="28"/>
      <c r="Q13" s="20">
        <v>31</v>
      </c>
      <c r="R13" s="20">
        <v>63767.24</v>
      </c>
      <c r="S13" s="20">
        <v>21</v>
      </c>
      <c r="T13" s="20">
        <v>135179.51999999999</v>
      </c>
      <c r="U13" s="20">
        <v>44</v>
      </c>
      <c r="V13" s="20">
        <v>406345.95000000007</v>
      </c>
      <c r="W13" s="26">
        <f t="shared" si="0"/>
        <v>1191</v>
      </c>
      <c r="X13" s="26">
        <f t="shared" si="0"/>
        <v>5028731.54</v>
      </c>
      <c r="Y13" s="27">
        <f>O17-W13</f>
        <v>-820</v>
      </c>
      <c r="Z13" s="27">
        <f>P17-X13</f>
        <v>-2598721.0100000002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538</v>
      </c>
      <c r="D14" s="20">
        <v>2085868.0899999999</v>
      </c>
      <c r="E14" s="20">
        <v>99</v>
      </c>
      <c r="F14" s="20">
        <v>521650.64</v>
      </c>
      <c r="G14" s="20">
        <v>345</v>
      </c>
      <c r="H14" s="20">
        <v>1013197.2800000001</v>
      </c>
      <c r="I14" s="20">
        <v>391</v>
      </c>
      <c r="J14" s="20">
        <v>1272159.0899999999</v>
      </c>
      <c r="K14" s="20">
        <v>142</v>
      </c>
      <c r="L14" s="20">
        <v>648916.23</v>
      </c>
      <c r="M14" s="20">
        <v>65</v>
      </c>
      <c r="N14" s="20">
        <v>302071.65000000002</v>
      </c>
      <c r="O14" s="20">
        <v>32</v>
      </c>
      <c r="P14" s="20">
        <v>170389.75</v>
      </c>
      <c r="Q14" s="28"/>
      <c r="R14" s="28"/>
      <c r="S14" s="20">
        <v>15</v>
      </c>
      <c r="T14" s="20">
        <v>59104.82</v>
      </c>
      <c r="U14" s="20">
        <v>51</v>
      </c>
      <c r="V14" s="20">
        <v>163573.41999999998</v>
      </c>
      <c r="W14" s="26">
        <f t="shared" si="0"/>
        <v>1678</v>
      </c>
      <c r="X14" s="26">
        <f t="shared" si="0"/>
        <v>6236930.9700000007</v>
      </c>
      <c r="Y14" s="27">
        <f>Q17-W14</f>
        <v>-1007</v>
      </c>
      <c r="Z14" s="27">
        <f>R17-X14</f>
        <v>-3333849.0100000002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269</v>
      </c>
      <c r="D15" s="24">
        <v>994368</v>
      </c>
      <c r="E15" s="21">
        <v>45</v>
      </c>
      <c r="F15" s="24">
        <v>183812.86000000002</v>
      </c>
      <c r="G15" s="21">
        <v>173</v>
      </c>
      <c r="H15" s="24">
        <v>738074.32</v>
      </c>
      <c r="I15" s="21">
        <v>174</v>
      </c>
      <c r="J15" s="24">
        <v>650153.03</v>
      </c>
      <c r="K15" s="21">
        <v>62</v>
      </c>
      <c r="L15" s="24">
        <v>222167.67999999999</v>
      </c>
      <c r="M15" s="21">
        <v>42</v>
      </c>
      <c r="N15" s="24">
        <v>165952.44</v>
      </c>
      <c r="O15" s="21">
        <v>16</v>
      </c>
      <c r="P15" s="24">
        <v>83381.309999999983</v>
      </c>
      <c r="Q15" s="21">
        <v>27</v>
      </c>
      <c r="R15" s="24">
        <v>102027.2</v>
      </c>
      <c r="S15" s="28"/>
      <c r="T15" s="28"/>
      <c r="U15" s="20">
        <v>22</v>
      </c>
      <c r="V15" s="20">
        <v>128750.22</v>
      </c>
      <c r="W15" s="26">
        <f t="shared" si="0"/>
        <v>830</v>
      </c>
      <c r="X15" s="26">
        <f t="shared" si="0"/>
        <v>3268687.0600000005</v>
      </c>
      <c r="Y15" s="27">
        <f>S17-W15</f>
        <v>-472</v>
      </c>
      <c r="Z15" s="27">
        <f>T17-X15</f>
        <v>-1790.9500000011176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126</v>
      </c>
      <c r="D16" s="24">
        <v>586262.92999999993</v>
      </c>
      <c r="E16" s="21">
        <v>21</v>
      </c>
      <c r="F16" s="24">
        <v>150894.5</v>
      </c>
      <c r="G16" s="21">
        <v>134</v>
      </c>
      <c r="H16" s="24">
        <v>602410.91999999993</v>
      </c>
      <c r="I16" s="21">
        <v>98</v>
      </c>
      <c r="J16" s="24">
        <v>612575.82000000007</v>
      </c>
      <c r="K16" s="21">
        <v>21</v>
      </c>
      <c r="L16" s="24">
        <v>79864.76999999999</v>
      </c>
      <c r="M16" s="21">
        <v>22</v>
      </c>
      <c r="N16" s="24">
        <v>171140.45</v>
      </c>
      <c r="O16" s="21">
        <v>17</v>
      </c>
      <c r="P16" s="24">
        <v>274675.54000000004</v>
      </c>
      <c r="Q16" s="21">
        <v>14</v>
      </c>
      <c r="R16" s="24">
        <v>75403.509999999995</v>
      </c>
      <c r="S16" s="24">
        <v>90</v>
      </c>
      <c r="T16" s="24">
        <v>1905180.8699999996</v>
      </c>
      <c r="U16" s="28"/>
      <c r="V16" s="28"/>
      <c r="W16" s="27">
        <f t="shared" si="0"/>
        <v>543</v>
      </c>
      <c r="X16" s="27">
        <f t="shared" si="0"/>
        <v>4458409.3099999996</v>
      </c>
      <c r="Y16" s="27">
        <f>U17-W16</f>
        <v>293</v>
      </c>
      <c r="Z16" s="27">
        <f>V17-X16</f>
        <v>-491230.80999999912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6373</v>
      </c>
      <c r="D17" s="25">
        <f t="shared" si="1"/>
        <v>31794128.489999995</v>
      </c>
      <c r="E17" s="25">
        <f t="shared" si="1"/>
        <v>1224</v>
      </c>
      <c r="F17" s="25">
        <f t="shared" si="1"/>
        <v>7438743.4199999999</v>
      </c>
      <c r="G17" s="25">
        <f t="shared" si="1"/>
        <v>4846</v>
      </c>
      <c r="H17" s="25">
        <f t="shared" si="1"/>
        <v>20689921.829999998</v>
      </c>
      <c r="I17" s="25">
        <f t="shared" si="1"/>
        <v>5238</v>
      </c>
      <c r="J17" s="25">
        <f t="shared" si="1"/>
        <v>26540436.119999997</v>
      </c>
      <c r="K17" s="25">
        <f t="shared" si="1"/>
        <v>2149</v>
      </c>
      <c r="L17" s="25">
        <f t="shared" si="1"/>
        <v>11802627.59</v>
      </c>
      <c r="M17" s="25">
        <f t="shared" si="1"/>
        <v>985</v>
      </c>
      <c r="N17" s="25">
        <f t="shared" si="1"/>
        <v>6499374.6600000011</v>
      </c>
      <c r="O17" s="25">
        <f t="shared" si="1"/>
        <v>371</v>
      </c>
      <c r="P17" s="25">
        <f t="shared" si="1"/>
        <v>2430010.5299999998</v>
      </c>
      <c r="Q17" s="25">
        <f t="shared" si="1"/>
        <v>671</v>
      </c>
      <c r="R17" s="25">
        <f t="shared" si="1"/>
        <v>2903081.9600000004</v>
      </c>
      <c r="S17" s="25">
        <f t="shared" si="1"/>
        <v>358</v>
      </c>
      <c r="T17" s="25">
        <f t="shared" si="1"/>
        <v>3266896.1099999994</v>
      </c>
      <c r="U17" s="25">
        <f t="shared" si="1"/>
        <v>836</v>
      </c>
      <c r="V17" s="25">
        <f t="shared" si="1"/>
        <v>3967178.5000000005</v>
      </c>
      <c r="W17" s="25">
        <f t="shared" si="1"/>
        <v>23051</v>
      </c>
      <c r="X17" s="25">
        <f t="shared" si="1"/>
        <v>117332399.21000002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ППФ - I-во тримесечие 2025 г.</vt:lpstr>
      <vt:lpstr>'ППФ - 2024 г.'!Print_Area</vt:lpstr>
      <vt:lpstr>'ППФ - I-во тримесечие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2024-08-21T11:20:01Z</cp:lastPrinted>
  <dcterms:created xsi:type="dcterms:W3CDTF">2004-05-22T18:25:26Z</dcterms:created>
  <dcterms:modified xsi:type="dcterms:W3CDTF">2025-05-23T12:24:22Z</dcterms:modified>
</cp:coreProperties>
</file>