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1_2025\"/>
    </mc:Choice>
  </mc:AlternateContent>
  <bookViews>
    <workbookView xWindow="0" yWindow="0" windowWidth="28800" windowHeight="11700" tabRatio="858"/>
  </bookViews>
  <sheets>
    <sheet name="ДПФ - I-во тримесечие 2025 г." sheetId="7" r:id="rId1"/>
  </sheets>
  <definedNames>
    <definedName name="_xlnm.Print_Area" localSheetId="0">'ДПФ - I-во тримесечие 2025 г.'!$A$1:$AA$40</definedName>
    <definedName name="_xlnm.Print_Titles" localSheetId="0">'ДПФ - I-во тримесечие 2025 г.'!$A:$B</definedName>
  </definedNames>
  <calcPr calcId="162913"/>
</workbook>
</file>

<file path=xl/calcChain.xml><?xml version="1.0" encoding="utf-8"?>
<calcChain xmlns="http://schemas.openxmlformats.org/spreadsheetml/2006/main">
  <c r="W16" i="7" l="1"/>
  <c r="X16" i="7"/>
  <c r="W8" i="7"/>
  <c r="X8" i="7"/>
  <c r="W9" i="7"/>
  <c r="X9" i="7"/>
  <c r="W10" i="7"/>
  <c r="X10" i="7"/>
  <c r="W11" i="7"/>
  <c r="X11" i="7"/>
  <c r="W12" i="7"/>
  <c r="X12" i="7"/>
  <c r="W13" i="7"/>
  <c r="X13" i="7"/>
  <c r="W14" i="7"/>
  <c r="X14" i="7"/>
  <c r="W15" i="7"/>
  <c r="X15" i="7"/>
  <c r="X7" i="7"/>
  <c r="W7" i="7"/>
  <c r="V17" i="7"/>
  <c r="U17" i="7"/>
  <c r="X17" i="7" l="1"/>
  <c r="Y16" i="7"/>
  <c r="Z16" i="7"/>
  <c r="D17" i="7"/>
  <c r="Z7" i="7" s="1"/>
  <c r="E17" i="7"/>
  <c r="F17" i="7"/>
  <c r="Z8" i="7" s="1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Y15" i="7" s="1"/>
  <c r="T17" i="7"/>
  <c r="Z15" i="7" s="1"/>
  <c r="C17" i="7"/>
  <c r="Y7" i="7" s="1"/>
  <c r="W17" i="7" l="1"/>
  <c r="Z10" i="7"/>
  <c r="Z12" i="7"/>
  <c r="Z14" i="7"/>
  <c r="Y9" i="7"/>
  <c r="Y11" i="7"/>
  <c r="Y13" i="7"/>
  <c r="Z9" i="7"/>
  <c r="Z11" i="7"/>
  <c r="Z13" i="7"/>
  <c r="Y8" i="7"/>
  <c r="Y10" i="7"/>
  <c r="Y12" i="7"/>
  <c r="Y14" i="7"/>
</calcChain>
</file>

<file path=xl/sharedStrings.xml><?xml version="1.0" encoding="utf-8"?>
<sst xmlns="http://schemas.openxmlformats.org/spreadsheetml/2006/main" count="52" uniqueCount="22">
  <si>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</si>
  <si>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</si>
  <si>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</si>
  <si>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</si>
  <si>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</si>
  <si>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</si>
  <si>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</si>
  <si>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</si>
  <si>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</si>
  <si>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</si>
  <si>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</si>
  <si>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</si>
  <si>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</si>
  <si>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</si>
  <si>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</si>
  <si>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</si>
  <si>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</si>
  <si>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"ДПФ ОББ"</t>
  </si>
  <si>
    <t xml:space="preserve">"ДПФ ОББ" </t>
  </si>
  <si>
    <t>ДПФ "ДаллБогг:Живот и Здраве"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</si>
  <si>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01.01.2025 г. - 31.03.2025 г.</t>
    </r>
  </si>
  <si>
    <t>и за размера на прехвърлените средства от 17.03.2025 г. до 15.05.2025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</si>
</sst>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0" fillId="0" borderId="0"/>
  </cellStyleXfs>
  <cellXfs count="49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vertical="center"/>
    </xf>
    <xf numFmtId="3" fontId="11" fillId="0" borderId="3" xfId="0" applyNumberFormat="1" applyFont="1" applyFill="1" applyBorder="1" applyAlignment="1">
      <alignment vertical="center"/>
    </xf>
    <xf numFmtId="4" fontId="11" fillId="0" borderId="3" xfId="0" applyNumberFormat="1" applyFont="1" applyFill="1" applyBorder="1" applyAlignment="1">
      <alignment vertical="center"/>
    </xf>
    <xf numFmtId="3" fontId="11" fillId="0" borderId="2" xfId="0" applyNumberFormat="1" applyFont="1" applyFill="1" applyBorder="1" applyAlignment="1">
      <alignment vertical="center"/>
    </xf>
    <xf numFmtId="4" fontId="11" fillId="0" borderId="2" xfId="0" applyNumberFormat="1" applyFont="1" applyFill="1" applyBorder="1" applyAlignment="1">
      <alignment vertical="center"/>
    </xf>
    <xf numFmtId="3" fontId="11" fillId="3" borderId="2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vertical="center"/>
    </xf>
    <xf numFmtId="0" fontId="9" fillId="0" borderId="7" xfId="0" applyFont="1" applyBorder="1" applyAlignment="1">
      <alignment vertical="center"/>
    </xf>
    <xf numFmtId="3" fontId="9" fillId="0" borderId="2" xfId="0" applyNumberFormat="1" applyFont="1" applyFill="1" applyBorder="1" applyAlignment="1">
      <alignment vertical="center"/>
    </xf>
    <xf numFmtId="3" fontId="9" fillId="0" borderId="10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I-во тримесечие 2025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тримесечие 2025 г.'!$Y$7</c:f>
              <c:numCache>
                <c:formatCode>#,##0</c:formatCode>
                <c:ptCount val="1"/>
                <c:pt idx="0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I-во тримесечие 2025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тримесечие 2025 г.'!$Y$8</c:f>
              <c:numCache>
                <c:formatCode>#,##0</c:formatCode>
                <c:ptCount val="1"/>
                <c:pt idx="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I-во тримесечие 2025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тримесечие 2025 г.'!$Y$9</c:f>
              <c:numCache>
                <c:formatCode>#,##0</c:formatCode>
                <c:ptCount val="1"/>
                <c:pt idx="0">
                  <c:v>-24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I-во тримесечие 2025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тримесечие 2025 г.'!$Y$10</c:f>
              <c:numCache>
                <c:formatCode>#,##0</c:formatCode>
                <c:ptCount val="1"/>
                <c:pt idx="0">
                  <c:v>-74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I-во тримесечие 2025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тримесечие 2025 г.'!$Y$11</c:f>
              <c:numCache>
                <c:formatCode>#,##0</c:formatCode>
                <c:ptCount val="1"/>
                <c:pt idx="0">
                  <c:v>-17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I-во тримесечие 2025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тримесечие 2025 г.'!$Y$12</c:f>
              <c:numCache>
                <c:formatCode>#,##0</c:formatCode>
                <c:ptCount val="1"/>
                <c:pt idx="0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I-во тримесечие 2025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тримесечие 2025 г.'!$Y$13</c:f>
              <c:numCache>
                <c:formatCode>#,##0</c:formatCode>
                <c:ptCount val="1"/>
                <c:pt idx="0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I-во тримесечие 2025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тримесечие 2025 г.'!$Y$14</c:f>
              <c:numCache>
                <c:formatCode>#,##0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6"/>
          <c:order val="8"/>
          <c:tx>
            <c:strRef>
              <c:f>'ДПФ - I-во тримесечие 2025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тримесечие 2025 г.'!$Y$15</c:f>
              <c:numCache>
                <c:formatCode>#,##0</c:formatCode>
                <c:ptCount val="1"/>
                <c:pt idx="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63-4CB5-BA1A-E87053648D65}"/>
            </c:ext>
          </c:extLst>
        </c:ser>
        <c:ser>
          <c:idx val="9"/>
          <c:order val="9"/>
          <c:tx>
            <c:strRef>
              <c:f>'ДПФ - I-во тримесечие 2025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I-во тримесечие 2025 г.'!$Y$16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63-4CB5-BA1A-E87053648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73923055262314086"/>
          <c:h val="0.1762611284714883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I-во тримесечие 2025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тримесечие 2025 г.'!$Z$7</c:f>
              <c:numCache>
                <c:formatCode>#,##0</c:formatCode>
                <c:ptCount val="1"/>
                <c:pt idx="0">
                  <c:v>221315.71000000011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I-во тримесечие 2025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тримесечие 2025 г.'!$Z$8</c:f>
              <c:numCache>
                <c:formatCode>#,##0</c:formatCode>
                <c:ptCount val="1"/>
                <c:pt idx="0">
                  <c:v>-17482.400000000009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I-во тримесечие 2025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тримесечие 2025 г.'!$Z$9</c:f>
              <c:numCache>
                <c:formatCode>#,##0</c:formatCode>
                <c:ptCount val="1"/>
                <c:pt idx="0">
                  <c:v>-11664.809999999998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I-во тримесечие 2025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тримесечие 2025 г.'!$Z$10</c:f>
              <c:numCache>
                <c:formatCode>#,##0</c:formatCode>
                <c:ptCount val="1"/>
                <c:pt idx="0">
                  <c:v>-534817.88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I-во тримесечие 2025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тримесечие 2025 г.'!$Z$11</c:f>
              <c:numCache>
                <c:formatCode>#,##0</c:formatCode>
                <c:ptCount val="1"/>
                <c:pt idx="0">
                  <c:v>19187.880000000005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I-во тримесечие 2025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тримесечие 2025 г.'!$Z$12</c:f>
              <c:numCache>
                <c:formatCode>#,##0</c:formatCode>
                <c:ptCount val="1"/>
                <c:pt idx="0">
                  <c:v>-558.67999999999302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I-во тримесечие 2025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тримесечие 2025 г.'!$Z$13</c:f>
              <c:numCache>
                <c:formatCode>#,##0</c:formatCode>
                <c:ptCount val="1"/>
                <c:pt idx="0">
                  <c:v>281568.75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I-во тримесечие 2025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тримесечие 2025 г.'!$Z$14</c:f>
              <c:numCache>
                <c:formatCode>#,##0</c:formatCode>
                <c:ptCount val="1"/>
                <c:pt idx="0">
                  <c:v>51570.430000000008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6"/>
          <c:order val="8"/>
          <c:tx>
            <c:strRef>
              <c:f>'ДПФ - I-во тримесечие 2025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I-во тримесечие 2025 г.'!$Z$15</c:f>
              <c:numCache>
                <c:formatCode>#,##0</c:formatCode>
                <c:ptCount val="1"/>
                <c:pt idx="0">
                  <c:v>-14182.989999999998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83-481D-86DE-A489F529FF96}"/>
            </c:ext>
          </c:extLst>
        </c:ser>
        <c:ser>
          <c:idx val="10"/>
          <c:order val="9"/>
          <c:tx>
            <c:strRef>
              <c:f>'ДПФ - I-во тримесечие 2025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I-во тримесечие 2025 г.'!$Z$16</c:f>
              <c:numCache>
                <c:formatCode>#,##0</c:formatCode>
                <c:ptCount val="1"/>
                <c:pt idx="0">
                  <c:v>5063.99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83-481D-86DE-A489F529F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68105294720871234"/>
          <c:h val="0.1770901590571625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18</xdr:row>
      <xdr:rowOff>114300</xdr:rowOff>
    </xdr:from>
    <xdr:to>
      <xdr:col>12</xdr:col>
      <xdr:colOff>105833</xdr:colOff>
      <xdr:row>38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243416</xdr:colOff>
      <xdr:row>18</xdr:row>
      <xdr:rowOff>105834</xdr:rowOff>
    </xdr:from>
    <xdr:to>
      <xdr:col>26</xdr:col>
      <xdr:colOff>19050</xdr:colOff>
      <xdr:row>38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L18"/>
  <sheetViews>
    <sheetView showGridLines="0" tabSelected="1" zoomScale="90" zoomScaleNormal="90" zoomScaleSheetLayoutView="50" workbookViewId="0">
      <selection sqref="A1:Z1"/>
    </sheetView>
  </sheetViews>
  <sheetFormatPr defaultRowHeight="15.75" x14ac:dyDescent="0.25"/>
  <cols>
    <col min="1" max="1" width="5.140625" style="1" customWidth="1"/>
    <col min="2" max="2" width="24.85546875" style="1" customWidth="1"/>
    <col min="3" max="3" width="7.7109375" style="1" customWidth="1"/>
    <col min="4" max="4" width="10.5703125" style="1" customWidth="1"/>
    <col min="5" max="5" width="7.7109375" style="1" customWidth="1"/>
    <col min="6" max="6" width="11.28515625" style="1" customWidth="1"/>
    <col min="7" max="7" width="7.7109375" style="1" customWidth="1"/>
    <col min="8" max="8" width="9.7109375" style="1" customWidth="1"/>
    <col min="9" max="9" width="7.7109375" style="1" customWidth="1"/>
    <col min="10" max="10" width="11.5703125" style="1" customWidth="1"/>
    <col min="11" max="11" width="7.7109375" style="1" customWidth="1"/>
    <col min="12" max="12" width="10.42578125" style="1" customWidth="1"/>
    <col min="13" max="13" width="7.7109375" style="1" customWidth="1"/>
    <col min="14" max="14" width="9.7109375" style="1" customWidth="1"/>
    <col min="15" max="15" width="7.7109375" style="1" customWidth="1"/>
    <col min="16" max="16" width="11" style="1" bestFit="1" customWidth="1"/>
    <col min="17" max="17" width="7.7109375" style="1" customWidth="1"/>
    <col min="18" max="18" width="9.7109375" style="1" customWidth="1"/>
    <col min="19" max="19" width="7.85546875" style="1" customWidth="1"/>
    <col min="20" max="20" width="9.7109375" style="1" customWidth="1"/>
    <col min="21" max="21" width="7.85546875" style="1" customWidth="1"/>
    <col min="22" max="22" width="9.7109375" style="1" customWidth="1"/>
    <col min="23" max="23" width="8" style="2" customWidth="1"/>
    <col min="24" max="24" width="11.5703125" style="2" customWidth="1"/>
    <col min="25" max="25" width="8.42578125" style="1" customWidth="1"/>
    <col min="26" max="26" width="12" style="1" customWidth="1"/>
    <col min="27" max="27" width="2.5703125" style="1" customWidth="1"/>
    <col min="28" max="16384" width="9.140625" style="1"/>
  </cols>
  <sheetData>
    <row r="1" spans="1:90" ht="18.75" x14ac:dyDescent="0.3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</row>
    <row r="2" spans="1:90" ht="18.75" x14ac:dyDescent="0.3">
      <c r="A2" s="43" t="s">
        <v>21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</row>
    <row r="3" spans="1:90" ht="9.75" customHeight="1" x14ac:dyDescent="0.25">
      <c r="A3" s="15"/>
      <c r="B3" s="23"/>
      <c r="C3" s="22"/>
    </row>
    <row r="4" spans="1:90" ht="22.5" customHeight="1" x14ac:dyDescent="0.25">
      <c r="A4" s="47" t="s">
        <v>10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</row>
    <row r="5" spans="1:90" s="7" customFormat="1" ht="63.75" customHeight="1" x14ac:dyDescent="0.25">
      <c r="A5" s="47"/>
      <c r="B5" s="47"/>
      <c r="C5" s="47" t="s">
        <v>3</v>
      </c>
      <c r="D5" s="47"/>
      <c r="E5" s="47" t="s">
        <v>4</v>
      </c>
      <c r="F5" s="47"/>
      <c r="G5" s="47" t="s">
        <v>5</v>
      </c>
      <c r="H5" s="47"/>
      <c r="I5" s="47" t="s">
        <v>6</v>
      </c>
      <c r="J5" s="47"/>
      <c r="K5" s="47" t="s">
        <v>17</v>
      </c>
      <c r="L5" s="47"/>
      <c r="M5" s="47" t="s">
        <v>7</v>
      </c>
      <c r="N5" s="47"/>
      <c r="O5" s="47" t="s">
        <v>14</v>
      </c>
      <c r="P5" s="47"/>
      <c r="Q5" s="38" t="s">
        <v>13</v>
      </c>
      <c r="R5" s="39"/>
      <c r="S5" s="38" t="s">
        <v>16</v>
      </c>
      <c r="T5" s="39"/>
      <c r="U5" s="38" t="s">
        <v>19</v>
      </c>
      <c r="V5" s="39"/>
      <c r="W5" s="46" t="s">
        <v>0</v>
      </c>
      <c r="X5" s="46"/>
      <c r="Y5" s="44" t="s">
        <v>2</v>
      </c>
      <c r="Z5" s="44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spans="1:90" s="11" customFormat="1" ht="33.75" customHeight="1" x14ac:dyDescent="0.25">
      <c r="A6" s="48"/>
      <c r="B6" s="47"/>
      <c r="C6" s="3" t="s">
        <v>11</v>
      </c>
      <c r="D6" s="3" t="s">
        <v>1</v>
      </c>
      <c r="E6" s="3" t="s">
        <v>11</v>
      </c>
      <c r="F6" s="3" t="s">
        <v>1</v>
      </c>
      <c r="G6" s="3" t="s">
        <v>11</v>
      </c>
      <c r="H6" s="3" t="s">
        <v>1</v>
      </c>
      <c r="I6" s="3" t="s">
        <v>11</v>
      </c>
      <c r="J6" s="3" t="s">
        <v>1</v>
      </c>
      <c r="K6" s="3" t="s">
        <v>11</v>
      </c>
      <c r="L6" s="3" t="s">
        <v>1</v>
      </c>
      <c r="M6" s="3" t="s">
        <v>11</v>
      </c>
      <c r="N6" s="3" t="s">
        <v>1</v>
      </c>
      <c r="O6" s="3" t="s">
        <v>11</v>
      </c>
      <c r="P6" s="3" t="s">
        <v>1</v>
      </c>
      <c r="Q6" s="3" t="s">
        <v>11</v>
      </c>
      <c r="R6" s="3" t="s">
        <v>1</v>
      </c>
      <c r="S6" s="3" t="s">
        <v>11</v>
      </c>
      <c r="T6" s="3" t="s">
        <v>1</v>
      </c>
      <c r="U6" s="24" t="s">
        <v>11</v>
      </c>
      <c r="V6" s="24" t="s">
        <v>1</v>
      </c>
      <c r="W6" s="8" t="s">
        <v>12</v>
      </c>
      <c r="X6" s="5" t="s">
        <v>1</v>
      </c>
      <c r="Y6" s="9" t="s">
        <v>11</v>
      </c>
      <c r="Z6" s="9" t="s">
        <v>1</v>
      </c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</row>
    <row r="7" spans="1:90" ht="32.25" customHeight="1" x14ac:dyDescent="0.25">
      <c r="A7" s="40" t="s">
        <v>8</v>
      </c>
      <c r="B7" s="12" t="s">
        <v>3</v>
      </c>
      <c r="C7" s="25"/>
      <c r="D7" s="25"/>
      <c r="E7" s="26">
        <v>16</v>
      </c>
      <c r="F7" s="27">
        <v>24858.55</v>
      </c>
      <c r="G7" s="26">
        <v>2</v>
      </c>
      <c r="H7" s="27">
        <v>2305.25</v>
      </c>
      <c r="I7" s="26">
        <v>15</v>
      </c>
      <c r="J7" s="27">
        <v>37262.69</v>
      </c>
      <c r="K7" s="26">
        <v>10</v>
      </c>
      <c r="L7" s="27">
        <v>71081.240000000005</v>
      </c>
      <c r="M7" s="26">
        <v>3</v>
      </c>
      <c r="N7" s="27">
        <v>8450.8700000000008</v>
      </c>
      <c r="O7" s="26">
        <v>9</v>
      </c>
      <c r="P7" s="27">
        <v>20876.62</v>
      </c>
      <c r="Q7" s="26">
        <v>1</v>
      </c>
      <c r="R7" s="27">
        <v>2544.61</v>
      </c>
      <c r="S7" s="26">
        <v>0</v>
      </c>
      <c r="T7" s="27">
        <v>0</v>
      </c>
      <c r="U7" s="26">
        <v>0</v>
      </c>
      <c r="V7" s="27">
        <v>0</v>
      </c>
      <c r="W7" s="33">
        <f t="shared" ref="W7:W16" si="0">C7+E7+G7+I7+K7+M7+O7+Q7+S7+U7</f>
        <v>56</v>
      </c>
      <c r="X7" s="33">
        <f t="shared" ref="X7:X16" si="1">D7+F7+H7+J7+L7+N7+P7+R7+T7+V7</f>
        <v>167379.82999999999</v>
      </c>
      <c r="Y7" s="33">
        <f>C17-W7</f>
        <v>42</v>
      </c>
      <c r="Z7" s="33">
        <f>D17-X7</f>
        <v>221315.71000000011</v>
      </c>
      <c r="AA7" s="19"/>
      <c r="AB7" s="19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ht="32.25" customHeight="1" x14ac:dyDescent="0.25">
      <c r="A8" s="41"/>
      <c r="B8" s="12" t="s">
        <v>4</v>
      </c>
      <c r="C8" s="26">
        <v>6</v>
      </c>
      <c r="D8" s="27">
        <v>10148.42</v>
      </c>
      <c r="E8" s="25"/>
      <c r="F8" s="25"/>
      <c r="G8" s="26">
        <v>1</v>
      </c>
      <c r="H8" s="27">
        <v>5129.26</v>
      </c>
      <c r="I8" s="26">
        <v>16</v>
      </c>
      <c r="J8" s="27">
        <v>47599.05</v>
      </c>
      <c r="K8" s="26">
        <v>0</v>
      </c>
      <c r="L8" s="27">
        <v>0</v>
      </c>
      <c r="M8" s="26">
        <v>0</v>
      </c>
      <c r="N8" s="27">
        <v>0</v>
      </c>
      <c r="O8" s="26">
        <v>5</v>
      </c>
      <c r="P8" s="27">
        <v>13915.15</v>
      </c>
      <c r="Q8" s="26">
        <v>2</v>
      </c>
      <c r="R8" s="27">
        <v>45866.01</v>
      </c>
      <c r="S8" s="26">
        <v>0</v>
      </c>
      <c r="T8" s="27">
        <v>0</v>
      </c>
      <c r="U8" s="26">
        <v>0</v>
      </c>
      <c r="V8" s="27">
        <v>0</v>
      </c>
      <c r="W8" s="33">
        <f t="shared" si="0"/>
        <v>30</v>
      </c>
      <c r="X8" s="33">
        <f t="shared" si="1"/>
        <v>122657.89000000001</v>
      </c>
      <c r="Y8" s="33">
        <f>E17-W8</f>
        <v>22</v>
      </c>
      <c r="Z8" s="33">
        <f>F17-X8</f>
        <v>-17482.400000000009</v>
      </c>
      <c r="AA8" s="19"/>
      <c r="AB8" s="19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</row>
    <row r="9" spans="1:90" ht="32.25" customHeight="1" x14ac:dyDescent="0.25">
      <c r="A9" s="41"/>
      <c r="B9" s="12" t="s">
        <v>5</v>
      </c>
      <c r="C9" s="26">
        <v>12</v>
      </c>
      <c r="D9" s="27">
        <v>10636.95</v>
      </c>
      <c r="E9" s="26">
        <v>7</v>
      </c>
      <c r="F9" s="27">
        <v>5463.58</v>
      </c>
      <c r="G9" s="25"/>
      <c r="H9" s="25"/>
      <c r="I9" s="26">
        <v>6</v>
      </c>
      <c r="J9" s="27">
        <v>6085.07</v>
      </c>
      <c r="K9" s="26">
        <v>1</v>
      </c>
      <c r="L9" s="27">
        <v>763.03</v>
      </c>
      <c r="M9" s="26">
        <v>2</v>
      </c>
      <c r="N9" s="27">
        <v>828.47</v>
      </c>
      <c r="O9" s="26">
        <v>0</v>
      </c>
      <c r="P9" s="27">
        <v>0</v>
      </c>
      <c r="Q9" s="26">
        <v>1</v>
      </c>
      <c r="R9" s="27">
        <v>6949.64</v>
      </c>
      <c r="S9" s="26">
        <v>0</v>
      </c>
      <c r="T9" s="27">
        <v>0</v>
      </c>
      <c r="U9" s="26">
        <v>0</v>
      </c>
      <c r="V9" s="27">
        <v>0</v>
      </c>
      <c r="W9" s="33">
        <f t="shared" si="0"/>
        <v>29</v>
      </c>
      <c r="X9" s="33">
        <f t="shared" si="1"/>
        <v>30726.739999999998</v>
      </c>
      <c r="Y9" s="33">
        <f>G17-W9</f>
        <v>-24</v>
      </c>
      <c r="Z9" s="33">
        <f>H17-X9</f>
        <v>-11664.809999999998</v>
      </c>
      <c r="AA9" s="19"/>
      <c r="AB9" s="19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</row>
    <row r="10" spans="1:90" ht="32.25" customHeight="1" x14ac:dyDescent="0.25">
      <c r="A10" s="41"/>
      <c r="B10" s="13" t="s">
        <v>6</v>
      </c>
      <c r="C10" s="26">
        <v>47</v>
      </c>
      <c r="D10" s="27">
        <v>257467.23</v>
      </c>
      <c r="E10" s="26">
        <v>23</v>
      </c>
      <c r="F10" s="27">
        <v>67550.720000000001</v>
      </c>
      <c r="G10" s="26">
        <v>1</v>
      </c>
      <c r="H10" s="27">
        <v>8839.92</v>
      </c>
      <c r="I10" s="25"/>
      <c r="J10" s="25"/>
      <c r="K10" s="26">
        <v>4</v>
      </c>
      <c r="L10" s="27">
        <v>43973.649999999994</v>
      </c>
      <c r="M10" s="26">
        <v>2</v>
      </c>
      <c r="N10" s="27">
        <v>10645.27</v>
      </c>
      <c r="O10" s="26">
        <v>52</v>
      </c>
      <c r="P10" s="27">
        <v>322586.95</v>
      </c>
      <c r="Q10" s="26">
        <v>1</v>
      </c>
      <c r="R10" s="27">
        <v>2107.36</v>
      </c>
      <c r="S10" s="26">
        <v>0</v>
      </c>
      <c r="T10" s="27">
        <v>0</v>
      </c>
      <c r="U10" s="26">
        <v>0</v>
      </c>
      <c r="V10" s="27">
        <v>0</v>
      </c>
      <c r="W10" s="33">
        <f t="shared" si="0"/>
        <v>130</v>
      </c>
      <c r="X10" s="33">
        <f t="shared" si="1"/>
        <v>713171.1</v>
      </c>
      <c r="Y10" s="33">
        <f>I17-W10</f>
        <v>-74</v>
      </c>
      <c r="Z10" s="33">
        <f>J17-X10</f>
        <v>-534817.88</v>
      </c>
      <c r="AA10" s="19"/>
      <c r="AB10" s="19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</row>
    <row r="11" spans="1:90" ht="32.25" customHeight="1" x14ac:dyDescent="0.25">
      <c r="A11" s="41"/>
      <c r="B11" s="12" t="s">
        <v>18</v>
      </c>
      <c r="C11" s="26">
        <v>19</v>
      </c>
      <c r="D11" s="27">
        <v>81138.010000000009</v>
      </c>
      <c r="E11" s="26">
        <v>4</v>
      </c>
      <c r="F11" s="27">
        <v>6104.3899999999994</v>
      </c>
      <c r="G11" s="26">
        <v>0</v>
      </c>
      <c r="H11" s="27">
        <v>0</v>
      </c>
      <c r="I11" s="26">
        <v>5</v>
      </c>
      <c r="J11" s="27">
        <v>9451.51</v>
      </c>
      <c r="K11" s="25"/>
      <c r="L11" s="25"/>
      <c r="M11" s="26">
        <v>2</v>
      </c>
      <c r="N11" s="27">
        <v>30852.61</v>
      </c>
      <c r="O11" s="26">
        <v>4</v>
      </c>
      <c r="P11" s="27">
        <v>4559.99</v>
      </c>
      <c r="Q11" s="26">
        <v>1</v>
      </c>
      <c r="R11" s="27">
        <v>1245.79</v>
      </c>
      <c r="S11" s="26">
        <v>0</v>
      </c>
      <c r="T11" s="27">
        <v>0</v>
      </c>
      <c r="U11" s="26">
        <v>1</v>
      </c>
      <c r="V11" s="27">
        <v>5063.99</v>
      </c>
      <c r="W11" s="33">
        <f t="shared" si="0"/>
        <v>36</v>
      </c>
      <c r="X11" s="33">
        <f t="shared" si="1"/>
        <v>138416.29</v>
      </c>
      <c r="Y11" s="33">
        <f>K17-W11</f>
        <v>-17</v>
      </c>
      <c r="Z11" s="33">
        <f>L17-X11</f>
        <v>19187.880000000005</v>
      </c>
      <c r="AA11" s="19"/>
      <c r="AB11" s="19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</row>
    <row r="12" spans="1:90" ht="32.25" customHeight="1" x14ac:dyDescent="0.25">
      <c r="A12" s="41"/>
      <c r="B12" s="12" t="s">
        <v>7</v>
      </c>
      <c r="C12" s="26">
        <v>7</v>
      </c>
      <c r="D12" s="27">
        <v>6255.78</v>
      </c>
      <c r="E12" s="26">
        <v>1</v>
      </c>
      <c r="F12" s="27">
        <v>44.07</v>
      </c>
      <c r="G12" s="26">
        <v>0</v>
      </c>
      <c r="H12" s="27">
        <v>0</v>
      </c>
      <c r="I12" s="26">
        <v>5</v>
      </c>
      <c r="J12" s="27">
        <v>17693.52</v>
      </c>
      <c r="K12" s="26">
        <v>3</v>
      </c>
      <c r="L12" s="27">
        <v>36707.360000000001</v>
      </c>
      <c r="M12" s="25"/>
      <c r="N12" s="25"/>
      <c r="O12" s="26">
        <v>0</v>
      </c>
      <c r="P12" s="27">
        <v>0</v>
      </c>
      <c r="Q12" s="26">
        <v>0</v>
      </c>
      <c r="R12" s="27">
        <v>0</v>
      </c>
      <c r="S12" s="26">
        <v>0</v>
      </c>
      <c r="T12" s="27">
        <v>0</v>
      </c>
      <c r="U12" s="26">
        <v>0</v>
      </c>
      <c r="V12" s="27">
        <v>0</v>
      </c>
      <c r="W12" s="33">
        <f t="shared" si="0"/>
        <v>16</v>
      </c>
      <c r="X12" s="33">
        <f t="shared" si="1"/>
        <v>60700.729999999996</v>
      </c>
      <c r="Y12" s="33">
        <f>M17-W12</f>
        <v>-5</v>
      </c>
      <c r="Z12" s="33">
        <f>N17-X12</f>
        <v>-558.67999999999302</v>
      </c>
      <c r="AA12" s="19"/>
      <c r="AB12" s="19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</row>
    <row r="13" spans="1:90" s="15" customFormat="1" ht="32.25" customHeight="1" x14ac:dyDescent="0.25">
      <c r="A13" s="41"/>
      <c r="B13" s="14" t="s">
        <v>15</v>
      </c>
      <c r="C13" s="26">
        <v>5</v>
      </c>
      <c r="D13" s="27">
        <v>4886.96</v>
      </c>
      <c r="E13" s="26">
        <v>0</v>
      </c>
      <c r="F13" s="27">
        <v>0</v>
      </c>
      <c r="G13" s="26">
        <v>1</v>
      </c>
      <c r="H13" s="27">
        <v>2787.5</v>
      </c>
      <c r="I13" s="26">
        <v>7</v>
      </c>
      <c r="J13" s="27">
        <v>51250.9</v>
      </c>
      <c r="K13" s="26">
        <v>1</v>
      </c>
      <c r="L13" s="27">
        <v>5078.8900000000003</v>
      </c>
      <c r="M13" s="26">
        <v>2</v>
      </c>
      <c r="N13" s="27">
        <v>9364.83</v>
      </c>
      <c r="O13" s="25"/>
      <c r="P13" s="25"/>
      <c r="Q13" s="26">
        <v>0</v>
      </c>
      <c r="R13" s="27">
        <v>0</v>
      </c>
      <c r="S13" s="26">
        <v>1</v>
      </c>
      <c r="T13" s="27">
        <v>7000.88</v>
      </c>
      <c r="U13" s="26">
        <v>0</v>
      </c>
      <c r="V13" s="27">
        <v>0</v>
      </c>
      <c r="W13" s="33">
        <f t="shared" si="0"/>
        <v>17</v>
      </c>
      <c r="X13" s="33">
        <f t="shared" si="1"/>
        <v>80369.960000000006</v>
      </c>
      <c r="Y13" s="33">
        <f>O17-W13</f>
        <v>53</v>
      </c>
      <c r="Z13" s="33">
        <f>P17-X13</f>
        <v>281568.75</v>
      </c>
      <c r="AA13" s="19"/>
      <c r="AB13" s="19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</row>
    <row r="14" spans="1:90" s="15" customFormat="1" ht="32.25" customHeight="1" x14ac:dyDescent="0.25">
      <c r="A14" s="41"/>
      <c r="B14" s="20" t="s">
        <v>13</v>
      </c>
      <c r="C14" s="26">
        <v>1</v>
      </c>
      <c r="D14" s="27">
        <v>617.64</v>
      </c>
      <c r="E14" s="26">
        <v>1</v>
      </c>
      <c r="F14" s="27">
        <v>1154.18</v>
      </c>
      <c r="G14" s="26">
        <v>0</v>
      </c>
      <c r="H14" s="27">
        <v>0</v>
      </c>
      <c r="I14" s="26">
        <v>1</v>
      </c>
      <c r="J14" s="27">
        <v>5371.16</v>
      </c>
      <c r="K14" s="26">
        <v>0</v>
      </c>
      <c r="L14" s="27">
        <v>0</v>
      </c>
      <c r="M14" s="26">
        <v>0</v>
      </c>
      <c r="N14" s="27">
        <v>0</v>
      </c>
      <c r="O14" s="26">
        <v>0</v>
      </c>
      <c r="P14" s="27">
        <v>0</v>
      </c>
      <c r="Q14" s="25"/>
      <c r="R14" s="25"/>
      <c r="S14" s="26">
        <v>0</v>
      </c>
      <c r="T14" s="27">
        <v>0</v>
      </c>
      <c r="U14" s="26">
        <v>0</v>
      </c>
      <c r="V14" s="27">
        <v>0</v>
      </c>
      <c r="W14" s="33">
        <f t="shared" si="0"/>
        <v>3</v>
      </c>
      <c r="X14" s="33">
        <f t="shared" si="1"/>
        <v>7142.98</v>
      </c>
      <c r="Y14" s="33">
        <f>Q17-W14</f>
        <v>3</v>
      </c>
      <c r="Z14" s="33">
        <f>R17-X14</f>
        <v>51570.430000000008</v>
      </c>
      <c r="AA14" s="19"/>
      <c r="AB14" s="19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</row>
    <row r="15" spans="1:90" s="15" customFormat="1" ht="32.25" customHeight="1" thickBot="1" x14ac:dyDescent="0.3">
      <c r="A15" s="41"/>
      <c r="B15" s="20" t="s">
        <v>16</v>
      </c>
      <c r="C15" s="28">
        <v>1</v>
      </c>
      <c r="D15" s="29">
        <v>17544.55</v>
      </c>
      <c r="E15" s="28">
        <v>0</v>
      </c>
      <c r="F15" s="29">
        <v>0</v>
      </c>
      <c r="G15" s="28">
        <v>0</v>
      </c>
      <c r="H15" s="27">
        <v>0</v>
      </c>
      <c r="I15" s="28">
        <v>1</v>
      </c>
      <c r="J15" s="29">
        <v>3639.32</v>
      </c>
      <c r="K15" s="28">
        <v>0</v>
      </c>
      <c r="L15" s="29">
        <v>0</v>
      </c>
      <c r="M15" s="28">
        <v>0</v>
      </c>
      <c r="N15" s="29">
        <v>0</v>
      </c>
      <c r="O15" s="28">
        <v>0</v>
      </c>
      <c r="P15" s="29">
        <v>0</v>
      </c>
      <c r="Q15" s="30">
        <v>0</v>
      </c>
      <c r="R15" s="31">
        <v>0</v>
      </c>
      <c r="S15" s="25"/>
      <c r="T15" s="25"/>
      <c r="U15" s="26">
        <v>0</v>
      </c>
      <c r="V15" s="27">
        <v>0</v>
      </c>
      <c r="W15" s="33">
        <f t="shared" si="0"/>
        <v>2</v>
      </c>
      <c r="X15" s="33">
        <f t="shared" si="1"/>
        <v>21183.87</v>
      </c>
      <c r="Y15" s="33">
        <f>S17-W15</f>
        <v>-1</v>
      </c>
      <c r="Z15" s="33">
        <f>T17-X15</f>
        <v>-14182.989999999998</v>
      </c>
      <c r="AA15" s="19"/>
      <c r="AB15" s="19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</row>
    <row r="16" spans="1:90" s="15" customFormat="1" ht="33.75" customHeight="1" thickTop="1" thickBot="1" x14ac:dyDescent="0.3">
      <c r="A16" s="42"/>
      <c r="B16" s="21" t="s">
        <v>19</v>
      </c>
      <c r="C16" s="30">
        <v>0</v>
      </c>
      <c r="D16" s="31">
        <v>0</v>
      </c>
      <c r="E16" s="30">
        <v>0</v>
      </c>
      <c r="F16" s="31">
        <v>0</v>
      </c>
      <c r="G16" s="30">
        <v>0</v>
      </c>
      <c r="H16" s="31">
        <v>0</v>
      </c>
      <c r="I16" s="30">
        <v>0</v>
      </c>
      <c r="J16" s="31">
        <v>0</v>
      </c>
      <c r="K16" s="30">
        <v>0</v>
      </c>
      <c r="L16" s="31">
        <v>0</v>
      </c>
      <c r="M16" s="30">
        <v>0</v>
      </c>
      <c r="N16" s="31">
        <v>0</v>
      </c>
      <c r="O16" s="30">
        <v>0</v>
      </c>
      <c r="P16" s="31">
        <v>0</v>
      </c>
      <c r="Q16" s="30">
        <v>0</v>
      </c>
      <c r="R16" s="31">
        <v>0</v>
      </c>
      <c r="S16" s="30">
        <v>0</v>
      </c>
      <c r="T16" s="31">
        <v>0</v>
      </c>
      <c r="U16" s="32"/>
      <c r="V16" s="32"/>
      <c r="W16" s="34">
        <f t="shared" si="0"/>
        <v>0</v>
      </c>
      <c r="X16" s="35">
        <f t="shared" si="1"/>
        <v>0</v>
      </c>
      <c r="Y16" s="36">
        <f>U17-W16</f>
        <v>1</v>
      </c>
      <c r="Z16" s="36">
        <f>V17-X16</f>
        <v>5063.99</v>
      </c>
      <c r="AA16" s="19"/>
      <c r="AB16" s="19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</row>
    <row r="17" spans="1:90" s="16" customFormat="1" ht="16.5" thickTop="1" x14ac:dyDescent="0.25">
      <c r="A17" s="16" t="s">
        <v>0</v>
      </c>
      <c r="C17" s="16">
        <f t="shared" ref="C17:V17" si="2">SUM(C7:C16)</f>
        <v>98</v>
      </c>
      <c r="D17" s="16">
        <f t="shared" si="2"/>
        <v>388695.5400000001</v>
      </c>
      <c r="E17" s="16">
        <f t="shared" si="2"/>
        <v>52</v>
      </c>
      <c r="F17" s="16">
        <f t="shared" si="2"/>
        <v>105175.49</v>
      </c>
      <c r="G17" s="16">
        <f t="shared" si="2"/>
        <v>5</v>
      </c>
      <c r="H17" s="16">
        <f t="shared" si="2"/>
        <v>19061.93</v>
      </c>
      <c r="I17" s="16">
        <f t="shared" si="2"/>
        <v>56</v>
      </c>
      <c r="J17" s="16">
        <f t="shared" si="2"/>
        <v>178353.22</v>
      </c>
      <c r="K17" s="16">
        <f t="shared" si="2"/>
        <v>19</v>
      </c>
      <c r="L17" s="16">
        <f t="shared" si="2"/>
        <v>157604.17000000001</v>
      </c>
      <c r="M17" s="16">
        <f t="shared" si="2"/>
        <v>11</v>
      </c>
      <c r="N17" s="16">
        <f t="shared" si="2"/>
        <v>60142.05</v>
      </c>
      <c r="O17" s="16">
        <f t="shared" si="2"/>
        <v>70</v>
      </c>
      <c r="P17" s="16">
        <f t="shared" si="2"/>
        <v>361938.71</v>
      </c>
      <c r="Q17" s="16">
        <f t="shared" si="2"/>
        <v>6</v>
      </c>
      <c r="R17" s="16">
        <f t="shared" si="2"/>
        <v>58713.41</v>
      </c>
      <c r="S17" s="16">
        <f t="shared" si="2"/>
        <v>1</v>
      </c>
      <c r="T17" s="16">
        <f t="shared" si="2"/>
        <v>7000.88</v>
      </c>
      <c r="U17" s="16">
        <f t="shared" si="2"/>
        <v>1</v>
      </c>
      <c r="V17" s="16">
        <f t="shared" si="2"/>
        <v>5063.99</v>
      </c>
      <c r="W17" s="16">
        <f t="shared" ref="W17" si="3">SUM(W7:W16)</f>
        <v>319</v>
      </c>
      <c r="X17" s="16">
        <f>SUM(X7:X16)</f>
        <v>1341749.3899999999</v>
      </c>
      <c r="Y17" s="18"/>
      <c r="Z17" s="18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</row>
    <row r="18" spans="1:90" x14ac:dyDescent="0.25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</sheetData>
  <mergeCells count="18">
    <mergeCell ref="E5:F5"/>
    <mergeCell ref="U5:V5"/>
    <mergeCell ref="A18:Z18"/>
    <mergeCell ref="S5:T5"/>
    <mergeCell ref="A7:A16"/>
    <mergeCell ref="A1:Z1"/>
    <mergeCell ref="A2:Z2"/>
    <mergeCell ref="Y5:Z5"/>
    <mergeCell ref="C4:Z4"/>
    <mergeCell ref="W5:X5"/>
    <mergeCell ref="O5:P5"/>
    <mergeCell ref="G5:H5"/>
    <mergeCell ref="K5:L5"/>
    <mergeCell ref="Q5:R5"/>
    <mergeCell ref="I5:J5"/>
    <mergeCell ref="M5:N5"/>
    <mergeCell ref="A4:B6"/>
    <mergeCell ref="C5:D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ДПФ - I-во тримесечие 2025 г.</vt:lpstr>
      <vt:lpstr>'ДПФ - I-во тримесечие 2025 г.'!Print_Area</vt:lpstr>
      <vt:lpstr>'ДПФ - I-во тримесечие 2025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2025-03-04T10:48:40Z</cp:lastPrinted>
  <dcterms:created xsi:type="dcterms:W3CDTF">2004-05-22T18:25:26Z</dcterms:created>
  <dcterms:modified xsi:type="dcterms:W3CDTF">2025-05-23T11:24:37Z</dcterms:modified>
</cp:coreProperties>
</file>