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4\За публикуване\"/>
    </mc:Choice>
  </mc:AlternateContent>
  <bookViews>
    <workbookView xWindow="0" yWindow="0" windowWidth="28800" windowHeight="1230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externalReferences>
    <externalReference r:id="rId19"/>
  </externalReferences>
  <definedNames>
    <definedName name="_xlnm.Print_Area" localSheetId="6">'Таблица № 3.1-Д'!$A$1:$N$20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M5" i="39" l="1"/>
  <c r="M6" i="39"/>
  <c r="M4" i="39"/>
  <c r="D6" i="19"/>
  <c r="D5" i="19" s="1"/>
  <c r="E6" i="19"/>
  <c r="E5" i="19" s="1"/>
  <c r="F6" i="19"/>
  <c r="G6" i="19"/>
  <c r="H6" i="19"/>
  <c r="H5" i="19" s="1"/>
  <c r="I6" i="19"/>
  <c r="I5" i="19" s="1"/>
  <c r="J6" i="19"/>
  <c r="K6" i="19"/>
  <c r="L6" i="19"/>
  <c r="L5" i="19" s="1"/>
  <c r="M6" i="19"/>
  <c r="M5" i="19" s="1"/>
  <c r="D7" i="19"/>
  <c r="E7" i="19"/>
  <c r="F7" i="19"/>
  <c r="G7" i="19"/>
  <c r="H7" i="19"/>
  <c r="I7" i="19"/>
  <c r="J7" i="19"/>
  <c r="K7" i="19"/>
  <c r="L7" i="19"/>
  <c r="M7" i="19"/>
  <c r="D8" i="19"/>
  <c r="E8" i="19"/>
  <c r="F8" i="19"/>
  <c r="G8" i="19"/>
  <c r="H8" i="19"/>
  <c r="I8" i="19"/>
  <c r="J8" i="19"/>
  <c r="K8" i="19"/>
  <c r="L8" i="19"/>
  <c r="M8" i="19"/>
  <c r="D9" i="19"/>
  <c r="E9" i="19"/>
  <c r="F9" i="19"/>
  <c r="G9" i="19"/>
  <c r="H9" i="19"/>
  <c r="I9" i="19"/>
  <c r="J9" i="19"/>
  <c r="K9" i="19"/>
  <c r="L9" i="19"/>
  <c r="M9" i="19"/>
  <c r="D10" i="19"/>
  <c r="E10" i="19"/>
  <c r="F10" i="19"/>
  <c r="G10" i="19"/>
  <c r="H10" i="19"/>
  <c r="I10" i="19"/>
  <c r="J10" i="19"/>
  <c r="K10" i="19"/>
  <c r="L10" i="19"/>
  <c r="M10" i="19"/>
  <c r="D11" i="19"/>
  <c r="E11" i="19"/>
  <c r="F11" i="19"/>
  <c r="G11" i="19"/>
  <c r="H11" i="19"/>
  <c r="I11" i="19"/>
  <c r="J11" i="19"/>
  <c r="K11" i="19"/>
  <c r="L11" i="19"/>
  <c r="M11" i="19"/>
  <c r="D12" i="19"/>
  <c r="E12" i="19"/>
  <c r="F12" i="19"/>
  <c r="G12" i="19"/>
  <c r="H12" i="19"/>
  <c r="I12" i="19"/>
  <c r="J12" i="19"/>
  <c r="K12" i="19"/>
  <c r="L12" i="19"/>
  <c r="M12" i="19"/>
  <c r="D13" i="19"/>
  <c r="E13" i="19"/>
  <c r="F13" i="19"/>
  <c r="F5" i="19" s="1"/>
  <c r="G13" i="19"/>
  <c r="G5" i="19" s="1"/>
  <c r="H13" i="19"/>
  <c r="I13" i="19"/>
  <c r="J13" i="19"/>
  <c r="J5" i="19" s="1"/>
  <c r="K13" i="19"/>
  <c r="K5" i="19" s="1"/>
  <c r="L13" i="19"/>
  <c r="M13" i="19"/>
  <c r="D14" i="19"/>
  <c r="E14" i="19"/>
  <c r="F14" i="19"/>
  <c r="G14" i="19"/>
  <c r="H14" i="19"/>
  <c r="I14" i="19"/>
  <c r="J14" i="19"/>
  <c r="K14" i="19"/>
  <c r="L14" i="19"/>
  <c r="M14" i="19"/>
  <c r="C5" i="19"/>
  <c r="C7" i="19"/>
  <c r="C8" i="19"/>
  <c r="C9" i="19"/>
  <c r="C10" i="19"/>
  <c r="C11" i="19"/>
  <c r="C12" i="19"/>
  <c r="C13" i="19"/>
  <c r="C14" i="19"/>
  <c r="C6" i="19"/>
  <c r="M11" i="11"/>
  <c r="M12" i="11"/>
  <c r="M13" i="11"/>
  <c r="M10" i="11"/>
  <c r="D9" i="11"/>
  <c r="D4" i="11" s="1"/>
  <c r="E9" i="11"/>
  <c r="E4" i="11" s="1"/>
  <c r="F9" i="11"/>
  <c r="G9" i="11"/>
  <c r="H9" i="11"/>
  <c r="I9" i="11"/>
  <c r="J9" i="11"/>
  <c r="K9" i="11"/>
  <c r="L9" i="11"/>
  <c r="L4" i="11" s="1"/>
  <c r="M9" i="11"/>
  <c r="C9" i="11"/>
  <c r="M7" i="11"/>
  <c r="M8" i="11"/>
  <c r="M6" i="11"/>
  <c r="H4" i="11"/>
  <c r="I4" i="11"/>
  <c r="D5" i="11"/>
  <c r="E5" i="11"/>
  <c r="F5" i="11"/>
  <c r="F4" i="11" s="1"/>
  <c r="G5" i="11"/>
  <c r="H5" i="11"/>
  <c r="I5" i="11"/>
  <c r="J5" i="11"/>
  <c r="J4" i="11" s="1"/>
  <c r="K5" i="11"/>
  <c r="L5" i="11"/>
  <c r="M5" i="11"/>
  <c r="C5" i="11"/>
  <c r="M16" i="11"/>
  <c r="M17" i="11"/>
  <c r="M15" i="11"/>
  <c r="M14" i="11" s="1"/>
  <c r="D14" i="11"/>
  <c r="E14" i="11"/>
  <c r="F14" i="11"/>
  <c r="G14" i="11"/>
  <c r="H14" i="11"/>
  <c r="I14" i="11"/>
  <c r="J14" i="11"/>
  <c r="K14" i="11"/>
  <c r="L14" i="11"/>
  <c r="C14" i="11"/>
  <c r="M8" i="18"/>
  <c r="M9" i="18"/>
  <c r="M10" i="18"/>
  <c r="M11" i="18"/>
  <c r="M12" i="18"/>
  <c r="M13" i="18"/>
  <c r="M14" i="18"/>
  <c r="M15" i="18"/>
  <c r="M16" i="18"/>
  <c r="M17" i="18"/>
  <c r="M7" i="18"/>
  <c r="M8" i="10"/>
  <c r="M9" i="10"/>
  <c r="M17" i="10" s="1"/>
  <c r="M10" i="10"/>
  <c r="M11" i="10"/>
  <c r="M12" i="10"/>
  <c r="M13" i="10"/>
  <c r="M14" i="10"/>
  <c r="M15" i="10"/>
  <c r="M16" i="10"/>
  <c r="M7" i="10"/>
  <c r="C17" i="10"/>
  <c r="D17" i="10"/>
  <c r="E17" i="10"/>
  <c r="F17" i="10"/>
  <c r="G17" i="10"/>
  <c r="H17" i="10"/>
  <c r="I17" i="10"/>
  <c r="J17" i="10"/>
  <c r="K17" i="10"/>
  <c r="L17" i="10"/>
  <c r="B17" i="10"/>
  <c r="C6" i="28"/>
  <c r="D6" i="28"/>
  <c r="E6" i="28"/>
  <c r="F6" i="28"/>
  <c r="F16" i="28" s="1"/>
  <c r="G6" i="28"/>
  <c r="H6" i="28"/>
  <c r="I6" i="28"/>
  <c r="J6" i="28"/>
  <c r="J16" i="28" s="1"/>
  <c r="K6" i="28"/>
  <c r="C7" i="28"/>
  <c r="D7" i="28"/>
  <c r="E7" i="28"/>
  <c r="E16" i="28" s="1"/>
  <c r="F7" i="28"/>
  <c r="G7" i="28"/>
  <c r="H7" i="28"/>
  <c r="I7" i="28"/>
  <c r="I16" i="28" s="1"/>
  <c r="J7" i="28"/>
  <c r="K7" i="28"/>
  <c r="C8" i="28"/>
  <c r="D8" i="28"/>
  <c r="E8" i="28"/>
  <c r="F8" i="28"/>
  <c r="G8" i="28"/>
  <c r="H8" i="28"/>
  <c r="I8" i="28"/>
  <c r="J8" i="28"/>
  <c r="K8" i="28"/>
  <c r="C9" i="28"/>
  <c r="C16" i="28" s="1"/>
  <c r="D9" i="28"/>
  <c r="E9" i="28"/>
  <c r="F9" i="28"/>
  <c r="G9" i="28"/>
  <c r="G16" i="28" s="1"/>
  <c r="H9" i="28"/>
  <c r="I9" i="28"/>
  <c r="J9" i="28"/>
  <c r="K9" i="28"/>
  <c r="K16" i="28" s="1"/>
  <c r="C10" i="28"/>
  <c r="D10" i="28"/>
  <c r="E10" i="28"/>
  <c r="F10" i="28"/>
  <c r="G10" i="28"/>
  <c r="H10" i="28"/>
  <c r="I10" i="28"/>
  <c r="J10" i="28"/>
  <c r="K10" i="28"/>
  <c r="C11" i="28"/>
  <c r="D11" i="28"/>
  <c r="E11" i="28"/>
  <c r="F11" i="28"/>
  <c r="G11" i="28"/>
  <c r="H11" i="28"/>
  <c r="I11" i="28"/>
  <c r="J11" i="28"/>
  <c r="K11" i="28"/>
  <c r="C12" i="28"/>
  <c r="D12" i="28"/>
  <c r="E12" i="28"/>
  <c r="F12" i="28"/>
  <c r="G12" i="28"/>
  <c r="H12" i="28"/>
  <c r="I12" i="28"/>
  <c r="J12" i="28"/>
  <c r="K12" i="28"/>
  <c r="C13" i="28"/>
  <c r="D13" i="28"/>
  <c r="E13" i="28"/>
  <c r="F13" i="28"/>
  <c r="G13" i="28"/>
  <c r="H13" i="28"/>
  <c r="I13" i="28"/>
  <c r="J13" i="28"/>
  <c r="K13" i="28"/>
  <c r="C14" i="28"/>
  <c r="D14" i="28"/>
  <c r="E14" i="28"/>
  <c r="F14" i="28"/>
  <c r="G14" i="28"/>
  <c r="H14" i="28"/>
  <c r="I14" i="28"/>
  <c r="J14" i="28"/>
  <c r="K14" i="28"/>
  <c r="C15" i="28"/>
  <c r="D15" i="28"/>
  <c r="E15" i="28"/>
  <c r="F15" i="28"/>
  <c r="G15" i="28"/>
  <c r="H15" i="28"/>
  <c r="I15" i="28"/>
  <c r="J15" i="28"/>
  <c r="K15" i="28"/>
  <c r="D16" i="28"/>
  <c r="H16" i="28"/>
  <c r="B16" i="28"/>
  <c r="B7" i="28"/>
  <c r="B8" i="28"/>
  <c r="B9" i="28"/>
  <c r="B10" i="28"/>
  <c r="B11" i="28"/>
  <c r="B12" i="28"/>
  <c r="B13" i="28"/>
  <c r="B14" i="28"/>
  <c r="B15" i="28"/>
  <c r="B6" i="28"/>
  <c r="C16" i="7"/>
  <c r="D16" i="7"/>
  <c r="E16" i="7"/>
  <c r="F16" i="7"/>
  <c r="G16" i="7"/>
  <c r="H16" i="7"/>
  <c r="I16" i="7"/>
  <c r="J16" i="7"/>
  <c r="K16" i="7"/>
  <c r="B16" i="7"/>
  <c r="C16" i="5"/>
  <c r="D16" i="5"/>
  <c r="E16" i="5"/>
  <c r="F16" i="5"/>
  <c r="G16" i="5"/>
  <c r="H16" i="5"/>
  <c r="I16" i="5"/>
  <c r="J16" i="5"/>
  <c r="K16" i="5"/>
  <c r="C6" i="5"/>
  <c r="D6" i="5"/>
  <c r="E6" i="5"/>
  <c r="F6" i="5"/>
  <c r="G6" i="5"/>
  <c r="H6" i="5"/>
  <c r="I6" i="5"/>
  <c r="J6" i="5"/>
  <c r="K6" i="5"/>
  <c r="C7" i="5"/>
  <c r="D7" i="5"/>
  <c r="E7" i="5"/>
  <c r="F7" i="5"/>
  <c r="G7" i="5"/>
  <c r="H7" i="5"/>
  <c r="I7" i="5"/>
  <c r="J7" i="5"/>
  <c r="K7" i="5"/>
  <c r="C8" i="5"/>
  <c r="D8" i="5"/>
  <c r="E8" i="5"/>
  <c r="F8" i="5"/>
  <c r="G8" i="5"/>
  <c r="H8" i="5"/>
  <c r="I8" i="5"/>
  <c r="J8" i="5"/>
  <c r="K8" i="5"/>
  <c r="C9" i="5"/>
  <c r="D9" i="5"/>
  <c r="E9" i="5"/>
  <c r="F9" i="5"/>
  <c r="G9" i="5"/>
  <c r="H9" i="5"/>
  <c r="I9" i="5"/>
  <c r="J9" i="5"/>
  <c r="K9" i="5"/>
  <c r="C10" i="5"/>
  <c r="D10" i="5"/>
  <c r="E10" i="5"/>
  <c r="F10" i="5"/>
  <c r="G10" i="5"/>
  <c r="H10" i="5"/>
  <c r="I10" i="5"/>
  <c r="J10" i="5"/>
  <c r="K10" i="5"/>
  <c r="C11" i="5"/>
  <c r="D11" i="5"/>
  <c r="E11" i="5"/>
  <c r="F11" i="5"/>
  <c r="G11" i="5"/>
  <c r="H11" i="5"/>
  <c r="I11" i="5"/>
  <c r="J11" i="5"/>
  <c r="K11" i="5"/>
  <c r="C12" i="5"/>
  <c r="D12" i="5"/>
  <c r="E12" i="5"/>
  <c r="F12" i="5"/>
  <c r="G12" i="5"/>
  <c r="H12" i="5"/>
  <c r="I12" i="5"/>
  <c r="J12" i="5"/>
  <c r="K12" i="5"/>
  <c r="C13" i="5"/>
  <c r="D13" i="5"/>
  <c r="E13" i="5"/>
  <c r="F13" i="5"/>
  <c r="G13" i="5"/>
  <c r="H13" i="5"/>
  <c r="I13" i="5"/>
  <c r="J13" i="5"/>
  <c r="K13" i="5"/>
  <c r="C14" i="5"/>
  <c r="D14" i="5"/>
  <c r="E14" i="5"/>
  <c r="F14" i="5"/>
  <c r="G14" i="5"/>
  <c r="H14" i="5"/>
  <c r="I14" i="5"/>
  <c r="J14" i="5"/>
  <c r="K14" i="5"/>
  <c r="C15" i="5"/>
  <c r="D15" i="5"/>
  <c r="E15" i="5"/>
  <c r="F15" i="5"/>
  <c r="G15" i="5"/>
  <c r="H15" i="5"/>
  <c r="I15" i="5"/>
  <c r="J15" i="5"/>
  <c r="K15" i="5"/>
  <c r="B7" i="5"/>
  <c r="B8" i="5"/>
  <c r="B9" i="5"/>
  <c r="B10" i="5"/>
  <c r="B11" i="5"/>
  <c r="B12" i="5"/>
  <c r="B13" i="5"/>
  <c r="B14" i="5"/>
  <c r="B15" i="5"/>
  <c r="C15" i="6"/>
  <c r="D15" i="6"/>
  <c r="E15" i="6"/>
  <c r="F15" i="6"/>
  <c r="G15" i="6"/>
  <c r="H15" i="6"/>
  <c r="I15" i="6"/>
  <c r="J15" i="6"/>
  <c r="K15" i="6"/>
  <c r="B15" i="6"/>
  <c r="B6" i="5" s="1"/>
  <c r="M4" i="11" l="1"/>
  <c r="K4" i="11"/>
  <c r="G4" i="11"/>
  <c r="C4" i="11"/>
  <c r="B16" i="5"/>
  <c r="D28" i="35" l="1"/>
  <c r="C28" i="35"/>
  <c r="D27" i="35" s="1"/>
  <c r="C27" i="35"/>
  <c r="C26" i="35"/>
  <c r="C25" i="35"/>
  <c r="D25" i="35" l="1"/>
  <c r="D26" i="35"/>
  <c r="M18" i="19"/>
  <c r="L18" i="19"/>
  <c r="K18" i="19"/>
  <c r="J18" i="19"/>
  <c r="I18" i="19"/>
  <c r="H18" i="19"/>
  <c r="G18" i="19"/>
  <c r="F18" i="19"/>
  <c r="E18" i="19"/>
  <c r="D18" i="19"/>
  <c r="C18" i="19"/>
  <c r="M17" i="19"/>
  <c r="L17" i="19"/>
  <c r="K17" i="19"/>
  <c r="J17" i="19"/>
  <c r="I17" i="19"/>
  <c r="H17" i="19"/>
  <c r="G17" i="19"/>
  <c r="F17" i="19"/>
  <c r="E17" i="19"/>
  <c r="D17" i="19"/>
  <c r="C17" i="19"/>
  <c r="M16" i="19"/>
  <c r="L16" i="19"/>
  <c r="K16" i="19"/>
  <c r="J16" i="19"/>
  <c r="I16" i="19"/>
  <c r="H16" i="19"/>
  <c r="G16" i="19"/>
  <c r="F16" i="19"/>
  <c r="E16" i="19"/>
  <c r="D16" i="19"/>
  <c r="C16" i="19"/>
  <c r="M15" i="19"/>
  <c r="L15" i="19"/>
  <c r="K15" i="19"/>
  <c r="J15" i="19"/>
  <c r="I15" i="19"/>
  <c r="H15" i="19"/>
  <c r="G15" i="19"/>
  <c r="F15" i="19"/>
  <c r="E15" i="19"/>
  <c r="D15" i="19"/>
  <c r="C15" i="19"/>
</calcChain>
</file>

<file path=xl/sharedStrings.xml><?xml version="1.0" encoding="utf-8"?>
<sst xmlns="http://schemas.openxmlformats.org/spreadsheetml/2006/main" count="279" uniqueCount="106">
  <si>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</si>
  <si>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</si>
  <si>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</si>
  <si>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</si>
  <si>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</si>
  <si>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</si>
  <si>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</si>
  <si>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</si>
  <si>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</si>
  <si>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</si>
  <si>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</si>
  <si>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</si>
  <si>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</si>
  <si>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</si>
  <si>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</si>
  <si>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</si>
  <si>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</si>
  <si>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</si>
  <si>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</si>
  <si>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</si>
  <si>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</si>
  <si>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</si>
  <si>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</si>
  <si>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</si>
  <si>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</si>
  <si>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</si>
  <si>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</si>
  <si>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</si>
  <si>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</si>
  <si>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</si>
  <si>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</si>
  <si>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</si>
  <si>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</si>
  <si>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</si>
  <si>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</si>
  <si>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</si>
  <si>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</si>
  <si>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</si>
  <si>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</si>
  <si>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</si>
  <si>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</si>
  <si>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</si>
  <si>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</si>
  <si>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</si>
  <si>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</si>
  <si>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</si>
  <si>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</si>
  <si>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</si>
  <si>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</si>
  <si>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</si>
  <si>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</si>
  <si>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</si>
  <si>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</si>
  <si>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</si>
  <si>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</si>
  <si>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</si>
  <si>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</si>
  <si>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</si>
  <si>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</si>
  <si>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</si>
  <si>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</si>
  <si>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</si>
  <si>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</si>
  <si>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</si>
  <si>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</si>
  <si>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</si>
  <si>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</si>
  <si>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</si>
  <si>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</si>
  <si>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</si>
  <si>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</si>
  <si>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</si>
  <si>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</si>
  <si>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</si>
  <si>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</si>
  <si>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</si>
  <si>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</si>
  <si>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</si>
  <si>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</si>
  <si>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</si>
  <si>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</si>
  <si>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</si>
  <si>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</si>
  <si>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</si>
  <si>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</si>
  <si>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</si>
  <si>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С лична пенсия за старост</t>
  </si>
  <si>
    <t>С лична пенсия за инвалидност</t>
  </si>
  <si>
    <t>С наследствена пенсия</t>
  </si>
  <si>
    <t>Година, среднопретеглено</t>
  </si>
  <si>
    <t>Девет-месечие</t>
  </si>
  <si>
    <t>Деветмесечие, средноаритметично</t>
  </si>
  <si>
    <t>Деветмесечие, среднопретеглено</t>
  </si>
  <si>
    <t>2024</t>
  </si>
  <si>
    <t>Брой на осигурените лица* по видове договори в ДПФ към 30.09.2024 г.</t>
  </si>
  <si>
    <t>Динамика на нетните активи в ДПФ през 2024 г. (по месеци)</t>
  </si>
  <si>
    <t>Дългови финансови инструменти</t>
  </si>
  <si>
    <t>Дялови финансови инструменти</t>
  </si>
  <si>
    <t>Структура на инвестиционния портфейл и балансовите активи на ДПФ към 30.09.2024 г.</t>
  </si>
  <si>
    <t>Инвестиционен портфейл и балансови активи на ДПФ към 30.09.2024 г.</t>
  </si>
  <si>
    <t>Брой на пенсионерите в ДПФ към 30.09.2024 г.</t>
  </si>
  <si>
    <t xml:space="preserve">Начислени и изплатени суми на осигурени лица и пенсионери за периода  01.01.2024 г. - 30.09.2024 г. </t>
  </si>
  <si>
    <t>Брой на осигурените лица по договор от работодател към 30.09.2024 г. (брой лица)</t>
  </si>
  <si>
    <t>Натрупани средства по партидите на лицата с работодателски договори към 30.09.2024 г.(хил. лв.)</t>
  </si>
  <si>
    <t>Постъпления от осигурителни вноски по работодателски договори за деветмесечието на 2024 г. (хил. лв.)</t>
  </si>
  <si>
    <t>Структура на осигурителните вноски в ДПФ за деветмесечието на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</si>
</sst>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"/>
    <numFmt numFmtId="174" formatCode="0.0000"/>
    <numFmt numFmtId="175" formatCode="_-* #,##0.000\ _л_в_-;\-* #,##0.000\ _л_в_-;_-* &quot;-&quot;??\ _л_в_-;_-@_-"/>
    <numFmt numFmtId="176" formatCode="0.0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1"/>
      <name val="Times New Roman"/>
      <family val="1"/>
      <charset val="204"/>
    </font>
    <font>
      <sz val="10"/>
      <color rgb="FF080000"/>
      <name val="Tahoma"/>
      <family val="2"/>
      <charset val="204"/>
    </font>
    <font>
      <sz val="8"/>
      <color rgb="FF080000"/>
      <name val="Tahoma"/>
      <family val="2"/>
      <charset val="204"/>
    </font>
    <font>
      <b/>
      <sz val="8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8">
    <xf numFmtId="0" fontId="0" fillId="0" borderId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6" fillId="0" borderId="0"/>
    <xf numFmtId="0" fontId="7" fillId="0" borderId="0"/>
    <xf numFmtId="9" fontId="5" fillId="0" borderId="0" applyFont="0" applyFill="0" applyBorder="0" applyAlignment="0" applyProtection="0"/>
    <xf numFmtId="167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" fillId="0" borderId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1" fillId="0" borderId="0"/>
  </cellStyleXfs>
  <cellXfs count="326">
    <xf numFmtId="0" fontId="0" fillId="0" borderId="0" xfId="0"/>
    <xf numFmtId="0" fontId="8" fillId="0" borderId="0" xfId="4" applyFont="1" applyBorder="1" applyAlignment="1">
      <alignment horizontal="center" vertical="center" wrapText="1"/>
    </xf>
    <xf numFmtId="0" fontId="8" fillId="0" borderId="0" xfId="4" applyFont="1" applyBorder="1" applyAlignment="1">
      <alignment vertic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3" fontId="8" fillId="0" borderId="0" xfId="4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4" applyFont="1" applyBorder="1" applyAlignment="1">
      <alignment horizontal="right" vertical="center" wrapText="1"/>
    </xf>
    <xf numFmtId="168" fontId="8" fillId="0" borderId="0" xfId="1" applyNumberFormat="1" applyFont="1" applyBorder="1" applyAlignment="1">
      <alignment horizontal="center" vertical="center" wrapText="1"/>
    </xf>
    <xf numFmtId="168" fontId="8" fillId="0" borderId="0" xfId="1" applyNumberFormat="1" applyFont="1" applyBorder="1" applyAlignment="1">
      <alignment vertical="center" wrapText="1"/>
    </xf>
    <xf numFmtId="168" fontId="8" fillId="0" borderId="0" xfId="1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0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3" fontId="8" fillId="0" borderId="0" xfId="1" applyNumberFormat="1" applyFont="1" applyBorder="1" applyAlignment="1">
      <alignment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3" fontId="8" fillId="0" borderId="0" xfId="0" applyNumberFormat="1" applyFont="1" applyAlignment="1">
      <alignment horizontal="center"/>
    </xf>
    <xf numFmtId="3" fontId="11" fillId="0" borderId="1" xfId="0" applyNumberFormat="1" applyFont="1" applyFill="1" applyBorder="1" applyAlignment="1">
      <alignment horizontal="right" vertical="center" wrapText="1"/>
    </xf>
    <xf numFmtId="3" fontId="11" fillId="0" borderId="0" xfId="0" applyNumberFormat="1" applyFont="1" applyFill="1" applyBorder="1" applyAlignment="1">
      <alignment horizontal="right" vertical="center" wrapText="1"/>
    </xf>
    <xf numFmtId="3" fontId="11" fillId="0" borderId="0" xfId="0" applyNumberFormat="1" applyFont="1" applyFill="1" applyBorder="1" applyAlignment="1">
      <alignment horizontal="center"/>
    </xf>
    <xf numFmtId="3" fontId="12" fillId="0" borderId="1" xfId="0" applyNumberFormat="1" applyFont="1" applyBorder="1" applyAlignment="1"/>
    <xf numFmtId="3" fontId="11" fillId="0" borderId="2" xfId="0" applyNumberFormat="1" applyFont="1" applyFill="1" applyBorder="1" applyAlignment="1">
      <alignment horizontal="center" vertical="center" wrapText="1"/>
    </xf>
    <xf numFmtId="3" fontId="12" fillId="0" borderId="2" xfId="1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0" fontId="11" fillId="0" borderId="0" xfId="3" applyFont="1" applyAlignment="1">
      <alignment horizontal="left" vertical="center" wrapText="1"/>
    </xf>
    <xf numFmtId="0" fontId="11" fillId="0" borderId="2" xfId="3" applyFont="1" applyBorder="1" applyAlignment="1">
      <alignment horizontal="center" vertical="center" wrapText="1"/>
    </xf>
    <xf numFmtId="167" fontId="11" fillId="0" borderId="3" xfId="1" applyFont="1" applyFill="1" applyBorder="1" applyAlignment="1">
      <alignment horizontal="center" vertical="center" wrapText="1"/>
    </xf>
    <xf numFmtId="10" fontId="11" fillId="0" borderId="0" xfId="3" applyNumberFormat="1" applyFont="1" applyAlignment="1">
      <alignment horizontal="center" vertical="center" wrapText="1"/>
    </xf>
    <xf numFmtId="0" fontId="11" fillId="0" borderId="2" xfId="3" applyFont="1" applyBorder="1" applyAlignment="1">
      <alignment horizontal="left" vertical="center" wrapText="1"/>
    </xf>
    <xf numFmtId="167" fontId="11" fillId="0" borderId="2" xfId="1" applyFont="1" applyFill="1" applyBorder="1" applyAlignment="1">
      <alignment horizontal="left" vertical="center" wrapText="1"/>
    </xf>
    <xf numFmtId="165" fontId="0" fillId="0" borderId="0" xfId="0" applyNumberFormat="1"/>
    <xf numFmtId="0" fontId="16" fillId="0" borderId="0" xfId="0" applyNumberFormat="1" applyFont="1" applyBorder="1" applyAlignment="1">
      <alignment horizontal="right" vertical="center" wrapText="1"/>
    </xf>
    <xf numFmtId="167" fontId="8" fillId="0" borderId="0" xfId="1" applyFont="1" applyFill="1" applyBorder="1" applyAlignment="1">
      <alignment horizontal="left" wrapText="1"/>
    </xf>
    <xf numFmtId="0" fontId="10" fillId="0" borderId="0" xfId="3" applyFont="1" applyBorder="1"/>
    <xf numFmtId="0" fontId="10" fillId="0" borderId="0" xfId="3" applyFont="1" applyBorder="1" applyAlignment="1">
      <alignment horizontal="center"/>
    </xf>
    <xf numFmtId="4" fontId="8" fillId="0" borderId="0" xfId="1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3" fontId="12" fillId="0" borderId="0" xfId="0" applyNumberFormat="1" applyFont="1" applyBorder="1" applyAlignment="1"/>
    <xf numFmtId="3" fontId="8" fillId="0" borderId="0" xfId="0" applyNumberFormat="1" applyFont="1" applyAlignment="1">
      <alignment horizontal="right"/>
    </xf>
    <xf numFmtId="2" fontId="1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10" fontId="11" fillId="0" borderId="0" xfId="0" applyNumberFormat="1" applyFont="1" applyAlignment="1">
      <alignment horizontal="center"/>
    </xf>
    <xf numFmtId="3" fontId="11" fillId="0" borderId="4" xfId="0" applyNumberFormat="1" applyFont="1" applyFill="1" applyBorder="1" applyAlignment="1">
      <alignment horizontal="center" vertical="center" wrapText="1"/>
    </xf>
    <xf numFmtId="167" fontId="11" fillId="0" borderId="5" xfId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/>
    </xf>
    <xf numFmtId="10" fontId="17" fillId="0" borderId="0" xfId="5" applyNumberFormat="1" applyFont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167" fontId="17" fillId="0" borderId="6" xfId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3" fontId="12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12" fillId="0" borderId="2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8" fillId="0" borderId="0" xfId="0" applyFont="1" applyBorder="1" applyAlignment="1">
      <alignment wrapText="1"/>
    </xf>
    <xf numFmtId="0" fontId="8" fillId="0" borderId="7" xfId="3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left"/>
    </xf>
    <xf numFmtId="2" fontId="16" fillId="0" borderId="0" xfId="0" applyNumberFormat="1" applyFont="1" applyBorder="1" applyAlignment="1">
      <alignment horizontal="right" vertical="center" wrapText="1"/>
    </xf>
    <xf numFmtId="3" fontId="11" fillId="0" borderId="0" xfId="3" applyNumberFormat="1" applyFont="1" applyAlignment="1">
      <alignment horizontal="left" vertical="center" wrapText="1"/>
    </xf>
    <xf numFmtId="0" fontId="11" fillId="0" borderId="0" xfId="3" applyFont="1" applyFill="1" applyAlignment="1">
      <alignment horizontal="right" vertical="center" wrapText="1"/>
    </xf>
    <xf numFmtId="3" fontId="8" fillId="0" borderId="0" xfId="4" applyNumberFormat="1" applyFont="1" applyFill="1" applyBorder="1" applyAlignment="1">
      <alignment horizontal="right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1" fontId="6" fillId="0" borderId="0" xfId="0" applyNumberFormat="1" applyFont="1" applyAlignment="1"/>
    <xf numFmtId="3" fontId="11" fillId="0" borderId="2" xfId="0" applyNumberFormat="1" applyFont="1" applyFill="1" applyBorder="1" applyAlignment="1">
      <alignment horizontal="left" wrapText="1"/>
    </xf>
    <xf numFmtId="3" fontId="8" fillId="0" borderId="2" xfId="4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3" fontId="11" fillId="0" borderId="0" xfId="3" applyNumberFormat="1" applyFont="1" applyAlignment="1">
      <alignment horizontal="center" vertical="center" wrapText="1"/>
    </xf>
    <xf numFmtId="1" fontId="11" fillId="0" borderId="0" xfId="3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2" fontId="6" fillId="0" borderId="0" xfId="3" applyNumberFormat="1" applyFont="1" applyBorder="1" applyAlignment="1">
      <alignment horizontal="right"/>
    </xf>
    <xf numFmtId="2" fontId="6" fillId="0" borderId="0" xfId="3" applyNumberFormat="1" applyFont="1" applyFill="1" applyBorder="1" applyAlignment="1">
      <alignment horizontal="right"/>
    </xf>
    <xf numFmtId="0" fontId="11" fillId="0" borderId="0" xfId="3" applyFont="1" applyFill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6" fillId="0" borderId="0" xfId="5" applyNumberFormat="1" applyFont="1" applyAlignment="1">
      <alignment horizontal="center" vertical="center" wrapText="1"/>
    </xf>
    <xf numFmtId="0" fontId="17" fillId="0" borderId="2" xfId="9" applyFont="1" applyFill="1" applyBorder="1" applyAlignment="1">
      <alignment horizontal="center" vertical="center"/>
    </xf>
    <xf numFmtId="0" fontId="17" fillId="0" borderId="2" xfId="9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73" fontId="6" fillId="0" borderId="0" xfId="0" applyNumberFormat="1" applyFont="1" applyAlignment="1">
      <alignment horizontal="center"/>
    </xf>
    <xf numFmtId="4" fontId="6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/>
    <xf numFmtId="0" fontId="8" fillId="0" borderId="7" xfId="0" applyFont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center" wrapText="1"/>
    </xf>
    <xf numFmtId="3" fontId="8" fillId="0" borderId="0" xfId="4" applyNumberFormat="1" applyFont="1" applyBorder="1" applyAlignment="1">
      <alignment vertical="center" wrapText="1"/>
    </xf>
    <xf numFmtId="3" fontId="8" fillId="0" borderId="0" xfId="1" applyNumberFormat="1" applyFont="1" applyBorder="1" applyAlignment="1">
      <alignment vertical="center" wrapText="1"/>
    </xf>
    <xf numFmtId="0" fontId="23" fillId="0" borderId="0" xfId="3" applyFont="1" applyAlignment="1">
      <alignment horizontal="left" vertical="center" wrapText="1"/>
    </xf>
    <xf numFmtId="0" fontId="11" fillId="0" borderId="0" xfId="9" applyFont="1" applyFill="1" applyBorder="1" applyAlignment="1">
      <alignment vertical="center"/>
    </xf>
    <xf numFmtId="166" fontId="11" fillId="0" borderId="0" xfId="9" applyNumberFormat="1" applyFont="1" applyFill="1" applyBorder="1" applyAlignment="1">
      <alignment vertical="center"/>
    </xf>
    <xf numFmtId="3" fontId="11" fillId="0" borderId="0" xfId="3" applyNumberFormat="1" applyFont="1" applyAlignment="1">
      <alignment horizontal="right" vertical="center" wrapText="1"/>
    </xf>
    <xf numFmtId="0" fontId="6" fillId="0" borderId="0" xfId="4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vertical="center" wrapText="1"/>
    </xf>
    <xf numFmtId="0" fontId="6" fillId="0" borderId="0" xfId="4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center" vertical="center" wrapText="1"/>
    </xf>
    <xf numFmtId="167" fontId="6" fillId="0" borderId="0" xfId="4" applyNumberFormat="1" applyFont="1" applyFill="1" applyBorder="1" applyAlignment="1">
      <alignment horizontal="right" vertical="center" wrapText="1"/>
    </xf>
    <xf numFmtId="4" fontId="6" fillId="0" borderId="0" xfId="4" applyNumberFormat="1" applyFont="1" applyFill="1" applyBorder="1" applyAlignment="1">
      <alignment vertical="center" wrapText="1"/>
    </xf>
    <xf numFmtId="167" fontId="6" fillId="0" borderId="2" xfId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67" fontId="8" fillId="0" borderId="2" xfId="1" applyFont="1" applyBorder="1" applyAlignment="1">
      <alignment horizontal="left" vertical="center" wrapText="1"/>
    </xf>
    <xf numFmtId="167" fontId="6" fillId="0" borderId="2" xfId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left" vertical="center" wrapText="1"/>
    </xf>
    <xf numFmtId="0" fontId="6" fillId="0" borderId="0" xfId="3" applyFont="1" applyFill="1"/>
    <xf numFmtId="0" fontId="6" fillId="0" borderId="0" xfId="3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3" applyFont="1" applyFill="1" applyAlignment="1">
      <alignment horizont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3" fontId="6" fillId="0" borderId="0" xfId="3" applyNumberFormat="1" applyFont="1" applyFill="1"/>
    <xf numFmtId="0" fontId="6" fillId="0" borderId="0" xfId="0" applyNumberFormat="1" applyFont="1" applyFill="1" applyAlignment="1">
      <alignment horizontal="right" wrapText="1"/>
    </xf>
    <xf numFmtId="0" fontId="6" fillId="0" borderId="0" xfId="3" applyFont="1" applyFill="1" applyBorder="1"/>
    <xf numFmtId="3" fontId="5" fillId="0" borderId="0" xfId="0" quotePrefix="1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6" fillId="0" borderId="0" xfId="3" applyNumberFormat="1" applyFont="1" applyFill="1" applyAlignment="1">
      <alignment horizontal="right"/>
    </xf>
    <xf numFmtId="165" fontId="5" fillId="0" borderId="0" xfId="0" applyNumberFormat="1" applyFont="1" applyFill="1"/>
    <xf numFmtId="0" fontId="5" fillId="0" borderId="0" xfId="0" quotePrefix="1" applyNumberFormat="1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wrapText="1"/>
    </xf>
    <xf numFmtId="1" fontId="21" fillId="0" borderId="0" xfId="0" applyNumberFormat="1" applyFont="1" applyFill="1" applyBorder="1" applyAlignment="1">
      <alignment horizontal="right" wrapText="1"/>
    </xf>
    <xf numFmtId="0" fontId="20" fillId="0" borderId="0" xfId="0" applyFont="1" applyFill="1" applyBorder="1" applyAlignment="1">
      <alignment horizontal="right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left" vertical="center" wrapText="1"/>
    </xf>
    <xf numFmtId="1" fontId="17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right" vertical="center"/>
    </xf>
    <xf numFmtId="1" fontId="6" fillId="0" borderId="0" xfId="0" applyNumberFormat="1" applyFont="1" applyFill="1" applyAlignment="1">
      <alignment horizontal="right"/>
    </xf>
    <xf numFmtId="0" fontId="1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2" fontId="6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0" xfId="4" applyFont="1" applyBorder="1" applyAlignment="1">
      <alignment horizontal="right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/>
    </xf>
    <xf numFmtId="2" fontId="5" fillId="0" borderId="0" xfId="0" applyNumberFormat="1" applyFont="1" applyAlignment="1"/>
    <xf numFmtId="0" fontId="23" fillId="0" borderId="0" xfId="3" applyFont="1" applyAlignment="1">
      <alignment horizontal="center" vertical="center" wrapText="1"/>
    </xf>
    <xf numFmtId="0" fontId="23" fillId="2" borderId="0" xfId="3" applyFont="1" applyFill="1" applyAlignment="1">
      <alignment horizontal="left" vertical="center" wrapText="1"/>
    </xf>
    <xf numFmtId="0" fontId="23" fillId="2" borderId="0" xfId="3" applyFont="1" applyFill="1" applyAlignment="1">
      <alignment horizontal="center" vertical="center" wrapText="1"/>
    </xf>
    <xf numFmtId="0" fontId="23" fillId="0" borderId="0" xfId="3" applyFont="1" applyFill="1" applyAlignment="1">
      <alignment horizontal="center" vertical="center" wrapText="1"/>
    </xf>
    <xf numFmtId="3" fontId="23" fillId="0" borderId="0" xfId="3" applyNumberFormat="1" applyFont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10" fontId="11" fillId="0" borderId="0" xfId="0" applyNumberFormat="1" applyFont="1" applyFill="1" applyAlignment="1">
      <alignment horizontal="center"/>
    </xf>
    <xf numFmtId="0" fontId="11" fillId="0" borderId="0" xfId="4" applyFont="1" applyFill="1" applyBorder="1" applyAlignment="1">
      <alignment horizontal="right" vertical="center" wrapText="1"/>
    </xf>
    <xf numFmtId="3" fontId="12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10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0" fontId="11" fillId="0" borderId="0" xfId="0" applyNumberFormat="1" applyFont="1" applyFill="1" applyAlignment="1">
      <alignment horizontal="center" vertical="center"/>
    </xf>
    <xf numFmtId="3" fontId="17" fillId="0" borderId="0" xfId="0" applyNumberFormat="1" applyFont="1" applyFill="1" applyAlignment="1">
      <alignment horizontal="right"/>
    </xf>
    <xf numFmtId="170" fontId="5" fillId="0" borderId="0" xfId="0" applyNumberFormat="1" applyFont="1" applyFill="1"/>
    <xf numFmtId="10" fontId="6" fillId="0" borderId="0" xfId="0" applyNumberFormat="1" applyFont="1" applyFill="1" applyAlignment="1">
      <alignment horizontal="center"/>
    </xf>
    <xf numFmtId="3" fontId="6" fillId="0" borderId="0" xfId="0" applyNumberFormat="1" applyFont="1" applyFill="1" applyAlignment="1">
      <alignment horizontal="right"/>
    </xf>
    <xf numFmtId="4" fontId="6" fillId="0" borderId="0" xfId="0" applyNumberFormat="1" applyFont="1" applyFill="1" applyAlignment="1">
      <alignment horizontal="right"/>
    </xf>
    <xf numFmtId="0" fontId="11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0" xfId="3" applyFont="1" applyBorder="1" applyAlignment="1">
      <alignment horizontal="center" wrapText="1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3" applyFont="1"/>
    <xf numFmtId="0" fontId="6" fillId="0" borderId="0" xfId="3" applyFont="1" applyBorder="1" applyAlignment="1">
      <alignment horizontal="left" wrapText="1"/>
    </xf>
    <xf numFmtId="0" fontId="6" fillId="0" borderId="0" xfId="3" applyFont="1" applyBorder="1" applyAlignment="1">
      <alignment horizontal="right" wrapText="1"/>
    </xf>
    <xf numFmtId="0" fontId="6" fillId="0" borderId="2" xfId="3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167" fontId="6" fillId="0" borderId="2" xfId="1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167" fontId="6" fillId="0" borderId="2" xfId="1" applyFont="1" applyFill="1" applyBorder="1" applyAlignment="1">
      <alignment horizontal="left" wrapText="1"/>
    </xf>
    <xf numFmtId="2" fontId="6" fillId="0" borderId="0" xfId="3" applyNumberFormat="1" applyFont="1"/>
    <xf numFmtId="167" fontId="6" fillId="0" borderId="0" xfId="1" applyFont="1" applyFill="1" applyBorder="1" applyAlignment="1">
      <alignment horizontal="left" wrapText="1"/>
    </xf>
    <xf numFmtId="0" fontId="6" fillId="0" borderId="0" xfId="3" applyFont="1" applyAlignment="1">
      <alignment horizontal="left"/>
    </xf>
    <xf numFmtId="0" fontId="6" fillId="0" borderId="0" xfId="3" applyFont="1" applyAlignment="1">
      <alignment horizontal="center"/>
    </xf>
    <xf numFmtId="167" fontId="6" fillId="0" borderId="0" xfId="1" applyFont="1" applyBorder="1" applyAlignment="1">
      <alignment horizontal="left" wrapText="1"/>
    </xf>
    <xf numFmtId="0" fontId="6" fillId="0" borderId="0" xfId="3" applyFont="1" applyBorder="1" applyAlignment="1">
      <alignment horizontal="center"/>
    </xf>
    <xf numFmtId="0" fontId="6" fillId="0" borderId="0" xfId="3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9" quotePrefix="1" applyFont="1" applyFill="1" applyBorder="1" applyAlignment="1">
      <alignment horizontal="center" vertical="center" wrapText="1"/>
    </xf>
    <xf numFmtId="2" fontId="6" fillId="0" borderId="0" xfId="0" applyNumberFormat="1" applyFont="1" applyAlignment="1">
      <alignment horizontal="center"/>
    </xf>
    <xf numFmtId="0" fontId="11" fillId="0" borderId="0" xfId="3" applyFont="1" applyFill="1" applyAlignment="1">
      <alignment horizontal="center" vertical="center" wrapText="1"/>
    </xf>
    <xf numFmtId="3" fontId="11" fillId="0" borderId="0" xfId="3" applyNumberFormat="1" applyFont="1" applyFill="1" applyAlignment="1">
      <alignment horizontal="right" vertical="center" wrapText="1"/>
    </xf>
    <xf numFmtId="3" fontId="11" fillId="0" borderId="0" xfId="3" applyNumberFormat="1" applyFont="1" applyFill="1" applyAlignment="1">
      <alignment horizontal="left" vertical="center" wrapText="1"/>
    </xf>
    <xf numFmtId="0" fontId="6" fillId="0" borderId="0" xfId="3" applyFont="1" applyFill="1" applyBorder="1" applyAlignment="1">
      <alignment horizontal="center" wrapText="1"/>
    </xf>
    <xf numFmtId="0" fontId="6" fillId="0" borderId="0" xfId="3" applyFont="1" applyBorder="1" applyAlignment="1">
      <alignment horizontal="center" wrapText="1"/>
    </xf>
    <xf numFmtId="0" fontId="6" fillId="0" borderId="0" xfId="3" applyFont="1" applyBorder="1" applyAlignment="1">
      <alignment horizontal="left" wrapText="1"/>
    </xf>
    <xf numFmtId="167" fontId="6" fillId="0" borderId="0" xfId="1" applyFont="1" applyBorder="1" applyAlignment="1">
      <alignment horizontal="left" wrapText="1"/>
    </xf>
    <xf numFmtId="167" fontId="6" fillId="0" borderId="0" xfId="1" applyFont="1" applyFill="1" applyBorder="1" applyAlignment="1">
      <alignment horizontal="left" wrapText="1"/>
    </xf>
    <xf numFmtId="0" fontId="6" fillId="0" borderId="0" xfId="3" applyFont="1" applyBorder="1" applyAlignment="1">
      <alignment horizontal="left"/>
    </xf>
    <xf numFmtId="0" fontId="6" fillId="0" borderId="0" xfId="3" applyFont="1" applyAlignment="1">
      <alignment horizontal="left"/>
    </xf>
    <xf numFmtId="0" fontId="6" fillId="0" borderId="0" xfId="4" applyFont="1" applyFill="1" applyBorder="1" applyAlignment="1">
      <alignment horizontal="center" vertical="center" wrapText="1"/>
    </xf>
    <xf numFmtId="3" fontId="8" fillId="0" borderId="0" xfId="1" applyNumberFormat="1" applyFont="1" applyBorder="1" applyAlignment="1">
      <alignment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175" fontId="8" fillId="0" borderId="0" xfId="1" applyNumberFormat="1" applyFont="1" applyBorder="1" applyAlignment="1">
      <alignment vertical="center" wrapText="1"/>
    </xf>
    <xf numFmtId="0" fontId="6" fillId="0" borderId="0" xfId="4" applyFont="1" applyFill="1" applyBorder="1" applyAlignment="1">
      <alignment horizontal="center" vertical="center" wrapText="1"/>
    </xf>
    <xf numFmtId="3" fontId="8" fillId="0" borderId="0" xfId="1" applyNumberFormat="1" applyFont="1" applyBorder="1" applyAlignment="1">
      <alignment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3" fontId="25" fillId="0" borderId="0" xfId="0" applyNumberFormat="1" applyFont="1" applyAlignment="1">
      <alignment horizontal="right" vertical="center" wrapText="1"/>
    </xf>
    <xf numFmtId="0" fontId="27" fillId="0" borderId="0" xfId="17" applyNumberFormat="1" applyFont="1" applyAlignment="1">
      <alignment horizontal="right" vertical="center" wrapText="1"/>
    </xf>
    <xf numFmtId="167" fontId="8" fillId="0" borderId="0" xfId="1" applyNumberFormat="1" applyFont="1" applyBorder="1" applyAlignment="1">
      <alignment vertical="center" wrapText="1"/>
    </xf>
    <xf numFmtId="0" fontId="26" fillId="0" borderId="0" xfId="17" applyNumberFormat="1" applyFont="1" applyAlignment="1">
      <alignment horizontal="right" vertical="center" wrapText="1"/>
    </xf>
    <xf numFmtId="0" fontId="26" fillId="0" borderId="0" xfId="17" applyNumberFormat="1" applyFont="1" applyAlignment="1">
      <alignment horizontal="right" vertical="center" wrapText="1"/>
    </xf>
    <xf numFmtId="0" fontId="26" fillId="0" borderId="0" xfId="17" applyNumberFormat="1" applyFont="1" applyAlignment="1">
      <alignment horizontal="right" vertical="center" wrapText="1"/>
    </xf>
    <xf numFmtId="0" fontId="26" fillId="0" borderId="0" xfId="17" applyNumberFormat="1" applyFont="1" applyAlignment="1">
      <alignment horizontal="right" vertical="center" wrapText="1"/>
    </xf>
    <xf numFmtId="176" fontId="6" fillId="0" borderId="2" xfId="0" quotePrefix="1" applyNumberFormat="1" applyFont="1" applyFill="1" applyBorder="1" applyAlignment="1">
      <alignment horizontal="center" vertical="center" wrapText="1"/>
    </xf>
    <xf numFmtId="1" fontId="6" fillId="0" borderId="2" xfId="0" quotePrefix="1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Alignment="1">
      <alignment horizontal="left" vertical="center" wrapText="1"/>
    </xf>
    <xf numFmtId="2" fontId="11" fillId="0" borderId="0" xfId="3" applyNumberFormat="1" applyFont="1" applyAlignment="1">
      <alignment horizontal="center" vertical="center" wrapText="1"/>
    </xf>
    <xf numFmtId="0" fontId="23" fillId="2" borderId="0" xfId="0" applyFont="1" applyFill="1" applyBorder="1" applyAlignment="1">
      <alignment horizontal="left" vertical="center" wrapText="1"/>
    </xf>
    <xf numFmtId="174" fontId="23" fillId="2" borderId="0" xfId="5" applyNumberFormat="1" applyFont="1" applyFill="1" applyAlignment="1">
      <alignment horizontal="center" vertical="center" wrapText="1"/>
    </xf>
    <xf numFmtId="10" fontId="23" fillId="2" borderId="0" xfId="3" applyNumberFormat="1" applyFont="1" applyFill="1" applyAlignment="1">
      <alignment horizontal="center" vertical="center" wrapText="1"/>
    </xf>
    <xf numFmtId="3" fontId="23" fillId="2" borderId="0" xfId="3" applyNumberFormat="1" applyFont="1" applyFill="1" applyAlignment="1">
      <alignment horizontal="left" vertical="center" wrapText="1"/>
    </xf>
    <xf numFmtId="3" fontId="23" fillId="2" borderId="0" xfId="3" applyNumberFormat="1" applyFont="1" applyFill="1" applyAlignment="1">
      <alignment horizontal="right" vertical="center" wrapText="1"/>
    </xf>
    <xf numFmtId="3" fontId="8" fillId="0" borderId="2" xfId="4" applyNumberFormat="1" applyFont="1" applyFill="1" applyBorder="1" applyAlignment="1">
      <alignment horizontal="right" vertical="center" wrapText="1"/>
    </xf>
    <xf numFmtId="4" fontId="6" fillId="0" borderId="2" xfId="5" applyNumberFormat="1" applyFont="1" applyFill="1" applyBorder="1" applyAlignment="1">
      <alignment horizontal="right" vertical="center" wrapText="1"/>
    </xf>
    <xf numFmtId="3" fontId="6" fillId="0" borderId="2" xfId="4" applyNumberFormat="1" applyFont="1" applyFill="1" applyBorder="1" applyAlignment="1">
      <alignment horizontal="right" vertical="center" wrapText="1"/>
    </xf>
    <xf numFmtId="168" fontId="6" fillId="0" borderId="2" xfId="1" applyNumberFormat="1" applyFont="1" applyFill="1" applyBorder="1" applyAlignment="1">
      <alignment horizontal="right" vertical="center" wrapText="1"/>
    </xf>
    <xf numFmtId="168" fontId="8" fillId="0" borderId="2" xfId="1" applyNumberFormat="1" applyFont="1" applyFill="1" applyBorder="1" applyAlignment="1">
      <alignment horizontal="right" vertical="center" wrapText="1"/>
    </xf>
    <xf numFmtId="166" fontId="9" fillId="0" borderId="2" xfId="0" applyNumberFormat="1" applyFont="1" applyFill="1" applyBorder="1" applyAlignment="1">
      <alignment horizontal="right" vertical="center" wrapText="1"/>
    </xf>
    <xf numFmtId="4" fontId="6" fillId="0" borderId="2" xfId="1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 applyAlignment="1">
      <alignment vertical="center"/>
    </xf>
    <xf numFmtId="2" fontId="11" fillId="0" borderId="2" xfId="0" applyNumberFormat="1" applyFont="1" applyFill="1" applyBorder="1" applyAlignment="1">
      <alignment vertical="center" wrapText="1"/>
    </xf>
    <xf numFmtId="2" fontId="6" fillId="0" borderId="2" xfId="3" applyNumberFormat="1" applyFont="1" applyFill="1" applyBorder="1" applyAlignment="1">
      <alignment horizontal="right" vertical="center"/>
    </xf>
    <xf numFmtId="166" fontId="17" fillId="0" borderId="2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/>
    </xf>
    <xf numFmtId="171" fontId="17" fillId="0" borderId="2" xfId="0" applyNumberFormat="1" applyFont="1" applyFill="1" applyBorder="1" applyAlignment="1">
      <alignment horizontal="right" vertical="center" wrapText="1"/>
    </xf>
    <xf numFmtId="171" fontId="6" fillId="0" borderId="2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 applyAlignment="1">
      <alignment horizontal="right" vertical="center" wrapText="1"/>
    </xf>
    <xf numFmtId="3" fontId="11" fillId="0" borderId="2" xfId="3" applyNumberFormat="1" applyFont="1" applyFill="1" applyBorder="1" applyAlignment="1">
      <alignment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11" fillId="0" borderId="2" xfId="3" applyNumberFormat="1" applyFont="1" applyFill="1" applyBorder="1" applyAlignment="1">
      <alignment horizontal="right" vertical="center" wrapText="1"/>
    </xf>
    <xf numFmtId="3" fontId="11" fillId="0" borderId="2" xfId="0" applyNumberFormat="1" applyFont="1" applyFill="1" applyBorder="1" applyAlignment="1">
      <alignment horizontal="right" vertical="center" wrapText="1"/>
    </xf>
    <xf numFmtId="4" fontId="17" fillId="0" borderId="2" xfId="0" applyNumberFormat="1" applyFont="1" applyFill="1" applyBorder="1" applyAlignment="1">
      <alignment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0" fontId="6" fillId="0" borderId="0" xfId="4" applyFont="1" applyBorder="1" applyAlignment="1">
      <alignment horizontal="left" vertical="center" wrapText="1"/>
    </xf>
    <xf numFmtId="0" fontId="8" fillId="0" borderId="9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49" fontId="6" fillId="0" borderId="11" xfId="4" applyNumberFormat="1" applyFont="1" applyFill="1" applyBorder="1" applyAlignment="1">
      <alignment horizontal="center" vertical="center" wrapText="1"/>
    </xf>
    <xf numFmtId="49" fontId="8" fillId="0" borderId="12" xfId="4" applyNumberFormat="1" applyFont="1" applyFill="1" applyBorder="1" applyAlignment="1">
      <alignment horizontal="center" vertical="center" wrapText="1"/>
    </xf>
    <xf numFmtId="49" fontId="8" fillId="0" borderId="8" xfId="4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3" fontId="11" fillId="0" borderId="0" xfId="0" applyNumberFormat="1" applyFont="1" applyFill="1" applyBorder="1" applyAlignment="1">
      <alignment horizontal="center" vertical="center" wrapText="1"/>
    </xf>
    <xf numFmtId="3" fontId="8" fillId="0" borderId="0" xfId="1" applyNumberFormat="1" applyFont="1" applyBorder="1" applyAlignment="1">
      <alignment vertical="center" wrapText="1"/>
    </xf>
    <xf numFmtId="168" fontId="6" fillId="0" borderId="0" xfId="1" applyNumberFormat="1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12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wrapText="1"/>
    </xf>
    <xf numFmtId="0" fontId="6" fillId="0" borderId="11" xfId="4" applyFont="1" applyBorder="1" applyAlignment="1">
      <alignment horizontal="center" vertical="center" wrapText="1"/>
    </xf>
    <xf numFmtId="0" fontId="6" fillId="0" borderId="12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24" fillId="0" borderId="4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8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3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top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15" fillId="0" borderId="0" xfId="0" applyFont="1" applyBorder="1" applyAlignment="1"/>
    <xf numFmtId="0" fontId="11" fillId="0" borderId="0" xfId="3" applyFont="1" applyFill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</cellXfs>
  <cellStyles count="18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2 2" xfId="15"/>
    <cellStyle name="Normal 2 3" xfId="14"/>
    <cellStyle name="Normal 3" xfId="13"/>
    <cellStyle name="Normal 3 2" xfId="16"/>
    <cellStyle name="Normal 4" xfId="17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tx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3.1878873872690332E-2"/>
                  <c:y val="0.1433227229575026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1.1-Д'!$K$6:$K$15</c:f>
              <c:numCache>
                <c:formatCode>#,##0.00</c:formatCode>
                <c:ptCount val="10"/>
                <c:pt idx="0">
                  <c:v>21.890183007417185</c:v>
                </c:pt>
                <c:pt idx="1">
                  <c:v>7.8475424203134621</c:v>
                </c:pt>
                <c:pt idx="2">
                  <c:v>17.668924798108627</c:v>
                </c:pt>
                <c:pt idx="3">
                  <c:v>33.174934897772651</c:v>
                </c:pt>
                <c:pt idx="4">
                  <c:v>7.1975392063564234</c:v>
                </c:pt>
                <c:pt idx="5">
                  <c:v>8.6511884586018812</c:v>
                </c:pt>
                <c:pt idx="6">
                  <c:v>1.1800709579002984</c:v>
                </c:pt>
                <c:pt idx="7">
                  <c:v>1.7728500587135079</c:v>
                </c:pt>
                <c:pt idx="8">
                  <c:v>6.8041822203896568E-2</c:v>
                </c:pt>
                <c:pt idx="9">
                  <c:v>0.54872437261206919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30.09.20</a:t>
            </a:r>
            <a:r>
              <a:rPr lang="en-US"/>
              <a:t>2</a:t>
            </a:r>
            <a:r>
              <a:rPr lang="bg-BG"/>
              <a:t>4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tx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2.1-Д'!$A$12:$A$15)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2.1-Д'!$K$6:$K$15</c:f>
              <c:numCache>
                <c:formatCode>#,##0.00</c:formatCode>
                <c:ptCount val="10"/>
                <c:pt idx="0">
                  <c:v>12.394315785719993</c:v>
                </c:pt>
                <c:pt idx="1">
                  <c:v>7.0413438825489543</c:v>
                </c:pt>
                <c:pt idx="2">
                  <c:v>11.011497729312374</c:v>
                </c:pt>
                <c:pt idx="3">
                  <c:v>43.333516036132892</c:v>
                </c:pt>
                <c:pt idx="4">
                  <c:v>15.264488717221633</c:v>
                </c:pt>
                <c:pt idx="5">
                  <c:v>8.1611359447506739</c:v>
                </c:pt>
                <c:pt idx="6">
                  <c:v>1.3288656995745225</c:v>
                </c:pt>
                <c:pt idx="7">
                  <c:v>1.0433870721700271</c:v>
                </c:pt>
                <c:pt idx="8">
                  <c:v>6.7820159691051762E-2</c:v>
                </c:pt>
                <c:pt idx="9">
                  <c:v>0.35362897287787948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30.09.20</a:t>
            </a:r>
            <a:r>
              <a:rPr lang="en-US"/>
              <a:t>2</a:t>
            </a:r>
            <a:r>
              <a:rPr lang="bg-BG"/>
              <a:t>4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D0B-4679-A90D-F15DE6C7BAA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0116072447465803E-2"/>
                  <c:y val="5.0242092619778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D0B-4679-A90D-F15DE6C7BAA6}"/>
                </c:ext>
              </c:extLst>
            </c:dLbl>
            <c:dLbl>
              <c:idx val="3"/>
              <c:layout>
                <c:manualLayout>
                  <c:x val="-0.12425729392521587"/>
                  <c:y val="-6.63550812493615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0.14843611939811877"/>
                  <c:y val="-0.15809158372969875"/>
                </c:manualLayout>
              </c:layout>
              <c:numFmt formatCode="0.00%" sourceLinked="0"/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>
                  <a:solidFill>
                    <a:schemeClr val="tx1"/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4.1-Д'!$B$7:$B$8,'Таблица № 4.1-Д'!$B$11:$B$14)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4.1-Д'!$M$7:$M$8,'Таблица № 4.1-Д'!$M$11:$M$14)</c:f>
              <c:numCache>
                <c:formatCode>_-* #\ ##0.00\ _л_в_-;\-* #\ ##0.00\ _л_в_-;_-* "-"\ _л_в_-;_-@_-</c:formatCode>
                <c:ptCount val="6"/>
                <c:pt idx="0">
                  <c:v>52.534134192191082</c:v>
                </c:pt>
                <c:pt idx="1">
                  <c:v>5.3832269678413951</c:v>
                </c:pt>
                <c:pt idx="2">
                  <c:v>22.799171327210168</c:v>
                </c:pt>
                <c:pt idx="3">
                  <c:v>18.286953601573629</c:v>
                </c:pt>
                <c:pt idx="4">
                  <c:v>0.11456148258289292</c:v>
                </c:pt>
                <c:pt idx="5">
                  <c:v>0.88195242860083845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0</a:t>
            </a:r>
            <a:r>
              <a:rPr lang="bg-BG"/>
              <a:t>.09.20</a:t>
            </a:r>
            <a:r>
              <a:rPr lang="en-US"/>
              <a:t>2</a:t>
            </a:r>
            <a:r>
              <a:rPr lang="bg-BG"/>
              <a:t>4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tx>
            <c:strRef>
              <c:f>'Таблица №6-Д'!$D$25:$D$27</c:f>
              <c:strCache>
                <c:ptCount val="3"/>
                <c:pt idx="0">
                  <c:v>71,03%</c:v>
                </c:pt>
                <c:pt idx="1">
                  <c:v>0,73%</c:v>
                </c:pt>
                <c:pt idx="2">
                  <c:v>28,24%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A6A31924-0E39-49E6-83B6-C5EDFD331CBB}" type="CATEGORYNAME">
                      <a:rPr lang="bg-BG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[CATEGORY NAME]</a:t>
                    </a:fld>
                    <a:r>
                      <a:rPr lang="bg-BG" baseline="0"/>
                      <a:t>
</a:t>
                    </a:r>
                    <a:fld id="{E7B78DBB-3B3C-4DC3-96EF-F475FE5BE703}" type="VALUE">
                      <a:rPr lang="bg-BG" baseline="0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[VALUE]</a:t>
                    </a:fld>
                    <a:endParaRPr lang="bg-BG" baseline="0"/>
                  </a:p>
                </c:rich>
              </c:tx>
              <c:numFmt formatCode="0.0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('[1]Таблица №6-Д'!$B$6,'[1]Таблица №6-Д'!$B$9,'[1]Таблица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0.71026788456438983</c:v>
                </c:pt>
                <c:pt idx="1">
                  <c:v>7.3349523362931822E-3</c:v>
                </c:pt>
                <c:pt idx="2">
                  <c:v>0.28239566494728752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30.09.20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4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hristova/Documents/STATISTIKA/STATISTIKA_Q3_2024/DPF_2024_BG_Q3_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№ 1-Д"/>
      <sheetName val="Таблица № 1.1-Д"/>
      <sheetName val="Таблица № 1.2-Д"/>
      <sheetName val="Таблица № 2-Д"/>
      <sheetName val="Таблица № 2.1-Д"/>
      <sheetName val="Таблица № 3 -Д"/>
      <sheetName val="Таблица № 3.1-Д"/>
      <sheetName val="Таблица № 4-Д"/>
      <sheetName val="Таблица № 4.1-Д"/>
      <sheetName val="Таблица № 5-Д"/>
      <sheetName val="Таблица №6-Д"/>
      <sheetName val="Таблица № 6.1-Д"/>
      <sheetName val="Таблица № 6.2-Д"/>
      <sheetName val="Таблица № 6.3-Д"/>
      <sheetName val="Графика № 1-Д"/>
      <sheetName val="Графика № 2-Д"/>
      <sheetName val="Графика № 3-Д"/>
      <sheetName val="Графика №4-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6">
          <cell r="B6" t="str">
            <v xml:space="preserve">  с лична пенсия за старост</v>
          </cell>
        </row>
        <row r="9">
          <cell r="B9" t="str">
            <v xml:space="preserve">  с лична пенсия за инвалидност</v>
          </cell>
        </row>
        <row r="12">
          <cell r="B12" t="str">
            <v xml:space="preserve">   с наследствена пенсия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31"/>
  <sheetViews>
    <sheetView showGridLines="0" tabSelected="1" zoomScale="90" zoomScaleNormal="90" workbookViewId="0">
      <selection sqref="A1:K1"/>
    </sheetView>
  </sheetViews>
  <sheetFormatPr defaultColWidth="10.28515625" defaultRowHeight="15.75"/>
  <cols>
    <col min="1" max="1" width="53.7109375" style="2" customWidth="1"/>
    <col min="2" max="11" width="10.7109375" style="2" customWidth="1"/>
    <col min="12" max="16384" width="10.28515625" style="2"/>
  </cols>
  <sheetData>
    <row r="1" spans="1:11" ht="20.25" customHeight="1">
      <c r="A1" s="281" t="s">
        <v>54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1" ht="22.5" customHeight="1">
      <c r="A2" s="1"/>
      <c r="B2" s="3"/>
      <c r="C2" s="68"/>
      <c r="D2" s="68"/>
      <c r="F2" s="68"/>
      <c r="G2" s="68"/>
      <c r="I2" s="68"/>
      <c r="J2" s="68"/>
    </row>
    <row r="3" spans="1:11" s="1" customFormat="1" ht="21" customHeight="1">
      <c r="A3" s="276" t="s">
        <v>10</v>
      </c>
      <c r="B3" s="4">
        <v>2023</v>
      </c>
      <c r="C3" s="278" t="s">
        <v>93</v>
      </c>
      <c r="D3" s="279"/>
      <c r="E3" s="279"/>
      <c r="F3" s="279"/>
      <c r="G3" s="279"/>
      <c r="H3" s="279"/>
      <c r="I3" s="279"/>
      <c r="J3" s="279"/>
      <c r="K3" s="280"/>
    </row>
    <row r="4" spans="1:11" s="1" customFormat="1" ht="21" customHeight="1">
      <c r="A4" s="277"/>
      <c r="B4" s="4">
        <v>12</v>
      </c>
      <c r="C4" s="69">
        <v>1</v>
      </c>
      <c r="D4" s="69">
        <v>2</v>
      </c>
      <c r="E4" s="79">
        <v>3</v>
      </c>
      <c r="F4" s="69">
        <v>4</v>
      </c>
      <c r="G4" s="79">
        <v>5</v>
      </c>
      <c r="H4" s="69">
        <v>6</v>
      </c>
      <c r="I4" s="79">
        <v>7</v>
      </c>
      <c r="J4" s="69">
        <v>8</v>
      </c>
      <c r="K4" s="79">
        <v>9</v>
      </c>
    </row>
    <row r="5" spans="1:11" s="5" customFormat="1" ht="21" customHeight="1">
      <c r="A5" s="116" t="s">
        <v>0</v>
      </c>
      <c r="B5" s="252">
        <v>141174</v>
      </c>
      <c r="C5" s="252">
        <v>141017</v>
      </c>
      <c r="D5" s="252">
        <v>140890</v>
      </c>
      <c r="E5" s="252">
        <v>140789</v>
      </c>
      <c r="F5" s="252">
        <v>140680</v>
      </c>
      <c r="G5" s="252">
        <v>140542</v>
      </c>
      <c r="H5" s="252">
        <v>140220</v>
      </c>
      <c r="I5" s="252">
        <v>140014</v>
      </c>
      <c r="J5" s="252">
        <v>139797</v>
      </c>
      <c r="K5" s="252">
        <v>139625</v>
      </c>
    </row>
    <row r="6" spans="1:11" s="5" customFormat="1" ht="21" customHeight="1">
      <c r="A6" s="116" t="s">
        <v>1</v>
      </c>
      <c r="B6" s="252">
        <v>50218</v>
      </c>
      <c r="C6" s="252">
        <v>50232</v>
      </c>
      <c r="D6" s="252">
        <v>50187</v>
      </c>
      <c r="E6" s="252">
        <v>50213</v>
      </c>
      <c r="F6" s="252">
        <v>50200</v>
      </c>
      <c r="G6" s="252">
        <v>50202</v>
      </c>
      <c r="H6" s="252">
        <v>50209</v>
      </c>
      <c r="I6" s="252">
        <v>50190</v>
      </c>
      <c r="J6" s="252">
        <v>50177</v>
      </c>
      <c r="K6" s="252">
        <v>50055</v>
      </c>
    </row>
    <row r="7" spans="1:11" s="5" customFormat="1" ht="21" customHeight="1">
      <c r="A7" s="116" t="s">
        <v>11</v>
      </c>
      <c r="B7" s="252">
        <v>116806</v>
      </c>
      <c r="C7" s="252">
        <v>116468</v>
      </c>
      <c r="D7" s="252">
        <v>116093</v>
      </c>
      <c r="E7" s="252">
        <v>115639</v>
      </c>
      <c r="F7" s="252">
        <v>115183</v>
      </c>
      <c r="G7" s="252">
        <v>114704</v>
      </c>
      <c r="H7" s="252">
        <v>114155</v>
      </c>
      <c r="I7" s="252">
        <v>113602</v>
      </c>
      <c r="J7" s="252">
        <v>113080</v>
      </c>
      <c r="K7" s="252">
        <v>112700</v>
      </c>
    </row>
    <row r="8" spans="1:11" s="5" customFormat="1" ht="21" customHeight="1">
      <c r="A8" s="116" t="s">
        <v>2</v>
      </c>
      <c r="B8" s="252">
        <v>210780</v>
      </c>
      <c r="C8" s="252">
        <v>210728</v>
      </c>
      <c r="D8" s="252">
        <v>210728</v>
      </c>
      <c r="E8" s="252">
        <v>211083</v>
      </c>
      <c r="F8" s="252">
        <v>211254</v>
      </c>
      <c r="G8" s="252">
        <v>211370</v>
      </c>
      <c r="H8" s="252">
        <v>211507</v>
      </c>
      <c r="I8" s="252">
        <v>211457</v>
      </c>
      <c r="J8" s="252">
        <v>211533</v>
      </c>
      <c r="K8" s="252">
        <v>211604</v>
      </c>
    </row>
    <row r="9" spans="1:11" s="5" customFormat="1" ht="21" customHeight="1">
      <c r="A9" s="117" t="s">
        <v>82</v>
      </c>
      <c r="B9" s="252">
        <v>45812</v>
      </c>
      <c r="C9" s="252">
        <v>45807</v>
      </c>
      <c r="D9" s="252">
        <v>45810</v>
      </c>
      <c r="E9" s="252">
        <v>45777</v>
      </c>
      <c r="F9" s="252">
        <v>45784</v>
      </c>
      <c r="G9" s="252">
        <v>45820</v>
      </c>
      <c r="H9" s="252">
        <v>45852</v>
      </c>
      <c r="I9" s="252">
        <v>45902</v>
      </c>
      <c r="J9" s="252">
        <v>45883</v>
      </c>
      <c r="K9" s="252">
        <v>45909</v>
      </c>
    </row>
    <row r="10" spans="1:11" s="5" customFormat="1" ht="21" customHeight="1">
      <c r="A10" s="116" t="s">
        <v>8</v>
      </c>
      <c r="B10" s="252">
        <v>55537</v>
      </c>
      <c r="C10" s="252">
        <v>55491</v>
      </c>
      <c r="D10" s="252">
        <v>55476</v>
      </c>
      <c r="E10" s="252">
        <v>55463</v>
      </c>
      <c r="F10" s="252">
        <v>55456</v>
      </c>
      <c r="G10" s="252">
        <v>55411</v>
      </c>
      <c r="H10" s="252">
        <v>55314</v>
      </c>
      <c r="I10" s="252">
        <v>55293</v>
      </c>
      <c r="J10" s="252">
        <v>55233</v>
      </c>
      <c r="K10" s="252">
        <v>55181</v>
      </c>
    </row>
    <row r="11" spans="1:11" s="5" customFormat="1" ht="21" customHeight="1">
      <c r="A11" s="116" t="s">
        <v>55</v>
      </c>
      <c r="B11" s="252">
        <v>7375</v>
      </c>
      <c r="C11" s="252">
        <v>7427</v>
      </c>
      <c r="D11" s="252">
        <v>7450</v>
      </c>
      <c r="E11" s="252">
        <v>7460</v>
      </c>
      <c r="F11" s="252">
        <v>7486</v>
      </c>
      <c r="G11" s="252">
        <v>7489</v>
      </c>
      <c r="H11" s="252">
        <v>7512</v>
      </c>
      <c r="I11" s="252">
        <v>7517</v>
      </c>
      <c r="J11" s="252">
        <v>7516</v>
      </c>
      <c r="K11" s="252">
        <v>7527</v>
      </c>
    </row>
    <row r="12" spans="1:11" s="5" customFormat="1" ht="21" customHeight="1">
      <c r="A12" s="116" t="s">
        <v>33</v>
      </c>
      <c r="B12" s="252">
        <v>11222</v>
      </c>
      <c r="C12" s="252">
        <v>11229</v>
      </c>
      <c r="D12" s="252">
        <v>11220</v>
      </c>
      <c r="E12" s="252">
        <v>11243</v>
      </c>
      <c r="F12" s="252">
        <v>11248</v>
      </c>
      <c r="G12" s="252">
        <v>11256</v>
      </c>
      <c r="H12" s="252">
        <v>11256</v>
      </c>
      <c r="I12" s="252">
        <v>11260</v>
      </c>
      <c r="J12" s="252">
        <v>11282</v>
      </c>
      <c r="K12" s="252">
        <v>11308</v>
      </c>
    </row>
    <row r="13" spans="1:11" s="5" customFormat="1" ht="21" customHeight="1">
      <c r="A13" s="116" t="s">
        <v>70</v>
      </c>
      <c r="B13" s="252">
        <v>438</v>
      </c>
      <c r="C13" s="252">
        <v>439</v>
      </c>
      <c r="D13" s="252">
        <v>440</v>
      </c>
      <c r="E13" s="252">
        <v>440</v>
      </c>
      <c r="F13" s="252">
        <v>440</v>
      </c>
      <c r="G13" s="252">
        <v>438</v>
      </c>
      <c r="H13" s="252">
        <v>439</v>
      </c>
      <c r="I13" s="252">
        <v>435</v>
      </c>
      <c r="J13" s="252">
        <v>434</v>
      </c>
      <c r="K13" s="252">
        <v>434</v>
      </c>
    </row>
    <row r="14" spans="1:11" s="5" customFormat="1" ht="21" customHeight="1">
      <c r="A14" s="118" t="s">
        <v>83</v>
      </c>
      <c r="B14" s="252">
        <v>3097</v>
      </c>
      <c r="C14" s="252">
        <v>3144</v>
      </c>
      <c r="D14" s="252">
        <v>3256</v>
      </c>
      <c r="E14" s="252">
        <v>3345</v>
      </c>
      <c r="F14" s="252">
        <v>3393</v>
      </c>
      <c r="G14" s="252">
        <v>3436</v>
      </c>
      <c r="H14" s="252">
        <v>3423</v>
      </c>
      <c r="I14" s="252">
        <v>3525</v>
      </c>
      <c r="J14" s="252">
        <v>3537</v>
      </c>
      <c r="K14" s="252">
        <v>3500</v>
      </c>
    </row>
    <row r="15" spans="1:11" s="5" customFormat="1" ht="21" customHeight="1">
      <c r="A15" s="119" t="s">
        <v>6</v>
      </c>
      <c r="B15" s="252">
        <f>SUM(B5:B14)</f>
        <v>642459</v>
      </c>
      <c r="C15" s="252">
        <f t="shared" ref="C15:K15" si="0">SUM(C5:C14)</f>
        <v>641982</v>
      </c>
      <c r="D15" s="252">
        <f t="shared" si="0"/>
        <v>641550</v>
      </c>
      <c r="E15" s="252">
        <f t="shared" si="0"/>
        <v>641452</v>
      </c>
      <c r="F15" s="252">
        <f t="shared" si="0"/>
        <v>641124</v>
      </c>
      <c r="G15" s="252">
        <f t="shared" si="0"/>
        <v>640668</v>
      </c>
      <c r="H15" s="252">
        <f t="shared" si="0"/>
        <v>639887</v>
      </c>
      <c r="I15" s="252">
        <f t="shared" si="0"/>
        <v>639195</v>
      </c>
      <c r="J15" s="252">
        <f t="shared" si="0"/>
        <v>638472</v>
      </c>
      <c r="K15" s="252">
        <f t="shared" si="0"/>
        <v>637843</v>
      </c>
    </row>
    <row r="16" spans="1:11" s="5" customFormat="1" ht="12.75" customHeight="1">
      <c r="A16" s="40"/>
      <c r="B16" s="74"/>
      <c r="C16" s="74"/>
      <c r="D16" s="74"/>
      <c r="F16" s="74"/>
      <c r="G16" s="74"/>
      <c r="I16" s="74"/>
      <c r="J16" s="74"/>
    </row>
    <row r="17" spans="1:11">
      <c r="A17" s="76"/>
    </row>
    <row r="18" spans="1:11">
      <c r="A18" s="275"/>
      <c r="B18" s="275"/>
      <c r="C18" s="275"/>
      <c r="D18" s="275"/>
    </row>
    <row r="19" spans="1:11">
      <c r="B19" s="100"/>
      <c r="C19" s="100"/>
      <c r="D19" s="100"/>
      <c r="E19" s="100"/>
      <c r="F19" s="100"/>
      <c r="G19" s="100"/>
      <c r="H19" s="100"/>
      <c r="I19" s="100"/>
      <c r="J19" s="100"/>
      <c r="K19" s="100"/>
    </row>
    <row r="20" spans="1:11">
      <c r="B20" s="100"/>
      <c r="C20" s="100"/>
      <c r="D20" s="100"/>
      <c r="E20" s="100"/>
      <c r="F20" s="100"/>
      <c r="G20" s="100"/>
      <c r="H20" s="100"/>
      <c r="I20" s="100"/>
      <c r="J20" s="100"/>
      <c r="K20" s="100"/>
    </row>
    <row r="21" spans="1:11">
      <c r="B21" s="100"/>
      <c r="C21" s="100"/>
      <c r="D21" s="100"/>
      <c r="E21" s="100"/>
      <c r="F21" s="100"/>
      <c r="G21" s="100"/>
      <c r="H21" s="100"/>
      <c r="I21" s="100"/>
      <c r="J21" s="100"/>
      <c r="K21" s="100"/>
    </row>
    <row r="22" spans="1:11">
      <c r="B22" s="100"/>
      <c r="C22" s="100"/>
      <c r="D22" s="100"/>
      <c r="E22" s="100"/>
      <c r="F22" s="100"/>
      <c r="G22" s="100"/>
      <c r="H22" s="100"/>
      <c r="I22" s="100"/>
      <c r="J22" s="100"/>
      <c r="K22" s="100"/>
    </row>
    <row r="23" spans="1:11">
      <c r="B23" s="100"/>
      <c r="C23" s="100"/>
      <c r="D23" s="100"/>
      <c r="E23" s="100"/>
      <c r="F23" s="100"/>
      <c r="G23" s="100"/>
      <c r="H23" s="100"/>
      <c r="I23" s="100"/>
      <c r="J23" s="100"/>
      <c r="K23" s="100"/>
    </row>
    <row r="24" spans="1:11">
      <c r="B24" s="100"/>
      <c r="C24" s="100"/>
      <c r="D24" s="100"/>
      <c r="E24" s="100"/>
      <c r="F24" s="100"/>
      <c r="G24" s="100"/>
      <c r="H24" s="100"/>
      <c r="I24" s="100"/>
      <c r="J24" s="100"/>
      <c r="K24" s="100"/>
    </row>
    <row r="25" spans="1:11">
      <c r="B25" s="100"/>
      <c r="C25" s="100"/>
      <c r="D25" s="100"/>
      <c r="E25" s="100"/>
      <c r="F25" s="100"/>
      <c r="G25" s="100"/>
      <c r="H25" s="100"/>
      <c r="I25" s="100"/>
      <c r="J25" s="100"/>
      <c r="K25" s="100"/>
    </row>
    <row r="26" spans="1:11">
      <c r="B26" s="100"/>
      <c r="C26" s="100"/>
      <c r="D26" s="100"/>
      <c r="E26" s="100"/>
      <c r="F26" s="100"/>
      <c r="G26" s="100"/>
      <c r="H26" s="100"/>
      <c r="I26" s="100"/>
      <c r="J26" s="100"/>
      <c r="K26" s="100"/>
    </row>
    <row r="27" spans="1:11">
      <c r="B27" s="100"/>
      <c r="C27" s="100"/>
      <c r="D27" s="100"/>
      <c r="E27" s="100"/>
      <c r="F27" s="100"/>
      <c r="G27" s="100"/>
      <c r="H27" s="100"/>
      <c r="I27" s="100"/>
      <c r="J27" s="100"/>
      <c r="K27" s="100"/>
    </row>
    <row r="28" spans="1:11">
      <c r="B28" s="100"/>
      <c r="C28" s="100"/>
      <c r="D28" s="100"/>
      <c r="E28" s="100"/>
      <c r="F28" s="100"/>
      <c r="G28" s="100"/>
      <c r="H28" s="100"/>
      <c r="I28" s="100"/>
      <c r="J28" s="100"/>
      <c r="K28" s="100"/>
    </row>
    <row r="29" spans="1:11">
      <c r="B29" s="100"/>
      <c r="C29" s="100"/>
      <c r="D29" s="100"/>
      <c r="E29" s="100"/>
      <c r="F29" s="100"/>
      <c r="G29" s="100"/>
      <c r="H29" s="100"/>
      <c r="I29" s="100"/>
      <c r="J29" s="100"/>
      <c r="K29" s="100"/>
    </row>
    <row r="30" spans="1:11">
      <c r="B30" s="100"/>
      <c r="C30" s="100"/>
      <c r="D30" s="100"/>
      <c r="E30" s="100"/>
      <c r="F30" s="100"/>
      <c r="G30" s="100"/>
      <c r="H30" s="100"/>
      <c r="I30" s="100"/>
      <c r="J30" s="100"/>
      <c r="K30" s="100"/>
    </row>
    <row r="31" spans="1:11">
      <c r="B31" s="100"/>
      <c r="C31" s="100"/>
      <c r="D31" s="100"/>
      <c r="E31" s="100"/>
      <c r="F31" s="100"/>
      <c r="G31" s="100"/>
      <c r="H31" s="100"/>
      <c r="I31" s="100"/>
      <c r="J31" s="100"/>
      <c r="K31" s="100"/>
    </row>
  </sheetData>
  <mergeCells count="4">
    <mergeCell ref="A18:D18"/>
    <mergeCell ref="A3:A4"/>
    <mergeCell ref="C3:K3"/>
    <mergeCell ref="A1:K1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0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33"/>
  <sheetViews>
    <sheetView showGridLines="0" zoomScaleNormal="75" workbookViewId="0">
      <selection sqref="A1:K1"/>
    </sheetView>
  </sheetViews>
  <sheetFormatPr defaultRowHeight="14.25" customHeight="1"/>
  <cols>
    <col min="1" max="1" width="53.140625" style="9" customWidth="1"/>
    <col min="2" max="2" width="10.7109375" style="9" customWidth="1"/>
    <col min="3" max="4" width="10.7109375" style="8" customWidth="1"/>
    <col min="5" max="5" width="10.42578125" style="9" customWidth="1"/>
    <col min="6" max="7" width="10.7109375" style="8" customWidth="1"/>
    <col min="8" max="8" width="10.42578125" style="9" customWidth="1"/>
    <col min="9" max="10" width="10.7109375" style="8" customWidth="1"/>
    <col min="11" max="11" width="10.42578125" style="9" customWidth="1"/>
    <col min="12" max="16384" width="9.140625" style="9"/>
  </cols>
  <sheetData>
    <row r="1" spans="1:11" ht="33.75" customHeight="1">
      <c r="A1" s="286" t="s">
        <v>73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</row>
    <row r="2" spans="1:11" ht="8.25" customHeight="1">
      <c r="A2" s="8"/>
      <c r="B2" s="20"/>
      <c r="C2" s="20"/>
      <c r="D2" s="20"/>
      <c r="F2" s="20"/>
      <c r="G2" s="20"/>
      <c r="I2" s="20"/>
      <c r="J2" s="20"/>
    </row>
    <row r="3" spans="1:11" ht="13.5" customHeight="1">
      <c r="A3" s="10"/>
      <c r="B3" s="10"/>
      <c r="C3" s="11"/>
      <c r="D3" s="11"/>
      <c r="E3" s="84"/>
      <c r="F3" s="80"/>
      <c r="G3" s="80"/>
      <c r="H3" s="84"/>
      <c r="I3" s="80"/>
      <c r="J3" s="80"/>
      <c r="K3" s="84"/>
    </row>
    <row r="4" spans="1:11" s="12" customFormat="1" ht="21" customHeight="1">
      <c r="A4" s="319" t="s">
        <v>10</v>
      </c>
      <c r="B4" s="4">
        <v>2023</v>
      </c>
      <c r="C4" s="278" t="s">
        <v>93</v>
      </c>
      <c r="D4" s="279"/>
      <c r="E4" s="279"/>
      <c r="F4" s="279"/>
      <c r="G4" s="279"/>
      <c r="H4" s="279"/>
      <c r="I4" s="279"/>
      <c r="J4" s="279"/>
      <c r="K4" s="280"/>
    </row>
    <row r="5" spans="1:11" s="12" customFormat="1" ht="21" customHeight="1">
      <c r="A5" s="319"/>
      <c r="B5" s="4">
        <v>12</v>
      </c>
      <c r="C5" s="69">
        <v>1</v>
      </c>
      <c r="D5" s="69">
        <v>2</v>
      </c>
      <c r="E5" s="98">
        <v>3</v>
      </c>
      <c r="F5" s="69">
        <v>4</v>
      </c>
      <c r="G5" s="98">
        <v>5</v>
      </c>
      <c r="H5" s="69">
        <v>6</v>
      </c>
      <c r="I5" s="98">
        <v>7</v>
      </c>
      <c r="J5" s="69">
        <v>8</v>
      </c>
      <c r="K5" s="98">
        <v>9</v>
      </c>
    </row>
    <row r="6" spans="1:11" ht="21" customHeight="1">
      <c r="A6" s="116" t="s">
        <v>0</v>
      </c>
      <c r="B6" s="258">
        <v>1250.5135506538031</v>
      </c>
      <c r="C6" s="258">
        <v>1255.8414942879228</v>
      </c>
      <c r="D6" s="258">
        <v>1267.5633472922138</v>
      </c>
      <c r="E6" s="258">
        <v>1286.4002159259601</v>
      </c>
      <c r="F6" s="258">
        <v>1274.3957918680694</v>
      </c>
      <c r="G6" s="258">
        <v>1289.8208364759289</v>
      </c>
      <c r="H6" s="258">
        <v>1294.1877050349451</v>
      </c>
      <c r="I6" s="258">
        <v>1312.2259202651164</v>
      </c>
      <c r="J6" s="258">
        <v>1322.6106425745902</v>
      </c>
      <c r="K6" s="258">
        <v>1344.2220232766338</v>
      </c>
    </row>
    <row r="7" spans="1:11" ht="21" customHeight="1">
      <c r="A7" s="116" t="s">
        <v>1</v>
      </c>
      <c r="B7" s="258">
        <v>2084.2327452307936</v>
      </c>
      <c r="C7" s="258">
        <v>2066.6109253065774</v>
      </c>
      <c r="D7" s="258">
        <v>2097.0570067945882</v>
      </c>
      <c r="E7" s="258">
        <v>2052.0781470933821</v>
      </c>
      <c r="F7" s="258">
        <v>2079.3227091633466</v>
      </c>
      <c r="G7" s="258">
        <v>2104.0197601689174</v>
      </c>
      <c r="H7" s="258">
        <v>2112.6690433985937</v>
      </c>
      <c r="I7" s="258">
        <v>2107.7106993424986</v>
      </c>
      <c r="J7" s="258">
        <v>2083.1855232477033</v>
      </c>
      <c r="K7" s="258">
        <v>2130.1967835381079</v>
      </c>
    </row>
    <row r="8" spans="1:11" ht="21" customHeight="1">
      <c r="A8" s="116" t="s">
        <v>11</v>
      </c>
      <c r="B8" s="258">
        <v>1352.8928308477305</v>
      </c>
      <c r="C8" s="258">
        <v>1367.5859463543634</v>
      </c>
      <c r="D8" s="258">
        <v>1375.8882964519826</v>
      </c>
      <c r="E8" s="258">
        <v>1398.5420143723138</v>
      </c>
      <c r="F8" s="258">
        <v>1379.0576734413933</v>
      </c>
      <c r="G8" s="258">
        <v>1398.434230715581</v>
      </c>
      <c r="H8" s="258">
        <v>1407.4460163812359</v>
      </c>
      <c r="I8" s="258">
        <v>1433.6191264238305</v>
      </c>
      <c r="J8" s="258">
        <v>1454.0590732224973</v>
      </c>
      <c r="K8" s="258">
        <v>1479.5652173913043</v>
      </c>
    </row>
    <row r="9" spans="1:11" ht="21" customHeight="1">
      <c r="A9" s="116" t="s">
        <v>2</v>
      </c>
      <c r="B9" s="258">
        <v>2927.8204763260273</v>
      </c>
      <c r="C9" s="258">
        <v>2934.4652822595954</v>
      </c>
      <c r="D9" s="258">
        <v>2950.5713526441668</v>
      </c>
      <c r="E9" s="258">
        <v>2993.1306642410805</v>
      </c>
      <c r="F9" s="258">
        <v>2943.8543175513837</v>
      </c>
      <c r="G9" s="258">
        <v>2984.3449874627431</v>
      </c>
      <c r="H9" s="258">
        <v>2997.5178126492269</v>
      </c>
      <c r="I9" s="258">
        <v>3028.9940744453957</v>
      </c>
      <c r="J9" s="258">
        <v>3051.9587960270974</v>
      </c>
      <c r="K9" s="258">
        <v>3101.0708682255536</v>
      </c>
    </row>
    <row r="10" spans="1:11" ht="21" customHeight="1">
      <c r="A10" s="116" t="s">
        <v>82</v>
      </c>
      <c r="B10" s="258">
        <v>4549.2447393695975</v>
      </c>
      <c r="C10" s="258">
        <v>4592.1584037374205</v>
      </c>
      <c r="D10" s="258">
        <v>4654.857018118315</v>
      </c>
      <c r="E10" s="258">
        <v>4759.7920353015706</v>
      </c>
      <c r="F10" s="258">
        <v>4683.0333741044906</v>
      </c>
      <c r="G10" s="258">
        <v>4771.9554779572236</v>
      </c>
      <c r="H10" s="258">
        <v>4808.3834947221494</v>
      </c>
      <c r="I10" s="258">
        <v>4875.5827632782884</v>
      </c>
      <c r="J10" s="258">
        <v>4949.6109670248243</v>
      </c>
      <c r="K10" s="258">
        <v>5034.9604652682483</v>
      </c>
    </row>
    <row r="11" spans="1:11" ht="21" customHeight="1">
      <c r="A11" s="116" t="s">
        <v>8</v>
      </c>
      <c r="B11" s="258">
        <v>2119.8840412697841</v>
      </c>
      <c r="C11" s="258">
        <v>2124.2904254744012</v>
      </c>
      <c r="D11" s="258">
        <v>2133.3008868699976</v>
      </c>
      <c r="E11" s="258">
        <v>2156.4827001784975</v>
      </c>
      <c r="F11" s="258">
        <v>2172.3889209463359</v>
      </c>
      <c r="G11" s="258">
        <v>2180.2349713955714</v>
      </c>
      <c r="H11" s="258">
        <v>2199.8047510575984</v>
      </c>
      <c r="I11" s="258">
        <v>2215.5969110013925</v>
      </c>
      <c r="J11" s="258">
        <v>2225.7165100573934</v>
      </c>
      <c r="K11" s="258">
        <v>2239.6114604664649</v>
      </c>
    </row>
    <row r="12" spans="1:11" ht="21" customHeight="1">
      <c r="A12" s="116" t="s">
        <v>55</v>
      </c>
      <c r="B12" s="258">
        <v>2333.8305084745762</v>
      </c>
      <c r="C12" s="258">
        <v>2395.7183250302951</v>
      </c>
      <c r="D12" s="258">
        <v>2462.6845637583892</v>
      </c>
      <c r="E12" s="258">
        <v>2487.6675603217159</v>
      </c>
      <c r="F12" s="258">
        <v>2490.91637723751</v>
      </c>
      <c r="G12" s="258">
        <v>2523.1673120576847</v>
      </c>
      <c r="H12" s="258">
        <v>2569.2225772097977</v>
      </c>
      <c r="I12" s="258">
        <v>2578.2892111214578</v>
      </c>
      <c r="J12" s="258">
        <v>2576.1043108036188</v>
      </c>
      <c r="K12" s="258">
        <v>2673.4422744785438</v>
      </c>
    </row>
    <row r="13" spans="1:11" ht="21" customHeight="1">
      <c r="A13" s="116" t="s">
        <v>33</v>
      </c>
      <c r="B13" s="258">
        <v>1254.5891997861345</v>
      </c>
      <c r="C13" s="258">
        <v>1259.595689731944</v>
      </c>
      <c r="D13" s="258">
        <v>1280.837789661319</v>
      </c>
      <c r="E13" s="258">
        <v>1303.1219425420261</v>
      </c>
      <c r="F13" s="258">
        <v>1300.9423897581792</v>
      </c>
      <c r="G13" s="258">
        <v>1316.453447050462</v>
      </c>
      <c r="H13" s="258">
        <v>1349.0582800284292</v>
      </c>
      <c r="I13" s="258">
        <v>1362.8774422735346</v>
      </c>
      <c r="J13" s="258">
        <v>1344.3538379719907</v>
      </c>
      <c r="K13" s="258">
        <v>1397.2408914043156</v>
      </c>
    </row>
    <row r="14" spans="1:11" ht="21" customHeight="1">
      <c r="A14" s="116" t="s">
        <v>70</v>
      </c>
      <c r="B14" s="258">
        <v>2251.1415525114157</v>
      </c>
      <c r="C14" s="258">
        <v>2284.7380410022779</v>
      </c>
      <c r="D14" s="258">
        <v>2318.181818181818</v>
      </c>
      <c r="E14" s="258">
        <v>2331.818181818182</v>
      </c>
      <c r="F14" s="258">
        <v>2309.090909090909</v>
      </c>
      <c r="G14" s="258">
        <v>2305.9360730593608</v>
      </c>
      <c r="H14" s="258">
        <v>2307.51708428246</v>
      </c>
      <c r="I14" s="258">
        <v>2328.7356321839079</v>
      </c>
      <c r="J14" s="258">
        <v>2341.0138248847925</v>
      </c>
      <c r="K14" s="258">
        <v>2366.3594470046082</v>
      </c>
    </row>
    <row r="15" spans="1:11" ht="21" customHeight="1">
      <c r="A15" s="118" t="s">
        <v>83</v>
      </c>
      <c r="B15" s="258">
        <v>986.43848886018725</v>
      </c>
      <c r="C15" s="258">
        <v>1078.2442748091603</v>
      </c>
      <c r="D15" s="258">
        <v>1113.6363636363637</v>
      </c>
      <c r="E15" s="258">
        <v>1152.4663677130045</v>
      </c>
      <c r="F15" s="258">
        <v>1167.6982021809608</v>
      </c>
      <c r="G15" s="258">
        <v>1233.9930151338765</v>
      </c>
      <c r="H15" s="258">
        <v>1274.3207712532867</v>
      </c>
      <c r="I15" s="258">
        <v>1450.7801418439717</v>
      </c>
      <c r="J15" s="258">
        <v>1515.6912637828668</v>
      </c>
      <c r="K15" s="258">
        <v>1530</v>
      </c>
    </row>
    <row r="16" spans="1:11" ht="21" customHeight="1">
      <c r="A16" s="119" t="s">
        <v>14</v>
      </c>
      <c r="B16" s="258">
        <v>2206.8832407982454</v>
      </c>
      <c r="C16" s="258">
        <v>2216.7615291394463</v>
      </c>
      <c r="D16" s="258">
        <v>2235.6495986283221</v>
      </c>
      <c r="E16" s="258">
        <v>2265.5802772459983</v>
      </c>
      <c r="F16" s="258">
        <v>2242.2292723404521</v>
      </c>
      <c r="G16" s="258">
        <v>2273.4567669994444</v>
      </c>
      <c r="H16" s="258">
        <v>2288.2524570744522</v>
      </c>
      <c r="I16" s="258">
        <v>2315.4749333145596</v>
      </c>
      <c r="J16" s="258">
        <v>2334.2950043228207</v>
      </c>
      <c r="K16" s="258">
        <v>2374.0936249202391</v>
      </c>
    </row>
    <row r="17" spans="1:11" ht="11.25" customHeight="1"/>
    <row r="18" spans="1:11" ht="14.25" customHeight="1">
      <c r="A18" s="75" t="s">
        <v>63</v>
      </c>
    </row>
    <row r="19" spans="1:11" ht="50.25" customHeight="1">
      <c r="A19" s="320" t="s">
        <v>74</v>
      </c>
      <c r="B19" s="320"/>
      <c r="C19" s="320"/>
      <c r="D19" s="320"/>
      <c r="E19" s="320"/>
      <c r="F19" s="320"/>
      <c r="G19" s="320"/>
      <c r="H19" s="320"/>
      <c r="I19" s="320"/>
      <c r="J19" s="320"/>
      <c r="K19" s="320"/>
    </row>
    <row r="22" spans="1:11" ht="14.25" customHeight="1">
      <c r="C22" s="9"/>
      <c r="D22" s="9"/>
      <c r="F22" s="9"/>
      <c r="G22" s="9"/>
      <c r="I22" s="9"/>
      <c r="J22" s="9"/>
    </row>
    <row r="23" spans="1:11" ht="14.25" customHeight="1">
      <c r="C23" s="9"/>
      <c r="D23" s="9"/>
      <c r="F23" s="9"/>
      <c r="G23" s="9"/>
      <c r="I23" s="9"/>
      <c r="J23" s="9"/>
    </row>
    <row r="24" spans="1:11" ht="14.25" customHeight="1">
      <c r="C24" s="9"/>
      <c r="D24" s="9"/>
      <c r="F24" s="9"/>
      <c r="G24" s="9"/>
      <c r="I24" s="9"/>
      <c r="J24" s="9"/>
    </row>
    <row r="25" spans="1:11" ht="14.25" customHeight="1">
      <c r="C25" s="9"/>
      <c r="D25" s="9"/>
      <c r="F25" s="9"/>
      <c r="G25" s="9"/>
      <c r="I25" s="9"/>
      <c r="J25" s="9"/>
    </row>
    <row r="26" spans="1:11" ht="14.25" customHeight="1">
      <c r="C26" s="9"/>
      <c r="D26" s="9"/>
      <c r="F26" s="9"/>
      <c r="G26" s="9"/>
      <c r="I26" s="9"/>
      <c r="J26" s="9"/>
    </row>
    <row r="27" spans="1:11" ht="14.25" customHeight="1">
      <c r="C27" s="9"/>
      <c r="D27" s="9"/>
      <c r="F27" s="9"/>
      <c r="G27" s="9"/>
      <c r="I27" s="9"/>
      <c r="J27" s="9"/>
    </row>
    <row r="28" spans="1:11" ht="14.25" customHeight="1">
      <c r="C28" s="9"/>
      <c r="D28" s="9"/>
      <c r="F28" s="9"/>
      <c r="G28" s="9"/>
      <c r="I28" s="9"/>
      <c r="J28" s="9"/>
    </row>
    <row r="29" spans="1:11" ht="14.25" customHeight="1">
      <c r="C29" s="9"/>
      <c r="D29" s="9"/>
      <c r="F29" s="9"/>
      <c r="G29" s="9"/>
      <c r="I29" s="9"/>
      <c r="J29" s="9"/>
    </row>
    <row r="30" spans="1:11" ht="14.25" customHeight="1">
      <c r="C30" s="9"/>
      <c r="D30" s="9"/>
      <c r="F30" s="9"/>
      <c r="G30" s="9"/>
      <c r="I30" s="9"/>
      <c r="J30" s="9"/>
    </row>
    <row r="31" spans="1:11" ht="14.25" customHeight="1">
      <c r="C31" s="9"/>
      <c r="D31" s="9"/>
      <c r="F31" s="9"/>
      <c r="G31" s="9"/>
      <c r="I31" s="9"/>
      <c r="J31" s="9"/>
    </row>
    <row r="32" spans="1:11" ht="14.25" customHeight="1">
      <c r="C32" s="9"/>
      <c r="D32" s="9"/>
      <c r="F32" s="9"/>
      <c r="G32" s="9"/>
      <c r="I32" s="9"/>
      <c r="J32" s="9"/>
    </row>
    <row r="33" spans="3:10" ht="14.25" customHeight="1">
      <c r="C33" s="9"/>
      <c r="D33" s="9"/>
      <c r="F33" s="9"/>
      <c r="G33" s="9"/>
      <c r="I33" s="9"/>
      <c r="J33" s="9"/>
    </row>
  </sheetData>
  <mergeCells count="4">
    <mergeCell ref="A4:A5"/>
    <mergeCell ref="C4:K4"/>
    <mergeCell ref="A1:K1"/>
    <mergeCell ref="A19:K19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9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31" customWidth="1"/>
    <col min="2" max="2" width="35.42578125" style="32" customWidth="1"/>
    <col min="3" max="3" width="10.7109375" style="31" customWidth="1"/>
    <col min="4" max="4" width="12.42578125" style="31" customWidth="1"/>
    <col min="5" max="5" width="10.42578125" style="31" customWidth="1"/>
    <col min="6" max="6" width="11.5703125" style="31" bestFit="1" customWidth="1"/>
    <col min="7" max="7" width="12.5703125" style="31" bestFit="1" customWidth="1"/>
    <col min="8" max="8" width="12.140625" style="31" customWidth="1"/>
    <col min="9" max="9" width="9.140625" style="31" bestFit="1" customWidth="1"/>
    <col min="10" max="10" width="11.7109375" style="31" bestFit="1" customWidth="1"/>
    <col min="11" max="11" width="16.28515625" style="31" bestFit="1" customWidth="1"/>
    <col min="12" max="12" width="12.7109375" style="31" customWidth="1"/>
    <col min="13" max="13" width="13.28515625" style="31" customWidth="1"/>
    <col min="14" max="14" width="11.42578125" style="31" customWidth="1"/>
    <col min="15" max="16384" width="10.28515625" style="31"/>
  </cols>
  <sheetData>
    <row r="1" spans="1:27">
      <c r="B1" s="321" t="s">
        <v>100</v>
      </c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</row>
    <row r="2" spans="1:27" ht="6" customHeight="1"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27">
      <c r="I3" s="322" t="s">
        <v>36</v>
      </c>
      <c r="J3" s="322"/>
      <c r="K3" s="322"/>
      <c r="L3" s="322"/>
      <c r="M3" s="323"/>
    </row>
    <row r="4" spans="1:27" ht="54" customHeight="1">
      <c r="A4" s="33"/>
      <c r="B4" s="34" t="s">
        <v>5</v>
      </c>
      <c r="C4" s="60" t="s">
        <v>0</v>
      </c>
      <c r="D4" s="60" t="s">
        <v>1</v>
      </c>
      <c r="E4" s="60" t="s">
        <v>17</v>
      </c>
      <c r="F4" s="60" t="s">
        <v>18</v>
      </c>
      <c r="G4" s="60" t="s">
        <v>82</v>
      </c>
      <c r="H4" s="60" t="s">
        <v>8</v>
      </c>
      <c r="I4" s="59" t="s">
        <v>55</v>
      </c>
      <c r="J4" s="59" t="s">
        <v>33</v>
      </c>
      <c r="K4" s="61" t="s">
        <v>71</v>
      </c>
      <c r="L4" s="61" t="s">
        <v>83</v>
      </c>
      <c r="M4" s="30" t="s">
        <v>6</v>
      </c>
    </row>
    <row r="5" spans="1:27">
      <c r="A5" s="172"/>
      <c r="B5" s="89" t="s">
        <v>19</v>
      </c>
      <c r="C5" s="267">
        <v>627</v>
      </c>
      <c r="D5" s="267">
        <v>21</v>
      </c>
      <c r="E5" s="267">
        <v>20</v>
      </c>
      <c r="F5" s="267">
        <v>74</v>
      </c>
      <c r="G5" s="267">
        <v>6</v>
      </c>
      <c r="H5" s="267">
        <v>69</v>
      </c>
      <c r="I5" s="263">
        <v>0</v>
      </c>
      <c r="J5" s="263">
        <v>0</v>
      </c>
      <c r="K5" s="263">
        <v>0</v>
      </c>
      <c r="L5" s="263">
        <v>0</v>
      </c>
      <c r="M5" s="268">
        <v>817</v>
      </c>
      <c r="N5" s="35"/>
    </row>
    <row r="6" spans="1:27" s="88" customFormat="1">
      <c r="A6" s="172">
        <v>1</v>
      </c>
      <c r="B6" s="89" t="s">
        <v>20</v>
      </c>
      <c r="C6" s="267">
        <v>394</v>
      </c>
      <c r="D6" s="267">
        <v>20</v>
      </c>
      <c r="E6" s="267">
        <v>19</v>
      </c>
      <c r="F6" s="267">
        <v>73</v>
      </c>
      <c r="G6" s="267">
        <v>6</v>
      </c>
      <c r="H6" s="267">
        <v>69</v>
      </c>
      <c r="I6" s="263">
        <v>0</v>
      </c>
      <c r="J6" s="263">
        <v>0</v>
      </c>
      <c r="K6" s="263">
        <v>0</v>
      </c>
      <c r="L6" s="263">
        <v>0</v>
      </c>
      <c r="M6" s="268">
        <v>581</v>
      </c>
      <c r="N6" s="90"/>
    </row>
    <row r="7" spans="1:27">
      <c r="A7" s="172" t="s">
        <v>21</v>
      </c>
      <c r="B7" s="89" t="s">
        <v>22</v>
      </c>
      <c r="C7" s="267">
        <v>348</v>
      </c>
      <c r="D7" s="267">
        <v>2</v>
      </c>
      <c r="E7" s="263">
        <v>5</v>
      </c>
      <c r="F7" s="263">
        <v>13</v>
      </c>
      <c r="G7" s="263">
        <v>0</v>
      </c>
      <c r="H7" s="267">
        <v>7</v>
      </c>
      <c r="I7" s="263">
        <v>0</v>
      </c>
      <c r="J7" s="263">
        <v>0</v>
      </c>
      <c r="K7" s="263">
        <v>0</v>
      </c>
      <c r="L7" s="263">
        <v>0</v>
      </c>
      <c r="M7" s="268">
        <v>375</v>
      </c>
      <c r="N7" s="55"/>
    </row>
    <row r="8" spans="1:27">
      <c r="A8" s="172" t="s">
        <v>23</v>
      </c>
      <c r="B8" s="89" t="s">
        <v>24</v>
      </c>
      <c r="C8" s="267">
        <v>46</v>
      </c>
      <c r="D8" s="267">
        <v>18</v>
      </c>
      <c r="E8" s="267">
        <v>14</v>
      </c>
      <c r="F8" s="267">
        <v>60</v>
      </c>
      <c r="G8" s="267">
        <v>6</v>
      </c>
      <c r="H8" s="267">
        <v>62</v>
      </c>
      <c r="I8" s="263">
        <v>0</v>
      </c>
      <c r="J8" s="263">
        <v>0</v>
      </c>
      <c r="K8" s="263">
        <v>0</v>
      </c>
      <c r="L8" s="263">
        <v>0</v>
      </c>
      <c r="M8" s="268">
        <v>206</v>
      </c>
      <c r="N8" s="55"/>
    </row>
    <row r="9" spans="1:27" s="88" customFormat="1">
      <c r="A9" s="172">
        <v>2</v>
      </c>
      <c r="B9" s="89" t="s">
        <v>25</v>
      </c>
      <c r="C9" s="267">
        <v>6</v>
      </c>
      <c r="D9" s="263">
        <v>0</v>
      </c>
      <c r="E9" s="263">
        <v>0</v>
      </c>
      <c r="F9" s="263">
        <v>0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8">
        <v>6</v>
      </c>
      <c r="N9" s="90"/>
    </row>
    <row r="10" spans="1:27">
      <c r="A10" s="172" t="s">
        <v>26</v>
      </c>
      <c r="B10" s="89" t="s">
        <v>22</v>
      </c>
      <c r="C10" s="267">
        <v>6</v>
      </c>
      <c r="D10" s="263">
        <v>0</v>
      </c>
      <c r="E10" s="263">
        <v>0</v>
      </c>
      <c r="F10" s="263">
        <v>0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8">
        <v>6</v>
      </c>
      <c r="N10" s="55"/>
    </row>
    <row r="11" spans="1:27">
      <c r="A11" s="172" t="s">
        <v>27</v>
      </c>
      <c r="B11" s="89" t="s">
        <v>24</v>
      </c>
      <c r="C11" s="257">
        <v>0</v>
      </c>
      <c r="D11" s="263">
        <v>0</v>
      </c>
      <c r="E11" s="263">
        <v>0</v>
      </c>
      <c r="F11" s="263">
        <v>0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8">
        <v>0</v>
      </c>
      <c r="N11" s="55"/>
    </row>
    <row r="12" spans="1:27" s="88" customFormat="1">
      <c r="A12" s="172">
        <v>3</v>
      </c>
      <c r="B12" s="89" t="s">
        <v>28</v>
      </c>
      <c r="C12" s="267">
        <v>228</v>
      </c>
      <c r="D12" s="257">
        <v>1</v>
      </c>
      <c r="E12" s="257">
        <v>1</v>
      </c>
      <c r="F12" s="263">
        <v>1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8">
        <v>231</v>
      </c>
      <c r="N12" s="90"/>
    </row>
    <row r="13" spans="1:27">
      <c r="A13" s="172" t="s">
        <v>29</v>
      </c>
      <c r="B13" s="89" t="s">
        <v>22</v>
      </c>
      <c r="C13" s="267">
        <v>228</v>
      </c>
      <c r="D13" s="263">
        <v>0</v>
      </c>
      <c r="E13" s="263">
        <v>0</v>
      </c>
      <c r="F13" s="263">
        <v>0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8">
        <v>228</v>
      </c>
      <c r="N13" s="48"/>
    </row>
    <row r="14" spans="1:27">
      <c r="A14" s="172" t="s">
        <v>30</v>
      </c>
      <c r="B14" s="89" t="s">
        <v>24</v>
      </c>
      <c r="C14" s="263">
        <v>0</v>
      </c>
      <c r="D14" s="257">
        <v>1</v>
      </c>
      <c r="E14" s="263">
        <v>1</v>
      </c>
      <c r="F14" s="263">
        <v>1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8">
        <v>3</v>
      </c>
      <c r="N14" s="48"/>
    </row>
    <row r="15" spans="1:27">
      <c r="C15" s="73"/>
      <c r="D15" s="73"/>
      <c r="E15" s="73"/>
      <c r="F15" s="73"/>
      <c r="G15" s="73"/>
      <c r="H15" s="73"/>
      <c r="I15" s="87"/>
      <c r="J15" s="73"/>
      <c r="K15" s="73"/>
      <c r="L15" s="73"/>
    </row>
    <row r="16" spans="1:27"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O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</row>
    <row r="17" spans="2:27"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7"/>
      <c r="O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</row>
    <row r="18" spans="2:27">
      <c r="C18" s="219"/>
      <c r="D18" s="219"/>
      <c r="E18" s="219"/>
      <c r="F18" s="218"/>
      <c r="G18" s="219"/>
      <c r="H18" s="219"/>
      <c r="I18" s="219"/>
      <c r="J18" s="219"/>
      <c r="K18" s="219"/>
      <c r="L18" s="219"/>
      <c r="M18" s="219"/>
      <c r="N18" s="217"/>
      <c r="O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</row>
    <row r="19" spans="2:27">
      <c r="C19" s="219"/>
      <c r="D19" s="245"/>
      <c r="E19" s="219"/>
      <c r="F19" s="218"/>
      <c r="G19" s="219"/>
      <c r="H19" s="219"/>
      <c r="I19" s="219"/>
      <c r="J19" s="219"/>
      <c r="K19" s="219"/>
      <c r="L19" s="219"/>
      <c r="M19" s="219"/>
      <c r="N19" s="217"/>
      <c r="O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</row>
    <row r="20" spans="2:27">
      <c r="D20" s="246"/>
      <c r="O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</row>
    <row r="24" spans="2:27" s="169" customFormat="1">
      <c r="B24" s="168"/>
    </row>
    <row r="25" spans="2:27" s="170" customFormat="1">
      <c r="B25" s="247" t="s">
        <v>86</v>
      </c>
      <c r="C25" s="248">
        <f>M6/M$5</f>
        <v>0.71113831089351287</v>
      </c>
      <c r="D25" s="249">
        <f>C25-(C$28-1)*C25</f>
        <v>0.71026788456438983</v>
      </c>
      <c r="E25" s="169"/>
      <c r="F25" s="169"/>
      <c r="G25" s="169"/>
    </row>
    <row r="26" spans="2:27" s="170" customFormat="1">
      <c r="B26" s="247" t="s">
        <v>87</v>
      </c>
      <c r="C26" s="248">
        <f>M9/M$5</f>
        <v>7.3439412484700125E-3</v>
      </c>
      <c r="D26" s="249">
        <f>C26-(C$28-1)*C26</f>
        <v>7.3349523362931822E-3</v>
      </c>
      <c r="E26" s="169"/>
      <c r="F26" s="169"/>
      <c r="G26" s="169"/>
    </row>
    <row r="27" spans="2:27" s="170" customFormat="1">
      <c r="B27" s="247" t="s">
        <v>88</v>
      </c>
      <c r="C27" s="248">
        <f>M12/M$5</f>
        <v>0.28274173806609548</v>
      </c>
      <c r="D27" s="249">
        <f>C27-(C$28-1)*C27</f>
        <v>0.28239566494728752</v>
      </c>
      <c r="E27" s="169"/>
      <c r="F27" s="169"/>
      <c r="G27" s="169"/>
    </row>
    <row r="28" spans="2:27" s="170" customFormat="1">
      <c r="B28" s="168"/>
      <c r="C28" s="248">
        <f>SUM(C25:C27)</f>
        <v>1.0012239902080784</v>
      </c>
      <c r="D28" s="249">
        <f>SUM(D25:D27)</f>
        <v>0.99999850184797057</v>
      </c>
      <c r="E28" s="250"/>
      <c r="F28" s="169"/>
      <c r="G28" s="169"/>
    </row>
    <row r="29" spans="2:27">
      <c r="B29" s="168"/>
      <c r="C29" s="250"/>
      <c r="D29" s="250"/>
      <c r="E29" s="250"/>
      <c r="F29" s="169"/>
      <c r="G29" s="169"/>
      <c r="H29" s="167"/>
      <c r="I29" s="167"/>
      <c r="J29" s="167"/>
      <c r="K29" s="167"/>
      <c r="L29" s="167"/>
      <c r="M29" s="167"/>
      <c r="N29" s="167"/>
    </row>
    <row r="30" spans="2:27">
      <c r="B30" s="168"/>
      <c r="C30" s="251"/>
      <c r="D30" s="251"/>
      <c r="E30" s="251"/>
      <c r="F30" s="251"/>
      <c r="G30" s="251"/>
      <c r="H30" s="171"/>
      <c r="I30" s="171"/>
      <c r="J30" s="171"/>
      <c r="K30" s="171"/>
      <c r="L30" s="171"/>
      <c r="M30" s="171"/>
      <c r="N30" s="167"/>
    </row>
    <row r="31" spans="2:27">
      <c r="B31" s="168"/>
      <c r="C31" s="251"/>
      <c r="D31" s="251"/>
      <c r="E31" s="251"/>
      <c r="F31" s="251"/>
      <c r="G31" s="251"/>
      <c r="H31" s="171"/>
      <c r="I31" s="171"/>
      <c r="J31" s="171"/>
      <c r="K31" s="171"/>
      <c r="L31" s="171"/>
      <c r="M31" s="171"/>
      <c r="N31" s="167"/>
    </row>
    <row r="32" spans="2:27">
      <c r="B32" s="168"/>
      <c r="C32" s="251"/>
      <c r="D32" s="251"/>
      <c r="E32" s="251"/>
      <c r="F32" s="251"/>
      <c r="G32" s="251"/>
      <c r="H32" s="171"/>
      <c r="I32" s="171"/>
      <c r="J32" s="171"/>
      <c r="K32" s="171"/>
      <c r="L32" s="171"/>
      <c r="M32" s="171"/>
      <c r="N32" s="167"/>
    </row>
    <row r="33" spans="2:14">
      <c r="B33" s="168"/>
      <c r="C33" s="251"/>
      <c r="D33" s="251"/>
      <c r="E33" s="251"/>
      <c r="F33" s="251"/>
      <c r="G33" s="251"/>
      <c r="H33" s="171"/>
      <c r="I33" s="171"/>
      <c r="J33" s="171"/>
      <c r="K33" s="171"/>
      <c r="L33" s="171"/>
      <c r="M33" s="171"/>
      <c r="N33" s="167"/>
    </row>
    <row r="34" spans="2:14">
      <c r="B34" s="102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67"/>
    </row>
    <row r="35" spans="2:14">
      <c r="B35" s="102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67"/>
    </row>
    <row r="36" spans="2:14">
      <c r="B36" s="102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67"/>
    </row>
    <row r="37" spans="2:14">
      <c r="B37" s="102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67"/>
    </row>
    <row r="38" spans="2:14">
      <c r="B38" s="102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67"/>
    </row>
    <row r="39" spans="2:14"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</row>
  </sheetData>
  <mergeCells count="2">
    <mergeCell ref="B1:M1"/>
    <mergeCell ref="I3:M3"/>
  </mergeCells>
  <phoneticPr fontId="1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32" customWidth="1"/>
    <col min="2" max="2" width="10.7109375" style="31" bestFit="1" customWidth="1"/>
    <col min="3" max="3" width="12.42578125" style="31" bestFit="1" customWidth="1"/>
    <col min="4" max="4" width="10.42578125" style="31" bestFit="1" customWidth="1"/>
    <col min="5" max="5" width="11.5703125" style="31" bestFit="1" customWidth="1"/>
    <col min="6" max="6" width="12.5703125" style="31" bestFit="1" customWidth="1"/>
    <col min="7" max="7" width="10.28515625" style="31" bestFit="1" customWidth="1"/>
    <col min="8" max="8" width="9.140625" style="31" bestFit="1" customWidth="1"/>
    <col min="9" max="9" width="11.7109375" style="31" bestFit="1" customWidth="1"/>
    <col min="10" max="10" width="16.28515625" style="31" bestFit="1" customWidth="1"/>
    <col min="11" max="11" width="12.5703125" style="31" customWidth="1"/>
    <col min="12" max="12" width="12.28515625" style="31" customWidth="1"/>
    <col min="13" max="13" width="13.85546875" style="31" bestFit="1" customWidth="1"/>
    <col min="14" max="16384" width="10.28515625" style="31"/>
  </cols>
  <sheetData>
    <row r="1" spans="1:14" ht="21" customHeight="1">
      <c r="A1" s="324" t="s">
        <v>101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</row>
    <row r="2" spans="1:14" ht="7.5" customHeight="1">
      <c r="A2" s="31"/>
    </row>
    <row r="3" spans="1:14">
      <c r="I3" s="325" t="s">
        <v>47</v>
      </c>
      <c r="J3" s="325"/>
      <c r="K3" s="325"/>
      <c r="L3" s="325"/>
    </row>
    <row r="4" spans="1:14" ht="57.75" customHeight="1">
      <c r="A4" s="34" t="s">
        <v>5</v>
      </c>
      <c r="B4" s="58" t="s">
        <v>0</v>
      </c>
      <c r="C4" s="58" t="s">
        <v>1</v>
      </c>
      <c r="D4" s="58" t="s">
        <v>17</v>
      </c>
      <c r="E4" s="58" t="s">
        <v>18</v>
      </c>
      <c r="F4" s="60" t="s">
        <v>82</v>
      </c>
      <c r="G4" s="58" t="s">
        <v>8</v>
      </c>
      <c r="H4" s="59" t="s">
        <v>55</v>
      </c>
      <c r="I4" s="59" t="s">
        <v>33</v>
      </c>
      <c r="J4" s="61" t="s">
        <v>71</v>
      </c>
      <c r="K4" s="61" t="s">
        <v>83</v>
      </c>
      <c r="L4" s="30" t="s">
        <v>6</v>
      </c>
    </row>
    <row r="5" spans="1:14">
      <c r="A5" s="36" t="s">
        <v>31</v>
      </c>
      <c r="B5" s="269">
        <v>148</v>
      </c>
      <c r="C5" s="269">
        <v>85</v>
      </c>
      <c r="D5" s="269">
        <v>55</v>
      </c>
      <c r="E5" s="269">
        <v>543</v>
      </c>
      <c r="F5" s="269">
        <v>17</v>
      </c>
      <c r="G5" s="269">
        <v>65</v>
      </c>
      <c r="H5" s="270">
        <v>0</v>
      </c>
      <c r="I5" s="270">
        <v>0</v>
      </c>
      <c r="J5" s="270">
        <v>0</v>
      </c>
      <c r="K5" s="270">
        <v>0</v>
      </c>
      <c r="L5" s="271">
        <v>913</v>
      </c>
      <c r="M5" s="35"/>
      <c r="N5" s="81"/>
    </row>
    <row r="6" spans="1:14" ht="47.25">
      <c r="A6" s="36" t="s">
        <v>68</v>
      </c>
      <c r="B6" s="269">
        <v>5880</v>
      </c>
      <c r="C6" s="269">
        <v>3899</v>
      </c>
      <c r="D6" s="269">
        <v>5484</v>
      </c>
      <c r="E6" s="269">
        <v>26731</v>
      </c>
      <c r="F6" s="269">
        <v>2974</v>
      </c>
      <c r="G6" s="269">
        <v>3755</v>
      </c>
      <c r="H6" s="269">
        <v>459</v>
      </c>
      <c r="I6" s="269">
        <v>535</v>
      </c>
      <c r="J6" s="270">
        <v>34</v>
      </c>
      <c r="K6" s="269">
        <v>516</v>
      </c>
      <c r="L6" s="271">
        <v>50267</v>
      </c>
      <c r="M6" s="35"/>
      <c r="N6" s="81"/>
    </row>
    <row r="7" spans="1:14">
      <c r="A7" s="36" t="s">
        <v>69</v>
      </c>
      <c r="B7" s="269">
        <v>1411</v>
      </c>
      <c r="C7" s="269">
        <v>912</v>
      </c>
      <c r="D7" s="269">
        <v>6788</v>
      </c>
      <c r="E7" s="269">
        <v>6751</v>
      </c>
      <c r="F7" s="269">
        <v>2442</v>
      </c>
      <c r="G7" s="269">
        <v>1019</v>
      </c>
      <c r="H7" s="270">
        <v>7</v>
      </c>
      <c r="I7" s="270">
        <v>48</v>
      </c>
      <c r="J7" s="269">
        <v>21</v>
      </c>
      <c r="K7" s="270">
        <v>0</v>
      </c>
      <c r="L7" s="271">
        <v>19399</v>
      </c>
      <c r="M7" s="35"/>
      <c r="N7" s="81"/>
    </row>
    <row r="8" spans="1:14" ht="31.5">
      <c r="A8" s="36" t="s">
        <v>80</v>
      </c>
      <c r="B8" s="269">
        <v>546</v>
      </c>
      <c r="C8" s="269">
        <v>321</v>
      </c>
      <c r="D8" s="269">
        <v>972</v>
      </c>
      <c r="E8" s="269">
        <v>3735</v>
      </c>
      <c r="F8" s="269">
        <v>578</v>
      </c>
      <c r="G8" s="269">
        <v>394</v>
      </c>
      <c r="H8" s="269">
        <v>19</v>
      </c>
      <c r="I8" s="269">
        <v>24</v>
      </c>
      <c r="J8" s="270">
        <v>21</v>
      </c>
      <c r="K8" s="270">
        <v>1</v>
      </c>
      <c r="L8" s="271">
        <v>6611</v>
      </c>
      <c r="M8" s="35"/>
      <c r="N8" s="81"/>
    </row>
    <row r="9" spans="1:14" ht="31.5">
      <c r="A9" s="36" t="s">
        <v>81</v>
      </c>
      <c r="B9" s="270">
        <v>0</v>
      </c>
      <c r="C9" s="270">
        <v>0</v>
      </c>
      <c r="D9" s="270">
        <v>0</v>
      </c>
      <c r="E9" s="270">
        <v>0</v>
      </c>
      <c r="F9" s="270">
        <v>0</v>
      </c>
      <c r="G9" s="270">
        <v>1</v>
      </c>
      <c r="H9" s="270">
        <v>0</v>
      </c>
      <c r="I9" s="270">
        <v>0</v>
      </c>
      <c r="J9" s="270">
        <v>0</v>
      </c>
      <c r="K9" s="270">
        <v>0</v>
      </c>
      <c r="L9" s="271">
        <v>1</v>
      </c>
      <c r="M9" s="35"/>
      <c r="N9" s="81"/>
    </row>
    <row r="10" spans="1:14">
      <c r="A10" s="37" t="s">
        <v>6</v>
      </c>
      <c r="B10" s="271">
        <v>7985</v>
      </c>
      <c r="C10" s="271">
        <v>5217</v>
      </c>
      <c r="D10" s="271">
        <v>13299</v>
      </c>
      <c r="E10" s="271">
        <v>37760</v>
      </c>
      <c r="F10" s="271">
        <v>6011</v>
      </c>
      <c r="G10" s="271">
        <v>5234</v>
      </c>
      <c r="H10" s="271">
        <v>485</v>
      </c>
      <c r="I10" s="271">
        <v>607</v>
      </c>
      <c r="J10" s="271">
        <v>76</v>
      </c>
      <c r="K10" s="271">
        <v>517</v>
      </c>
      <c r="L10" s="271">
        <v>77191</v>
      </c>
      <c r="M10" s="82"/>
      <c r="N10" s="81"/>
    </row>
    <row r="11" spans="1:14" ht="9.75" customHeight="1"/>
    <row r="15" spans="1:14"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</row>
    <row r="16" spans="1:14"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</row>
    <row r="17" spans="2:13"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</row>
    <row r="18" spans="2:13"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</row>
    <row r="19" spans="2:13"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</row>
    <row r="20" spans="2:13"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</row>
  </sheetData>
  <mergeCells count="2">
    <mergeCell ref="A1:L1"/>
    <mergeCell ref="I3:L3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8"/>
  <sheetViews>
    <sheetView showGridLines="0" zoomScaleNormal="75" workbookViewId="0">
      <selection sqref="A1:M1"/>
    </sheetView>
  </sheetViews>
  <sheetFormatPr defaultRowHeight="15.75"/>
  <cols>
    <col min="1" max="1" width="3.5703125" style="21" customWidth="1"/>
    <col min="2" max="2" width="54.140625" style="22" customWidth="1"/>
    <col min="3" max="6" width="12.5703125" style="15" customWidth="1"/>
    <col min="7" max="8" width="11.85546875" style="15" customWidth="1"/>
    <col min="9" max="12" width="12.5703125" style="15" customWidth="1"/>
    <col min="13" max="13" width="11.5703125" style="15" customWidth="1"/>
    <col min="14" max="14" width="9.7109375" style="15" bestFit="1" customWidth="1"/>
    <col min="15" max="15" width="17.85546875" style="16" bestFit="1" customWidth="1"/>
    <col min="16" max="16" width="32.42578125" style="16" bestFit="1" customWidth="1"/>
    <col min="17" max="17" width="11.5703125" style="15" bestFit="1" customWidth="1"/>
    <col min="18" max="18" width="13.28515625" style="15" bestFit="1" customWidth="1"/>
    <col min="19" max="19" width="15.7109375" style="15" bestFit="1" customWidth="1"/>
    <col min="20" max="20" width="11.5703125" style="15" bestFit="1" customWidth="1"/>
    <col min="21" max="21" width="15.7109375" style="15" bestFit="1" customWidth="1"/>
    <col min="22" max="16384" width="9.140625" style="15"/>
  </cols>
  <sheetData>
    <row r="1" spans="1:16">
      <c r="A1" s="284" t="s">
        <v>40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</row>
    <row r="2" spans="1:16">
      <c r="A2" s="24"/>
      <c r="B2" s="24"/>
      <c r="C2" s="24"/>
      <c r="D2" s="24"/>
      <c r="E2" s="24"/>
      <c r="F2" s="24"/>
      <c r="G2" s="24"/>
      <c r="H2" s="25"/>
      <c r="I2" s="27"/>
      <c r="J2" s="46"/>
      <c r="K2" s="46"/>
      <c r="L2" s="46"/>
      <c r="M2" s="11"/>
    </row>
    <row r="3" spans="1:16" s="17" customFormat="1" ht="66" customHeight="1">
      <c r="A3" s="28" t="s">
        <v>7</v>
      </c>
      <c r="B3" s="34" t="s">
        <v>5</v>
      </c>
      <c r="C3" s="60" t="s">
        <v>0</v>
      </c>
      <c r="D3" s="60" t="s">
        <v>1</v>
      </c>
      <c r="E3" s="60" t="s">
        <v>17</v>
      </c>
      <c r="F3" s="60" t="s">
        <v>2</v>
      </c>
      <c r="G3" s="60" t="s">
        <v>82</v>
      </c>
      <c r="H3" s="60" t="s">
        <v>8</v>
      </c>
      <c r="I3" s="61" t="s">
        <v>55</v>
      </c>
      <c r="J3" s="61" t="s">
        <v>33</v>
      </c>
      <c r="K3" s="61" t="s">
        <v>71</v>
      </c>
      <c r="L3" s="61" t="s">
        <v>83</v>
      </c>
      <c r="M3" s="30" t="s">
        <v>6</v>
      </c>
      <c r="O3" s="18"/>
      <c r="P3" s="18"/>
    </row>
    <row r="4" spans="1:16" s="17" customFormat="1" ht="31.5">
      <c r="A4" s="99">
        <v>1</v>
      </c>
      <c r="B4" s="78" t="s">
        <v>102</v>
      </c>
      <c r="C4" s="252">
        <v>126538</v>
      </c>
      <c r="D4" s="252">
        <v>37351</v>
      </c>
      <c r="E4" s="252">
        <v>16127</v>
      </c>
      <c r="F4" s="252">
        <v>135636</v>
      </c>
      <c r="G4" s="252">
        <v>32771</v>
      </c>
      <c r="H4" s="252">
        <v>43896</v>
      </c>
      <c r="I4" s="252">
        <v>6577</v>
      </c>
      <c r="J4" s="252">
        <v>11193</v>
      </c>
      <c r="K4" s="252">
        <v>235</v>
      </c>
      <c r="L4" s="252">
        <v>1690</v>
      </c>
      <c r="M4" s="252">
        <f>SUM(C4:L4)</f>
        <v>412014</v>
      </c>
      <c r="O4" s="18"/>
      <c r="P4" s="18"/>
    </row>
    <row r="5" spans="1:16" ht="32.25" customHeight="1">
      <c r="A5" s="99">
        <v>2</v>
      </c>
      <c r="B5" s="78" t="s">
        <v>103</v>
      </c>
      <c r="C5" s="272">
        <v>146194</v>
      </c>
      <c r="D5" s="272">
        <v>62714</v>
      </c>
      <c r="E5" s="272">
        <v>22146</v>
      </c>
      <c r="F5" s="272">
        <v>280536</v>
      </c>
      <c r="G5" s="272">
        <v>99790</v>
      </c>
      <c r="H5" s="272">
        <v>90614</v>
      </c>
      <c r="I5" s="272">
        <v>19079</v>
      </c>
      <c r="J5" s="272">
        <v>15469</v>
      </c>
      <c r="K5" s="272">
        <v>424</v>
      </c>
      <c r="L5" s="272">
        <v>472</v>
      </c>
      <c r="M5" s="252">
        <f t="shared" ref="M5:M6" si="0">SUM(C5:L5)</f>
        <v>737438</v>
      </c>
      <c r="N5" s="19"/>
    </row>
    <row r="6" spans="1:16" s="50" customFormat="1" ht="47.25">
      <c r="A6" s="99">
        <v>3</v>
      </c>
      <c r="B6" s="78" t="s">
        <v>104</v>
      </c>
      <c r="C6" s="272">
        <v>4786</v>
      </c>
      <c r="D6" s="272">
        <v>3334</v>
      </c>
      <c r="E6" s="272">
        <v>283</v>
      </c>
      <c r="F6" s="272">
        <v>10951</v>
      </c>
      <c r="G6" s="272">
        <v>4272</v>
      </c>
      <c r="H6" s="272">
        <v>1736</v>
      </c>
      <c r="I6" s="272">
        <v>1044</v>
      </c>
      <c r="J6" s="272">
        <v>933</v>
      </c>
      <c r="K6" s="272">
        <v>8</v>
      </c>
      <c r="L6" s="272">
        <v>15</v>
      </c>
      <c r="M6" s="252">
        <f t="shared" si="0"/>
        <v>27362</v>
      </c>
      <c r="N6" s="54"/>
      <c r="O6" s="51"/>
      <c r="P6" s="51"/>
    </row>
    <row r="7" spans="1:16">
      <c r="A7" s="19"/>
      <c r="B7" s="16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O7" s="15"/>
      <c r="P7" s="15"/>
    </row>
    <row r="8" spans="1:16"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38"/>
      <c r="O8" s="38"/>
    </row>
    <row r="9" spans="1:16">
      <c r="C9" s="47"/>
      <c r="D9" s="47"/>
      <c r="E9" s="47"/>
      <c r="F9" s="47"/>
      <c r="G9" s="47"/>
      <c r="H9" s="47"/>
      <c r="I9" s="47"/>
      <c r="J9" s="47"/>
      <c r="K9" s="47"/>
      <c r="L9" s="47"/>
      <c r="M9" s="62"/>
    </row>
    <row r="10" spans="1:16"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1:16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</row>
    <row r="12" spans="1:16"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spans="1:16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</row>
    <row r="14" spans="1:16">
      <c r="M14" s="38"/>
    </row>
    <row r="15" spans="1:16">
      <c r="M15" s="38"/>
    </row>
    <row r="16" spans="1:16">
      <c r="M16" s="38"/>
    </row>
    <row r="17" spans="13:13">
      <c r="M17" s="38"/>
    </row>
    <row r="18" spans="13:13">
      <c r="M18" s="38"/>
    </row>
  </sheetData>
  <mergeCells count="1">
    <mergeCell ref="A1:M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155" customWidth="1"/>
    <col min="2" max="2" width="72.140625" style="156" customWidth="1"/>
    <col min="3" max="3" width="18.42578125" style="146" customWidth="1"/>
    <col min="4" max="4" width="13.42578125" style="146" customWidth="1"/>
    <col min="5" max="5" width="12.42578125" style="146" customWidth="1"/>
    <col min="6" max="6" width="13.140625" style="146" customWidth="1"/>
    <col min="7" max="7" width="13" style="146" customWidth="1"/>
    <col min="8" max="8" width="12.140625" style="146" customWidth="1"/>
    <col min="9" max="9" width="16.5703125" style="146" customWidth="1"/>
    <col min="10" max="10" width="11.7109375" style="146" customWidth="1"/>
    <col min="11" max="11" width="13.140625" style="146" customWidth="1"/>
    <col min="12" max="12" width="9.7109375" style="146" bestFit="1" customWidth="1"/>
    <col min="13" max="13" width="17.85546875" style="188" bestFit="1" customWidth="1"/>
    <col min="14" max="14" width="32.42578125" style="188" bestFit="1" customWidth="1"/>
    <col min="15" max="15" width="11.5703125" style="146" bestFit="1" customWidth="1"/>
    <col min="16" max="16" width="13.28515625" style="146" bestFit="1" customWidth="1"/>
    <col min="17" max="17" width="15.7109375" style="146" bestFit="1" customWidth="1"/>
    <col min="18" max="18" width="11.5703125" style="146" bestFit="1" customWidth="1"/>
    <col min="19" max="19" width="15.7109375" style="146" bestFit="1" customWidth="1"/>
    <col min="20" max="16384" width="9.140625" style="146"/>
  </cols>
  <sheetData>
    <row r="1" spans="1:14" s="173" customFormat="1" ht="15.75" customHeight="1">
      <c r="A1" s="284" t="s">
        <v>105</v>
      </c>
      <c r="B1" s="284"/>
      <c r="C1" s="284"/>
      <c r="D1" s="107"/>
      <c r="E1" s="107"/>
      <c r="F1" s="107"/>
      <c r="G1" s="107"/>
      <c r="H1" s="107"/>
      <c r="I1" s="107"/>
      <c r="J1" s="107"/>
      <c r="K1" s="107"/>
      <c r="M1" s="174"/>
      <c r="N1" s="174"/>
    </row>
    <row r="2" spans="1:14" s="173" customFormat="1" ht="10.5" customHeigh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M2" s="174"/>
      <c r="N2" s="174"/>
    </row>
    <row r="3" spans="1:14" s="173" customFormat="1" ht="14.25" customHeight="1">
      <c r="A3" s="24"/>
      <c r="B3" s="24"/>
      <c r="C3" s="175" t="s">
        <v>41</v>
      </c>
      <c r="D3" s="25"/>
      <c r="E3" s="25"/>
      <c r="F3" s="25"/>
      <c r="G3" s="25"/>
      <c r="H3" s="25"/>
      <c r="I3" s="26"/>
      <c r="J3" s="176"/>
      <c r="K3" s="177"/>
      <c r="M3" s="174"/>
      <c r="N3" s="174"/>
    </row>
    <row r="4" spans="1:14" s="180" customFormat="1" ht="46.5" customHeight="1">
      <c r="A4" s="52" t="s">
        <v>7</v>
      </c>
      <c r="B4" s="53" t="s">
        <v>5</v>
      </c>
      <c r="C4" s="28" t="s">
        <v>42</v>
      </c>
      <c r="D4" s="178"/>
      <c r="E4" s="179"/>
      <c r="F4" s="179"/>
      <c r="G4" s="178"/>
      <c r="H4" s="178"/>
      <c r="I4" s="178"/>
      <c r="J4" s="178"/>
    </row>
    <row r="5" spans="1:14" s="183" customFormat="1" ht="15.75">
      <c r="A5" s="56" t="s">
        <v>56</v>
      </c>
      <c r="B5" s="57" t="s">
        <v>59</v>
      </c>
      <c r="C5" s="273">
        <v>100</v>
      </c>
      <c r="D5" s="181"/>
      <c r="E5" s="182"/>
      <c r="F5" s="182"/>
      <c r="G5" s="181"/>
      <c r="H5" s="181"/>
      <c r="I5" s="181"/>
      <c r="J5" s="181"/>
    </row>
    <row r="6" spans="1:14" s="180" customFormat="1" ht="15.75">
      <c r="A6" s="99">
        <v>1</v>
      </c>
      <c r="B6" s="191" t="s">
        <v>43</v>
      </c>
      <c r="C6" s="274">
        <v>67.755220928706777</v>
      </c>
      <c r="D6" s="184"/>
      <c r="E6" s="185"/>
      <c r="F6" s="185"/>
    </row>
    <row r="7" spans="1:14" s="173" customFormat="1" ht="15.75">
      <c r="A7" s="99">
        <v>2</v>
      </c>
      <c r="B7" s="191" t="s">
        <v>44</v>
      </c>
      <c r="C7" s="274">
        <v>31.204689727851154</v>
      </c>
      <c r="D7" s="184"/>
      <c r="E7" s="174"/>
      <c r="F7" s="174"/>
    </row>
    <row r="8" spans="1:14" s="173" customFormat="1" ht="15.75">
      <c r="A8" s="99">
        <v>3</v>
      </c>
      <c r="B8" s="192" t="s">
        <v>45</v>
      </c>
      <c r="C8" s="274">
        <v>1.0400882030194878</v>
      </c>
      <c r="D8" s="184"/>
      <c r="E8" s="174"/>
      <c r="F8" s="174"/>
    </row>
    <row r="9" spans="1:14" s="139" customFormat="1" ht="15" customHeight="1">
      <c r="A9" s="193" t="s">
        <v>39</v>
      </c>
      <c r="B9" s="194" t="s">
        <v>60</v>
      </c>
      <c r="C9" s="273">
        <v>100</v>
      </c>
      <c r="D9" s="184"/>
      <c r="E9" s="186"/>
      <c r="F9" s="186"/>
      <c r="G9" s="186"/>
      <c r="H9" s="186"/>
      <c r="I9" s="186"/>
      <c r="J9" s="186"/>
      <c r="K9" s="186"/>
    </row>
    <row r="10" spans="1:14" ht="15.75">
      <c r="A10" s="110">
        <v>1</v>
      </c>
      <c r="B10" s="195" t="s">
        <v>57</v>
      </c>
      <c r="C10" s="274">
        <v>70.738786710156205</v>
      </c>
      <c r="D10" s="184"/>
      <c r="E10" s="187"/>
      <c r="F10" s="187"/>
      <c r="G10" s="187"/>
      <c r="H10" s="187"/>
      <c r="I10" s="187"/>
      <c r="J10" s="187"/>
      <c r="K10" s="187"/>
      <c r="L10" s="134"/>
      <c r="M10" s="134"/>
    </row>
    <row r="11" spans="1:14" ht="15.75">
      <c r="A11" s="110">
        <v>2</v>
      </c>
      <c r="B11" s="195" t="s">
        <v>58</v>
      </c>
      <c r="C11" s="274">
        <v>29.260940524903912</v>
      </c>
      <c r="D11" s="184"/>
      <c r="E11" s="189"/>
      <c r="F11" s="189"/>
      <c r="G11" s="189"/>
      <c r="H11" s="189"/>
      <c r="I11" s="189"/>
      <c r="J11" s="189"/>
      <c r="K11" s="134"/>
    </row>
    <row r="12" spans="1:14" ht="14.25" customHeight="1">
      <c r="C12" s="190"/>
      <c r="K12" s="134"/>
    </row>
    <row r="13" spans="1:14" ht="14.25" customHeight="1">
      <c r="C13" s="190"/>
      <c r="K13" s="134"/>
    </row>
    <row r="14" spans="1:14" ht="14.25" customHeight="1">
      <c r="C14" s="190"/>
      <c r="K14" s="134"/>
    </row>
    <row r="15" spans="1:14" ht="14.25" customHeight="1">
      <c r="K15" s="134"/>
    </row>
    <row r="16" spans="1:14" ht="14.25" customHeight="1">
      <c r="B16" s="146"/>
      <c r="I16" s="134"/>
      <c r="K16" s="188"/>
      <c r="L16" s="188"/>
      <c r="M16" s="146"/>
      <c r="N16" s="146"/>
    </row>
    <row r="17" spans="2:14" ht="14.25" customHeight="1">
      <c r="B17" s="146"/>
      <c r="I17" s="134"/>
      <c r="K17" s="188"/>
      <c r="L17" s="188"/>
      <c r="M17" s="146"/>
      <c r="N17" s="146"/>
    </row>
    <row r="18" spans="2:14" ht="14.25" customHeight="1">
      <c r="B18" s="146"/>
      <c r="I18" s="134"/>
      <c r="K18" s="188"/>
      <c r="L18" s="188"/>
      <c r="M18" s="146"/>
      <c r="N18" s="146"/>
    </row>
    <row r="19" spans="2:14" ht="14.25" customHeight="1">
      <c r="B19" s="146"/>
      <c r="I19" s="134"/>
      <c r="K19" s="188"/>
      <c r="L19" s="188"/>
      <c r="M19" s="146"/>
      <c r="N19" s="146"/>
    </row>
    <row r="20" spans="2:14" ht="14.25" customHeight="1">
      <c r="B20" s="146"/>
      <c r="I20" s="134"/>
      <c r="K20" s="188"/>
      <c r="L20" s="188"/>
      <c r="M20" s="146"/>
      <c r="N20" s="146"/>
    </row>
    <row r="21" spans="2:14" ht="14.25" customHeight="1">
      <c r="B21" s="146"/>
      <c r="K21" s="188"/>
      <c r="L21" s="188"/>
      <c r="M21" s="146"/>
      <c r="N21" s="146"/>
    </row>
  </sheetData>
  <mergeCells count="1">
    <mergeCell ref="A1:C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30"/>
  <sheetViews>
    <sheetView showGridLines="0" zoomScaleNormal="75" workbookViewId="0">
      <selection sqref="A1:K1"/>
    </sheetView>
  </sheetViews>
  <sheetFormatPr defaultColWidth="10.28515625" defaultRowHeight="15.75"/>
  <cols>
    <col min="1" max="1" width="54.7109375" style="108" customWidth="1"/>
    <col min="2" max="11" width="10.7109375" style="108" customWidth="1"/>
    <col min="12" max="16384" width="10.28515625" style="108"/>
  </cols>
  <sheetData>
    <row r="1" spans="1:11" ht="18.75" customHeight="1">
      <c r="A1" s="281" t="s">
        <v>79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1" ht="12" customHeight="1">
      <c r="E2" s="106"/>
      <c r="H2" s="227"/>
      <c r="K2" s="232"/>
    </row>
    <row r="3" spans="1:11">
      <c r="E3" s="109"/>
      <c r="H3" s="109"/>
      <c r="K3" s="109" t="s">
        <v>41</v>
      </c>
    </row>
    <row r="4" spans="1:11" s="106" customFormat="1" ht="21" customHeight="1">
      <c r="A4" s="282" t="s">
        <v>10</v>
      </c>
      <c r="B4" s="110">
        <v>2023</v>
      </c>
      <c r="C4" s="278" t="s">
        <v>93</v>
      </c>
      <c r="D4" s="279"/>
      <c r="E4" s="279"/>
      <c r="F4" s="279"/>
      <c r="G4" s="279"/>
      <c r="H4" s="279"/>
      <c r="I4" s="279"/>
      <c r="J4" s="279"/>
      <c r="K4" s="280"/>
    </row>
    <row r="5" spans="1:11" ht="21" customHeight="1">
      <c r="A5" s="283"/>
      <c r="B5" s="110">
        <v>12</v>
      </c>
      <c r="C5" s="111">
        <v>1</v>
      </c>
      <c r="D5" s="111">
        <v>2</v>
      </c>
      <c r="E5" s="111">
        <v>3</v>
      </c>
      <c r="F5" s="111">
        <v>4</v>
      </c>
      <c r="G5" s="111">
        <v>5</v>
      </c>
      <c r="H5" s="111">
        <v>6</v>
      </c>
      <c r="I5" s="111">
        <v>7</v>
      </c>
      <c r="J5" s="111">
        <v>8</v>
      </c>
      <c r="K5" s="111">
        <v>9</v>
      </c>
    </row>
    <row r="6" spans="1:11" ht="21" customHeight="1">
      <c r="A6" s="114" t="s">
        <v>0</v>
      </c>
      <c r="B6" s="253">
        <f>'Таблица № 1-Д'!B5/'Таблица № 1-Д'!B$15*100</f>
        <v>21.974009236387069</v>
      </c>
      <c r="C6" s="253">
        <f>'Таблица № 1-Д'!C5/'Таблица № 1-Д'!C$15*100</f>
        <v>21.965880663320778</v>
      </c>
      <c r="D6" s="253">
        <f>'Таблица № 1-Д'!D5/'Таблица № 1-Д'!D$15*100</f>
        <v>21.960876003429195</v>
      </c>
      <c r="E6" s="253">
        <f>'Таблица № 1-Д'!E5/'Таблица № 1-Д'!E$15*100</f>
        <v>21.94848562324227</v>
      </c>
      <c r="F6" s="253">
        <f>'Таблица № 1-Д'!F5/'Таблица № 1-Д'!F$15*100</f>
        <v>21.942713110100385</v>
      </c>
      <c r="G6" s="253">
        <f>'Таблица № 1-Д'!G5/'Таблица № 1-Д'!G$15*100</f>
        <v>21.936790974420447</v>
      </c>
      <c r="H6" s="253">
        <f>'Таблица № 1-Д'!H5/'Таблица № 1-Д'!H$15*100</f>
        <v>21.91324405715384</v>
      </c>
      <c r="I6" s="253">
        <f>'Таблица № 1-Д'!I5/'Таблица № 1-Д'!I$15*100</f>
        <v>21.904739555221802</v>
      </c>
      <c r="J6" s="253">
        <f>'Таблица № 1-Д'!J5/'Таблица № 1-Д'!J$15*100</f>
        <v>21.895556892079838</v>
      </c>
      <c r="K6" s="253">
        <f>'Таблица № 1-Д'!K5/'Таблица № 1-Д'!K$15*100</f>
        <v>21.890183007417185</v>
      </c>
    </row>
    <row r="7" spans="1:11" ht="21" customHeight="1">
      <c r="A7" s="114" t="s">
        <v>1</v>
      </c>
      <c r="B7" s="253">
        <f>'Таблица № 1-Д'!B6/'Таблица № 1-Д'!B$15*100</f>
        <v>7.8165299264233195</v>
      </c>
      <c r="C7" s="253">
        <f>'Таблица № 1-Д'!C6/'Таблица № 1-Д'!C$15*100</f>
        <v>7.8245184444423677</v>
      </c>
      <c r="D7" s="253">
        <f>'Таблица № 1-Д'!D6/'Таблица № 1-Д'!D$15*100</f>
        <v>7.8227729717091421</v>
      </c>
      <c r="E7" s="253">
        <f>'Таблица № 1-Д'!E6/'Таблица № 1-Д'!E$15*100</f>
        <v>7.8280214263888803</v>
      </c>
      <c r="F7" s="253">
        <f>'Таблица № 1-Д'!F6/'Таблица № 1-Д'!F$15*100</f>
        <v>7.8299985650201842</v>
      </c>
      <c r="G7" s="253">
        <f>'Таблица № 1-Д'!G6/'Таблица № 1-Д'!G$15*100</f>
        <v>7.8358837962876251</v>
      </c>
      <c r="H7" s="253">
        <f>'Таблица № 1-Д'!H6/'Таблица № 1-Д'!H$15*100</f>
        <v>7.846541655010963</v>
      </c>
      <c r="I7" s="253">
        <f>'Таблица № 1-Д'!I6/'Таблица № 1-Д'!I$15*100</f>
        <v>7.8520639241546011</v>
      </c>
      <c r="J7" s="253">
        <f>'Таблица № 1-Д'!J6/'Таблица № 1-Д'!J$15*100</f>
        <v>7.8589194201155257</v>
      </c>
      <c r="K7" s="253">
        <f>'Таблица № 1-Д'!K6/'Таблица № 1-Д'!K$15*100</f>
        <v>7.8475424203134621</v>
      </c>
    </row>
    <row r="8" spans="1:11" ht="21" customHeight="1">
      <c r="A8" s="114" t="s">
        <v>11</v>
      </c>
      <c r="B8" s="253">
        <f>'Таблица № 1-Д'!B7/'Таблица № 1-Д'!B$15*100</f>
        <v>18.181082372571638</v>
      </c>
      <c r="C8" s="253">
        <f>'Таблица № 1-Д'!C7/'Таблица № 1-Д'!C$15*100</f>
        <v>18.141941674377161</v>
      </c>
      <c r="D8" s="253">
        <f>'Таблица № 1-Д'!D7/'Таблица № 1-Д'!D$15*100</f>
        <v>18.095705712726989</v>
      </c>
      <c r="E8" s="253">
        <f>'Таблица № 1-Д'!E7/'Таблица № 1-Д'!E$15*100</f>
        <v>18.027693420552122</v>
      </c>
      <c r="F8" s="253">
        <f>'Таблица № 1-Д'!F7/'Таблица № 1-Д'!F$15*100</f>
        <v>17.965791328978479</v>
      </c>
      <c r="G8" s="253">
        <f>'Таблица № 1-Д'!G7/'Таблица № 1-Д'!G$15*100</f>
        <v>17.903812895290542</v>
      </c>
      <c r="H8" s="253">
        <f>'Таблица № 1-Д'!H7/'Таблица № 1-Д'!H$15*100</f>
        <v>17.839868601800006</v>
      </c>
      <c r="I8" s="253">
        <f>'Таблица № 1-Д'!I7/'Таблица № 1-Д'!I$15*100</f>
        <v>17.772667182941042</v>
      </c>
      <c r="J8" s="253">
        <f>'Таблица № 1-Д'!J7/'Таблица № 1-Д'!J$15*100</f>
        <v>17.711035096292399</v>
      </c>
      <c r="K8" s="253">
        <f>'Таблица № 1-Д'!K7/'Таблица № 1-Д'!K$15*100</f>
        <v>17.668924798108627</v>
      </c>
    </row>
    <row r="9" spans="1:11" ht="21" customHeight="1">
      <c r="A9" s="114" t="s">
        <v>2</v>
      </c>
      <c r="B9" s="253">
        <f>'Таблица № 1-Д'!B8/'Таблица № 1-Д'!B$15*100</f>
        <v>32.808319285744304</v>
      </c>
      <c r="C9" s="253">
        <f>'Таблица № 1-Д'!C8/'Таблица № 1-Д'!C$15*100</f>
        <v>32.824596328245967</v>
      </c>
      <c r="D9" s="253">
        <f>'Таблица № 1-Д'!D8/'Таблица № 1-Д'!D$15*100</f>
        <v>32.846699399890888</v>
      </c>
      <c r="E9" s="253">
        <f>'Таблица № 1-Д'!E8/'Таблица № 1-Д'!E$15*100</f>
        <v>32.907060855683667</v>
      </c>
      <c r="F9" s="253">
        <f>'Таблица № 1-Д'!F8/'Таблица № 1-Д'!F$15*100</f>
        <v>32.950568064836133</v>
      </c>
      <c r="G9" s="253">
        <f>'Таблица № 1-Д'!G8/'Таблица № 1-Д'!G$15*100</f>
        <v>32.992126967477695</v>
      </c>
      <c r="H9" s="253">
        <f>'Таблица № 1-Д'!H8/'Таблица № 1-Д'!H$15*100</f>
        <v>33.053804812412189</v>
      </c>
      <c r="I9" s="253">
        <f>'Таблица № 1-Д'!I8/'Таблица № 1-Д'!I$15*100</f>
        <v>33.081766909941415</v>
      </c>
      <c r="J9" s="253">
        <f>'Таблица № 1-Д'!J8/'Таблица № 1-Д'!J$15*100</f>
        <v>33.131131827237532</v>
      </c>
      <c r="K9" s="253">
        <f>'Таблица № 1-Д'!K8/'Таблица № 1-Д'!K$15*100</f>
        <v>33.174934897772651</v>
      </c>
    </row>
    <row r="10" spans="1:11" ht="21" customHeight="1">
      <c r="A10" s="114" t="s">
        <v>82</v>
      </c>
      <c r="B10" s="253">
        <f>'Таблица № 1-Д'!B9/'Таблица № 1-Д'!B$15*100</f>
        <v>7.1307274082859768</v>
      </c>
      <c r="C10" s="253">
        <f>'Таблица № 1-Д'!C9/'Таблица № 1-Д'!C$15*100</f>
        <v>7.1352467826200732</v>
      </c>
      <c r="D10" s="253">
        <f>'Таблица № 1-Д'!D9/'Таблица № 1-Д'!D$15*100</f>
        <v>7.1405190554126721</v>
      </c>
      <c r="E10" s="253">
        <f>'Таблица № 1-Д'!E9/'Таблица № 1-Д'!E$15*100</f>
        <v>7.1364653941370513</v>
      </c>
      <c r="F10" s="253">
        <f>'Таблица № 1-Д'!F9/'Таблица № 1-Д'!F$15*100</f>
        <v>7.141208253005658</v>
      </c>
      <c r="G10" s="253">
        <f>'Таблица № 1-Д'!G9/'Таблица № 1-Д'!G$15*100</f>
        <v>7.1519101937352891</v>
      </c>
      <c r="H10" s="253">
        <f>'Таблица № 1-Д'!H9/'Таблица № 1-Д'!H$15*100</f>
        <v>7.1656401833448724</v>
      </c>
      <c r="I10" s="253">
        <f>'Таблица № 1-Д'!I9/'Таблица № 1-Д'!I$15*100</f>
        <v>7.1812201284428072</v>
      </c>
      <c r="J10" s="253">
        <f>'Таблица № 1-Д'!J9/'Таблица № 1-Д'!J$15*100</f>
        <v>7.1863762232329682</v>
      </c>
      <c r="K10" s="253">
        <f>'Таблица № 1-Д'!K9/'Таблица № 1-Д'!K$15*100</f>
        <v>7.1975392063564234</v>
      </c>
    </row>
    <row r="11" spans="1:11" ht="21" customHeight="1">
      <c r="A11" s="114" t="s">
        <v>8</v>
      </c>
      <c r="B11" s="253">
        <f>'Таблица № 1-Д'!B10/'Таблица № 1-Д'!B$15*100</f>
        <v>8.6444426803889431</v>
      </c>
      <c r="C11" s="253">
        <f>'Таблица № 1-Д'!C10/'Таблица № 1-Д'!C$15*100</f>
        <v>8.6437002906623555</v>
      </c>
      <c r="D11" s="253">
        <f>'Таблица № 1-Д'!D10/'Таблица № 1-Д'!D$15*100</f>
        <v>8.647182604629414</v>
      </c>
      <c r="E11" s="253">
        <f>'Таблица № 1-Д'!E10/'Таблица № 1-Д'!E$15*100</f>
        <v>8.6464770551810588</v>
      </c>
      <c r="F11" s="253">
        <f>'Таблица № 1-Д'!F10/'Таблица № 1-Д'!F$15*100</f>
        <v>8.6498087733418192</v>
      </c>
      <c r="G11" s="253">
        <f>'Таблица № 1-Д'!G10/'Таблица № 1-Д'!G$15*100</f>
        <v>8.6489414173955925</v>
      </c>
      <c r="H11" s="253">
        <f>'Таблица № 1-Д'!H10/'Таблица № 1-Д'!H$15*100</f>
        <v>8.6443387660633828</v>
      </c>
      <c r="I11" s="253">
        <f>'Таблица № 1-Д'!I10/'Таблица № 1-Д'!I$15*100</f>
        <v>8.6504118461502362</v>
      </c>
      <c r="J11" s="253">
        <f>'Таблица № 1-Д'!J10/'Таблица № 1-Д'!J$15*100</f>
        <v>8.6508100590159014</v>
      </c>
      <c r="K11" s="253">
        <f>'Таблица № 1-Д'!K10/'Таблица № 1-Д'!K$15*100</f>
        <v>8.6511884586018812</v>
      </c>
    </row>
    <row r="12" spans="1:11" ht="21" customHeight="1">
      <c r="A12" s="114" t="s">
        <v>55</v>
      </c>
      <c r="B12" s="253">
        <f>'Таблица № 1-Д'!B11/'Таблица № 1-Д'!B$15*100</f>
        <v>1.1479331755022499</v>
      </c>
      <c r="C12" s="253">
        <f>'Таблица № 1-Д'!C11/'Таблица № 1-Д'!C$15*100</f>
        <v>1.1568860186111136</v>
      </c>
      <c r="D12" s="253">
        <f>'Таблица № 1-Д'!D11/'Таблица № 1-Д'!D$15*100</f>
        <v>1.1612500974203102</v>
      </c>
      <c r="E12" s="253">
        <f>'Таблица № 1-Д'!E11/'Таблица № 1-Д'!E$15*100</f>
        <v>1.1629864744361231</v>
      </c>
      <c r="F12" s="253">
        <f>'Таблица № 1-Д'!F11/'Таблица № 1-Д'!F$15*100</f>
        <v>1.1676368378036075</v>
      </c>
      <c r="G12" s="253">
        <f>'Таблица № 1-Д'!G11/'Таблица № 1-Д'!G$15*100</f>
        <v>1.1689361728695673</v>
      </c>
      <c r="H12" s="253">
        <f>'Таблица № 1-Д'!H11/'Таблица № 1-Д'!H$15*100</f>
        <v>1.1739572768316906</v>
      </c>
      <c r="I12" s="253">
        <f>'Таблица № 1-Д'!I11/'Таблица № 1-Д'!I$15*100</f>
        <v>1.1760104506449518</v>
      </c>
      <c r="J12" s="253">
        <f>'Таблица № 1-Д'!J11/'Таблица № 1-Д'!J$15*100</f>
        <v>1.1771855304539587</v>
      </c>
      <c r="K12" s="253">
        <f>'Таблица № 1-Д'!K11/'Таблица № 1-Д'!K$15*100</f>
        <v>1.1800709579002984</v>
      </c>
    </row>
    <row r="13" spans="1:11" ht="21" customHeight="1">
      <c r="A13" s="114" t="s">
        <v>33</v>
      </c>
      <c r="B13" s="253">
        <f>'Таблица № 1-Д'!B12/'Таблица № 1-Д'!B$15*100</f>
        <v>1.7467262502354235</v>
      </c>
      <c r="C13" s="253">
        <f>'Таблица № 1-Д'!C12/'Таблица № 1-Д'!C$15*100</f>
        <v>1.7491144611531166</v>
      </c>
      <c r="D13" s="253">
        <f>'Таблица № 1-Д'!D12/'Таблица № 1-Д'!D$15*100</f>
        <v>1.7488894084638766</v>
      </c>
      <c r="E13" s="253">
        <f>'Таблица № 1-Д'!E12/'Таблица № 1-Д'!E$15*100</f>
        <v>1.7527422160972295</v>
      </c>
      <c r="F13" s="253">
        <f>'Таблица № 1-Д'!F12/'Таблица № 1-Д'!F$15*100</f>
        <v>1.7544188019790246</v>
      </c>
      <c r="G13" s="253">
        <f>'Таблица № 1-Д'!G12/'Таблица № 1-Д'!G$15*100</f>
        <v>1.7569162186967353</v>
      </c>
      <c r="H13" s="253">
        <f>'Таблица № 1-Д'!H12/'Таблица № 1-Д'!H$15*100</f>
        <v>1.759060584134386</v>
      </c>
      <c r="I13" s="253">
        <f>'Таблица № 1-Д'!I12/'Таблица № 1-Д'!I$15*100</f>
        <v>1.761590750866324</v>
      </c>
      <c r="J13" s="253">
        <f>'Таблица № 1-Д'!J12/'Таблица № 1-Д'!J$15*100</f>
        <v>1.7670312871981855</v>
      </c>
      <c r="K13" s="253">
        <f>'Таблица № 1-Д'!K12/'Таблица № 1-Д'!K$15*100</f>
        <v>1.7728500587135079</v>
      </c>
    </row>
    <row r="14" spans="1:11" ht="21" customHeight="1">
      <c r="A14" s="114" t="s">
        <v>70</v>
      </c>
      <c r="B14" s="253">
        <f>'Таблица № 1-Д'!B13/'Таблица № 1-Д'!B$15*100</f>
        <v>6.8175556728133621E-2</v>
      </c>
      <c r="C14" s="253">
        <f>'Таблица № 1-Д'!C13/'Таблица № 1-Д'!C$15*100</f>
        <v>6.8381979557059241E-2</v>
      </c>
      <c r="D14" s="253">
        <f>'Таблица № 1-Д'!D13/'Таблица № 1-Д'!D$15*100</f>
        <v>6.8583898371132407E-2</v>
      </c>
      <c r="E14" s="253">
        <f>'Таблица № 1-Д'!E13/'Таблица № 1-Д'!E$15*100</f>
        <v>6.8594376508296806E-2</v>
      </c>
      <c r="F14" s="253">
        <f>'Таблица № 1-Д'!F13/'Таблица № 1-Д'!F$15*100</f>
        <v>6.8629469494200804E-2</v>
      </c>
      <c r="G14" s="253">
        <f>'Таблица № 1-Д'!G13/'Таблица № 1-Д'!G$15*100</f>
        <v>6.8366142838412414E-2</v>
      </c>
      <c r="H14" s="253">
        <f>'Таблица № 1-Д'!H13/'Таблица № 1-Д'!H$15*100</f>
        <v>6.8605863222725272E-2</v>
      </c>
      <c r="I14" s="253">
        <f>'Таблица № 1-Д'!I13/'Таблица № 1-Д'!I$15*100</f>
        <v>6.8054349611620865E-2</v>
      </c>
      <c r="J14" s="253">
        <f>'Таблица № 1-Д'!J13/'Таблица № 1-Д'!J$15*100</f>
        <v>6.7974789810672981E-2</v>
      </c>
      <c r="K14" s="253">
        <f>'Таблица № 1-Д'!K13/'Таблица № 1-Д'!K$15*100</f>
        <v>6.8041822203896568E-2</v>
      </c>
    </row>
    <row r="15" spans="1:11" ht="21" customHeight="1">
      <c r="A15" s="115" t="s">
        <v>83</v>
      </c>
      <c r="B15" s="253">
        <f>'Таблица № 1-Д'!B14/'Таблица № 1-Д'!B$15*100</f>
        <v>0.48205410773294488</v>
      </c>
      <c r="C15" s="253">
        <f>'Таблица № 1-Д'!C14/'Таблица № 1-Д'!C$15*100</f>
        <v>0.48973335701000958</v>
      </c>
      <c r="D15" s="253">
        <f>'Таблица № 1-Д'!D14/'Таблица № 1-Д'!D$15*100</f>
        <v>0.50752084794637986</v>
      </c>
      <c r="E15" s="253">
        <f>'Таблица № 1-Д'!E14/'Таблица № 1-Д'!E$15*100</f>
        <v>0.52147315777330183</v>
      </c>
      <c r="F15" s="253">
        <f>'Таблица № 1-Д'!F14/'Таблица № 1-Д'!F$15*100</f>
        <v>0.52922679544050766</v>
      </c>
      <c r="G15" s="253">
        <f>'Таблица № 1-Д'!G14/'Таблица № 1-Д'!G$15*100</f>
        <v>0.5363152209880937</v>
      </c>
      <c r="H15" s="253">
        <f>'Таблица № 1-Д'!H14/'Таблица № 1-Д'!H$15*100</f>
        <v>0.53493820002594206</v>
      </c>
      <c r="I15" s="253">
        <f>'Таблица № 1-Д'!I14/'Таблица № 1-Д'!I$15*100</f>
        <v>0.55147490202520355</v>
      </c>
      <c r="J15" s="253">
        <f>'Таблица № 1-Д'!J14/'Таблица № 1-Д'!J$15*100</f>
        <v>0.5539788745630192</v>
      </c>
      <c r="K15" s="253">
        <f>'Таблица № 1-Д'!K14/'Таблица № 1-Д'!K$15*100</f>
        <v>0.54872437261206919</v>
      </c>
    </row>
    <row r="16" spans="1:11" ht="21" customHeight="1">
      <c r="A16" s="114" t="s">
        <v>6</v>
      </c>
      <c r="B16" s="253">
        <f>SUM(B6:B15)</f>
        <v>100.00000000000001</v>
      </c>
      <c r="C16" s="253">
        <f t="shared" ref="C16:K16" si="0">SUM(C6:C15)</f>
        <v>100</v>
      </c>
      <c r="D16" s="253">
        <f t="shared" si="0"/>
        <v>99.999999999999986</v>
      </c>
      <c r="E16" s="253">
        <f t="shared" si="0"/>
        <v>100</v>
      </c>
      <c r="F16" s="253">
        <f t="shared" si="0"/>
        <v>100</v>
      </c>
      <c r="G16" s="253">
        <f t="shared" si="0"/>
        <v>100</v>
      </c>
      <c r="H16" s="253">
        <f t="shared" si="0"/>
        <v>100</v>
      </c>
      <c r="I16" s="253">
        <f t="shared" si="0"/>
        <v>99.999999999999986</v>
      </c>
      <c r="J16" s="253">
        <f t="shared" si="0"/>
        <v>99.999999999999986</v>
      </c>
      <c r="K16" s="253">
        <f t="shared" si="0"/>
        <v>99.999999999999986</v>
      </c>
    </row>
    <row r="18" spans="2:11">
      <c r="C18" s="112"/>
      <c r="D18" s="112"/>
      <c r="F18" s="112"/>
      <c r="G18" s="112"/>
      <c r="I18" s="112"/>
      <c r="J18" s="112"/>
    </row>
    <row r="19" spans="2:11">
      <c r="C19" s="112"/>
      <c r="D19" s="112"/>
      <c r="F19" s="112"/>
      <c r="G19" s="112"/>
      <c r="I19" s="112"/>
      <c r="J19" s="112"/>
    </row>
    <row r="20" spans="2:11">
      <c r="B20" s="113"/>
      <c r="C20" s="113"/>
      <c r="D20" s="113"/>
      <c r="E20" s="113"/>
      <c r="F20" s="113"/>
      <c r="G20" s="113"/>
      <c r="H20" s="113"/>
      <c r="I20" s="113"/>
      <c r="J20" s="113"/>
      <c r="K20" s="113"/>
    </row>
    <row r="21" spans="2:11">
      <c r="B21" s="113"/>
      <c r="C21" s="113"/>
      <c r="D21" s="113"/>
      <c r="E21" s="113"/>
      <c r="F21" s="113"/>
      <c r="G21" s="113"/>
      <c r="H21" s="113"/>
      <c r="I21" s="113"/>
      <c r="J21" s="113"/>
      <c r="K21" s="113"/>
    </row>
    <row r="22" spans="2:11">
      <c r="B22" s="113"/>
      <c r="C22" s="113"/>
      <c r="D22" s="113"/>
      <c r="E22" s="113"/>
      <c r="F22" s="113"/>
      <c r="G22" s="113"/>
      <c r="H22" s="113"/>
      <c r="I22" s="113"/>
      <c r="J22" s="113"/>
      <c r="K22" s="113"/>
    </row>
    <row r="23" spans="2:11">
      <c r="B23" s="113"/>
      <c r="C23" s="113"/>
      <c r="D23" s="113"/>
      <c r="E23" s="113"/>
      <c r="F23" s="113"/>
      <c r="G23" s="113"/>
      <c r="H23" s="113"/>
      <c r="I23" s="113"/>
      <c r="J23" s="113"/>
      <c r="K23" s="113"/>
    </row>
    <row r="24" spans="2:11">
      <c r="B24" s="113"/>
      <c r="C24" s="113"/>
      <c r="D24" s="113"/>
      <c r="E24" s="113"/>
      <c r="F24" s="113"/>
      <c r="G24" s="113"/>
      <c r="H24" s="113"/>
      <c r="I24" s="113"/>
      <c r="J24" s="113"/>
      <c r="K24" s="113"/>
    </row>
    <row r="25" spans="2:11">
      <c r="B25" s="113"/>
      <c r="C25" s="113"/>
      <c r="D25" s="113"/>
      <c r="E25" s="113"/>
      <c r="F25" s="113"/>
      <c r="G25" s="113"/>
      <c r="H25" s="113"/>
      <c r="I25" s="113"/>
      <c r="J25" s="113"/>
      <c r="K25" s="113"/>
    </row>
    <row r="26" spans="2:11">
      <c r="B26" s="113"/>
      <c r="C26" s="113"/>
      <c r="D26" s="113"/>
      <c r="E26" s="113"/>
      <c r="F26" s="113"/>
      <c r="G26" s="113"/>
      <c r="H26" s="113"/>
      <c r="I26" s="113"/>
      <c r="J26" s="113"/>
      <c r="K26" s="113"/>
    </row>
    <row r="27" spans="2:11">
      <c r="B27" s="113"/>
      <c r="C27" s="113"/>
      <c r="D27" s="113"/>
      <c r="E27" s="113"/>
      <c r="F27" s="113"/>
      <c r="G27" s="113"/>
      <c r="H27" s="113"/>
      <c r="I27" s="113"/>
      <c r="J27" s="113"/>
      <c r="K27" s="113"/>
    </row>
    <row r="28" spans="2:11">
      <c r="B28" s="113"/>
      <c r="C28" s="113"/>
      <c r="D28" s="113"/>
      <c r="E28" s="113"/>
      <c r="F28" s="113"/>
      <c r="G28" s="113"/>
      <c r="H28" s="113"/>
      <c r="I28" s="113"/>
      <c r="J28" s="113"/>
      <c r="K28" s="113"/>
    </row>
    <row r="29" spans="2:11">
      <c r="B29" s="113"/>
      <c r="C29" s="113"/>
      <c r="D29" s="113"/>
      <c r="E29" s="113"/>
      <c r="F29" s="113"/>
      <c r="G29" s="113"/>
      <c r="H29" s="113"/>
      <c r="I29" s="113"/>
      <c r="J29" s="113"/>
      <c r="K29" s="113"/>
    </row>
    <row r="30" spans="2:11">
      <c r="B30" s="113"/>
      <c r="C30" s="113"/>
      <c r="D30" s="113"/>
      <c r="E30" s="113"/>
      <c r="F30" s="113"/>
      <c r="G30" s="113"/>
      <c r="H30" s="113"/>
      <c r="I30" s="113"/>
      <c r="J30" s="113"/>
      <c r="K30" s="113"/>
    </row>
  </sheetData>
  <mergeCells count="3">
    <mergeCell ref="A4:A5"/>
    <mergeCell ref="C4:K4"/>
    <mergeCell ref="A1:K1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0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22" customWidth="1"/>
    <col min="2" max="2" width="10.7109375" style="15" bestFit="1" customWidth="1"/>
    <col min="3" max="3" width="12.42578125" style="15" bestFit="1" customWidth="1"/>
    <col min="4" max="4" width="10.42578125" style="15" bestFit="1" customWidth="1"/>
    <col min="5" max="5" width="11.5703125" style="15" bestFit="1" customWidth="1"/>
    <col min="6" max="6" width="10.28515625" style="15" customWidth="1"/>
    <col min="7" max="7" width="10.28515625" style="15" bestFit="1" customWidth="1"/>
    <col min="8" max="8" width="9.140625" style="15" bestFit="1"/>
    <col min="9" max="9" width="11.7109375" style="15" bestFit="1" customWidth="1"/>
    <col min="10" max="10" width="15.28515625" style="15" bestFit="1" customWidth="1"/>
    <col min="11" max="11" width="12" style="15" customWidth="1"/>
    <col min="12" max="12" width="11.7109375" style="15" customWidth="1"/>
    <col min="13" max="13" width="9.7109375" style="15" bestFit="1" customWidth="1"/>
    <col min="14" max="14" width="17.85546875" style="16" bestFit="1" customWidth="1"/>
    <col min="15" max="15" width="32.42578125" style="16" bestFit="1" customWidth="1"/>
    <col min="16" max="16" width="11.5703125" style="15" bestFit="1" customWidth="1"/>
    <col min="17" max="17" width="13.28515625" style="15" bestFit="1" customWidth="1"/>
    <col min="18" max="18" width="15.7109375" style="15" bestFit="1" customWidth="1"/>
    <col min="19" max="19" width="11.5703125" style="15" bestFit="1" customWidth="1"/>
    <col min="20" max="20" width="15.7109375" style="15" bestFit="1" customWidth="1"/>
    <col min="21" max="16384" width="9.140625" style="15"/>
  </cols>
  <sheetData>
    <row r="1" spans="1:20" ht="21" customHeight="1">
      <c r="A1" s="284" t="s">
        <v>94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</row>
    <row r="2" spans="1:20">
      <c r="A2" s="24"/>
      <c r="B2" s="24"/>
      <c r="C2" s="24"/>
      <c r="D2" s="24"/>
      <c r="E2" s="24"/>
      <c r="F2" s="24"/>
      <c r="G2" s="25"/>
      <c r="H2" s="27"/>
      <c r="I2" s="46"/>
      <c r="J2" s="46"/>
      <c r="K2" s="46"/>
      <c r="L2" s="11"/>
    </row>
    <row r="3" spans="1:20" s="17" customFormat="1" ht="54.75" customHeight="1">
      <c r="A3" s="34" t="s">
        <v>61</v>
      </c>
      <c r="B3" s="60" t="s">
        <v>0</v>
      </c>
      <c r="C3" s="60" t="s">
        <v>1</v>
      </c>
      <c r="D3" s="60" t="s">
        <v>17</v>
      </c>
      <c r="E3" s="60" t="s">
        <v>2</v>
      </c>
      <c r="F3" s="60" t="s">
        <v>82</v>
      </c>
      <c r="G3" s="60" t="s">
        <v>8</v>
      </c>
      <c r="H3" s="61" t="s">
        <v>55</v>
      </c>
      <c r="I3" s="61" t="s">
        <v>33</v>
      </c>
      <c r="J3" s="61" t="s">
        <v>71</v>
      </c>
      <c r="K3" s="61" t="s">
        <v>83</v>
      </c>
      <c r="L3" s="63" t="s">
        <v>6</v>
      </c>
      <c r="N3" s="18"/>
      <c r="O3" s="18"/>
    </row>
    <row r="4" spans="1:20" s="17" customFormat="1">
      <c r="A4" s="37" t="s">
        <v>62</v>
      </c>
      <c r="B4" s="252">
        <v>139625</v>
      </c>
      <c r="C4" s="252">
        <v>50055</v>
      </c>
      <c r="D4" s="252">
        <v>112700</v>
      </c>
      <c r="E4" s="252">
        <v>211604</v>
      </c>
      <c r="F4" s="252">
        <v>45909</v>
      </c>
      <c r="G4" s="252">
        <v>55181</v>
      </c>
      <c r="H4" s="252">
        <v>7527</v>
      </c>
      <c r="I4" s="252">
        <v>11308</v>
      </c>
      <c r="J4" s="252">
        <v>434</v>
      </c>
      <c r="K4" s="252">
        <v>3500</v>
      </c>
      <c r="L4" s="252">
        <v>637843</v>
      </c>
      <c r="N4" s="18"/>
      <c r="O4" s="18"/>
    </row>
    <row r="5" spans="1:20" s="17" customFormat="1" ht="15.75" customHeight="1">
      <c r="A5" s="120" t="s">
        <v>65</v>
      </c>
      <c r="B5" s="252">
        <v>56427</v>
      </c>
      <c r="C5" s="252">
        <v>20201</v>
      </c>
      <c r="D5" s="252">
        <v>99603</v>
      </c>
      <c r="E5" s="252">
        <v>100668</v>
      </c>
      <c r="F5" s="252">
        <v>16671</v>
      </c>
      <c r="G5" s="252">
        <v>20360</v>
      </c>
      <c r="H5" s="252">
        <v>1334</v>
      </c>
      <c r="I5" s="252">
        <v>179</v>
      </c>
      <c r="J5" s="252">
        <v>236</v>
      </c>
      <c r="K5" s="252">
        <v>3103</v>
      </c>
      <c r="L5" s="252">
        <v>318782</v>
      </c>
      <c r="N5" s="18"/>
      <c r="O5" s="18"/>
    </row>
    <row r="6" spans="1:20" s="17" customFormat="1" ht="15.75" customHeight="1">
      <c r="A6" s="120" t="s">
        <v>66</v>
      </c>
      <c r="B6" s="252">
        <v>126538</v>
      </c>
      <c r="C6" s="252">
        <v>37351</v>
      </c>
      <c r="D6" s="252">
        <v>16127</v>
      </c>
      <c r="E6" s="252">
        <v>135636</v>
      </c>
      <c r="F6" s="252">
        <v>32771</v>
      </c>
      <c r="G6" s="252">
        <v>43896</v>
      </c>
      <c r="H6" s="252">
        <v>6577</v>
      </c>
      <c r="I6" s="252">
        <v>11193</v>
      </c>
      <c r="J6" s="252">
        <v>235</v>
      </c>
      <c r="K6" s="252">
        <v>1690</v>
      </c>
      <c r="L6" s="252">
        <v>412014</v>
      </c>
      <c r="N6" s="18"/>
      <c r="O6" s="18"/>
    </row>
    <row r="7" spans="1:20" s="17" customFormat="1" ht="15.75" customHeight="1">
      <c r="A7" s="120" t="s">
        <v>67</v>
      </c>
      <c r="B7" s="252">
        <v>117</v>
      </c>
      <c r="C7" s="252">
        <v>16</v>
      </c>
      <c r="D7" s="252">
        <v>9</v>
      </c>
      <c r="E7" s="252">
        <v>414</v>
      </c>
      <c r="F7" s="252">
        <v>410</v>
      </c>
      <c r="G7" s="252">
        <v>27</v>
      </c>
      <c r="H7" s="252">
        <v>7</v>
      </c>
      <c r="I7" s="252">
        <v>4</v>
      </c>
      <c r="J7" s="252">
        <v>3</v>
      </c>
      <c r="K7" s="254">
        <v>7</v>
      </c>
      <c r="L7" s="252">
        <v>1014</v>
      </c>
      <c r="N7" s="18"/>
      <c r="O7" s="18"/>
    </row>
    <row r="8" spans="1:20">
      <c r="B8" s="64"/>
      <c r="C8" s="64"/>
      <c r="D8" s="64"/>
      <c r="E8" s="64"/>
      <c r="F8" s="64"/>
      <c r="G8" s="64"/>
      <c r="H8" s="64"/>
      <c r="I8" s="64"/>
      <c r="J8" s="64"/>
      <c r="K8" s="64"/>
      <c r="L8" s="65"/>
    </row>
    <row r="9" spans="1:20">
      <c r="A9" s="22" t="s">
        <v>63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38"/>
    </row>
    <row r="10" spans="1:20">
      <c r="A10" s="22" t="s">
        <v>64</v>
      </c>
      <c r="L10" s="67"/>
    </row>
    <row r="11" spans="1:20">
      <c r="L11" s="38"/>
    </row>
    <row r="12" spans="1:20">
      <c r="B12" s="23"/>
      <c r="C12" s="23"/>
      <c r="D12" s="23"/>
      <c r="E12" s="23"/>
      <c r="F12" s="23"/>
    </row>
    <row r="13" spans="1:20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20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T14" s="70"/>
    </row>
    <row r="15" spans="1:20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T15" s="70"/>
    </row>
    <row r="16" spans="1:20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T16" s="70"/>
    </row>
    <row r="17" spans="8:15">
      <c r="H17" s="16"/>
      <c r="I17" s="16"/>
      <c r="O17" s="15"/>
    </row>
  </sheetData>
  <mergeCells count="1">
    <mergeCell ref="A1:L1"/>
  </mergeCells>
  <phoneticPr fontId="5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W548"/>
  <sheetViews>
    <sheetView showGridLines="0" zoomScaleNormal="75" workbookViewId="0">
      <selection sqref="A1:K1"/>
    </sheetView>
  </sheetViews>
  <sheetFormatPr defaultRowHeight="13.5" customHeight="1"/>
  <cols>
    <col min="1" max="1" width="54.85546875" style="9" customWidth="1"/>
    <col min="2" max="2" width="11.140625" style="9" customWidth="1"/>
    <col min="3" max="3" width="11.42578125" style="9" customWidth="1"/>
    <col min="4" max="5" width="11.140625" style="9" customWidth="1"/>
    <col min="6" max="6" width="11.42578125" style="9" customWidth="1"/>
    <col min="7" max="8" width="11.140625" style="9" customWidth="1"/>
    <col min="9" max="9" width="11.42578125" style="9" customWidth="1"/>
    <col min="10" max="11" width="11.140625" style="9" customWidth="1"/>
    <col min="12" max="16384" width="9.140625" style="9"/>
  </cols>
  <sheetData>
    <row r="1" spans="1:23" ht="21" customHeight="1">
      <c r="A1" s="286" t="s">
        <v>95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</row>
    <row r="2" spans="1:23" ht="8.25" customHeight="1">
      <c r="A2" s="8"/>
      <c r="B2" s="8"/>
      <c r="C2" s="6"/>
      <c r="D2" s="6"/>
      <c r="F2" s="6"/>
      <c r="G2" s="6"/>
      <c r="I2" s="6"/>
      <c r="J2" s="6"/>
    </row>
    <row r="3" spans="1:23" ht="13.5" customHeight="1">
      <c r="A3" s="10"/>
      <c r="B3" s="10"/>
      <c r="C3" s="11"/>
      <c r="D3" s="80"/>
      <c r="E3" s="80"/>
      <c r="F3" s="80"/>
      <c r="G3" s="80"/>
      <c r="H3" s="80"/>
      <c r="I3" s="80"/>
      <c r="J3" s="80"/>
      <c r="K3" s="80" t="s">
        <v>47</v>
      </c>
    </row>
    <row r="4" spans="1:23" s="12" customFormat="1" ht="21" customHeight="1">
      <c r="A4" s="276" t="s">
        <v>72</v>
      </c>
      <c r="B4" s="4">
        <v>2023</v>
      </c>
      <c r="C4" s="278" t="s">
        <v>93</v>
      </c>
      <c r="D4" s="279"/>
      <c r="E4" s="279"/>
      <c r="F4" s="279"/>
      <c r="G4" s="279"/>
      <c r="H4" s="279"/>
      <c r="I4" s="279"/>
      <c r="J4" s="279"/>
      <c r="K4" s="280"/>
    </row>
    <row r="5" spans="1:23" s="12" customFormat="1" ht="21" customHeight="1">
      <c r="A5" s="277"/>
      <c r="B5" s="4">
        <v>12</v>
      </c>
      <c r="C5" s="69">
        <v>1</v>
      </c>
      <c r="D5" s="69">
        <v>2</v>
      </c>
      <c r="E5" s="83">
        <v>3</v>
      </c>
      <c r="F5" s="69">
        <v>4</v>
      </c>
      <c r="G5" s="83">
        <v>5</v>
      </c>
      <c r="H5" s="69">
        <v>6</v>
      </c>
      <c r="I5" s="83">
        <v>7</v>
      </c>
      <c r="J5" s="69">
        <v>8</v>
      </c>
      <c r="K5" s="83">
        <v>9</v>
      </c>
    </row>
    <row r="6" spans="1:23" ht="21" customHeight="1">
      <c r="A6" s="116" t="s">
        <v>0</v>
      </c>
      <c r="B6" s="255">
        <v>176540</v>
      </c>
      <c r="C6" s="256">
        <v>177095</v>
      </c>
      <c r="D6" s="256">
        <v>178587</v>
      </c>
      <c r="E6" s="256">
        <v>181111</v>
      </c>
      <c r="F6" s="256">
        <v>179282</v>
      </c>
      <c r="G6" s="256">
        <v>181274</v>
      </c>
      <c r="H6" s="256">
        <v>181471</v>
      </c>
      <c r="I6" s="256">
        <v>183730</v>
      </c>
      <c r="J6" s="256">
        <v>184897</v>
      </c>
      <c r="K6" s="256">
        <v>187687</v>
      </c>
    </row>
    <row r="7" spans="1:23" ht="21" customHeight="1">
      <c r="A7" s="116" t="s">
        <v>1</v>
      </c>
      <c r="B7" s="255">
        <v>104666</v>
      </c>
      <c r="C7" s="256">
        <v>103810</v>
      </c>
      <c r="D7" s="256">
        <v>105245</v>
      </c>
      <c r="E7" s="256">
        <v>103041</v>
      </c>
      <c r="F7" s="256">
        <v>104382</v>
      </c>
      <c r="G7" s="256">
        <v>105626</v>
      </c>
      <c r="H7" s="256">
        <v>106075</v>
      </c>
      <c r="I7" s="256">
        <v>105786</v>
      </c>
      <c r="J7" s="256">
        <v>104528</v>
      </c>
      <c r="K7" s="256">
        <v>106627</v>
      </c>
      <c r="N7" s="237"/>
      <c r="O7" s="237"/>
      <c r="P7" s="237"/>
      <c r="Q7" s="237"/>
      <c r="R7" s="237"/>
      <c r="S7" s="237"/>
      <c r="T7" s="237"/>
      <c r="U7" s="237"/>
      <c r="V7" s="237"/>
      <c r="W7" s="237"/>
    </row>
    <row r="8" spans="1:23" ht="21" customHeight="1">
      <c r="A8" s="116" t="s">
        <v>11</v>
      </c>
      <c r="B8" s="255">
        <v>158026</v>
      </c>
      <c r="C8" s="256">
        <v>159280</v>
      </c>
      <c r="D8" s="256">
        <v>159731</v>
      </c>
      <c r="E8" s="256">
        <v>161726</v>
      </c>
      <c r="F8" s="256">
        <v>158844</v>
      </c>
      <c r="G8" s="256">
        <v>160406</v>
      </c>
      <c r="H8" s="256">
        <v>160667</v>
      </c>
      <c r="I8" s="256">
        <v>162862</v>
      </c>
      <c r="J8" s="256">
        <v>164425</v>
      </c>
      <c r="K8" s="256">
        <v>166747</v>
      </c>
    </row>
    <row r="9" spans="1:23" ht="21" customHeight="1">
      <c r="A9" s="116" t="s">
        <v>2</v>
      </c>
      <c r="B9" s="255">
        <v>617126</v>
      </c>
      <c r="C9" s="256">
        <v>618374</v>
      </c>
      <c r="D9" s="256">
        <v>621768</v>
      </c>
      <c r="E9" s="256">
        <v>631799</v>
      </c>
      <c r="F9" s="256">
        <v>621901</v>
      </c>
      <c r="G9" s="256">
        <v>630801</v>
      </c>
      <c r="H9" s="256">
        <v>633996</v>
      </c>
      <c r="I9" s="256">
        <v>640502</v>
      </c>
      <c r="J9" s="256">
        <v>645590</v>
      </c>
      <c r="K9" s="256">
        <v>656199</v>
      </c>
      <c r="M9" s="238"/>
      <c r="N9" s="238"/>
    </row>
    <row r="10" spans="1:23" ht="21" customHeight="1">
      <c r="A10" s="116" t="s">
        <v>82</v>
      </c>
      <c r="B10" s="255">
        <v>208410</v>
      </c>
      <c r="C10" s="256">
        <v>210353</v>
      </c>
      <c r="D10" s="256">
        <v>213239</v>
      </c>
      <c r="E10" s="256">
        <v>217889</v>
      </c>
      <c r="F10" s="256">
        <v>214408</v>
      </c>
      <c r="G10" s="256">
        <v>218651</v>
      </c>
      <c r="H10" s="256">
        <v>220474</v>
      </c>
      <c r="I10" s="256">
        <v>223799</v>
      </c>
      <c r="J10" s="256">
        <v>227103</v>
      </c>
      <c r="K10" s="256">
        <v>231150</v>
      </c>
    </row>
    <row r="11" spans="1:23" ht="21" customHeight="1">
      <c r="A11" s="116" t="s">
        <v>8</v>
      </c>
      <c r="B11" s="255">
        <v>117732</v>
      </c>
      <c r="C11" s="256">
        <v>117879</v>
      </c>
      <c r="D11" s="256">
        <v>118347</v>
      </c>
      <c r="E11" s="256">
        <v>119605</v>
      </c>
      <c r="F11" s="256">
        <v>120472</v>
      </c>
      <c r="G11" s="256">
        <v>120809</v>
      </c>
      <c r="H11" s="256">
        <v>121680</v>
      </c>
      <c r="I11" s="256">
        <v>122507</v>
      </c>
      <c r="J11" s="256">
        <v>122933</v>
      </c>
      <c r="K11" s="256">
        <v>123584</v>
      </c>
    </row>
    <row r="12" spans="1:23" ht="21" customHeight="1">
      <c r="A12" s="116" t="s">
        <v>55</v>
      </c>
      <c r="B12" s="255">
        <v>17212</v>
      </c>
      <c r="C12" s="256">
        <v>17793</v>
      </c>
      <c r="D12" s="256">
        <v>18347</v>
      </c>
      <c r="E12" s="256">
        <v>18558</v>
      </c>
      <c r="F12" s="256">
        <v>18647</v>
      </c>
      <c r="G12" s="256">
        <v>18896</v>
      </c>
      <c r="H12" s="256">
        <v>19300</v>
      </c>
      <c r="I12" s="256">
        <v>19381</v>
      </c>
      <c r="J12" s="256">
        <v>19362</v>
      </c>
      <c r="K12" s="256">
        <v>20123</v>
      </c>
    </row>
    <row r="13" spans="1:23" ht="21" customHeight="1">
      <c r="A13" s="116" t="s">
        <v>33</v>
      </c>
      <c r="B13" s="255">
        <v>14079</v>
      </c>
      <c r="C13" s="256">
        <v>14144</v>
      </c>
      <c r="D13" s="256">
        <v>14371</v>
      </c>
      <c r="E13" s="256">
        <v>14651</v>
      </c>
      <c r="F13" s="256">
        <v>14633</v>
      </c>
      <c r="G13" s="256">
        <v>14818</v>
      </c>
      <c r="H13" s="256">
        <v>15185</v>
      </c>
      <c r="I13" s="256">
        <v>15346</v>
      </c>
      <c r="J13" s="256">
        <v>15167</v>
      </c>
      <c r="K13" s="256">
        <v>15800</v>
      </c>
    </row>
    <row r="14" spans="1:23" ht="21" customHeight="1">
      <c r="A14" s="116" t="s">
        <v>70</v>
      </c>
      <c r="B14" s="255">
        <v>986</v>
      </c>
      <c r="C14" s="256">
        <v>1003</v>
      </c>
      <c r="D14" s="256">
        <v>1020</v>
      </c>
      <c r="E14" s="256">
        <v>1026</v>
      </c>
      <c r="F14" s="256">
        <v>1016</v>
      </c>
      <c r="G14" s="256">
        <v>1010</v>
      </c>
      <c r="H14" s="256">
        <v>1013</v>
      </c>
      <c r="I14" s="256">
        <v>1013</v>
      </c>
      <c r="J14" s="256">
        <v>1016</v>
      </c>
      <c r="K14" s="256">
        <v>1027</v>
      </c>
    </row>
    <row r="15" spans="1:23" ht="21" customHeight="1">
      <c r="A15" s="118" t="s">
        <v>83</v>
      </c>
      <c r="B15" s="257">
        <v>3055</v>
      </c>
      <c r="C15" s="256">
        <v>3390</v>
      </c>
      <c r="D15" s="256">
        <v>3626</v>
      </c>
      <c r="E15" s="256">
        <v>3855</v>
      </c>
      <c r="F15" s="256">
        <v>3962</v>
      </c>
      <c r="G15" s="256">
        <v>4240</v>
      </c>
      <c r="H15" s="256">
        <v>4362</v>
      </c>
      <c r="I15" s="256">
        <v>5114</v>
      </c>
      <c r="J15" s="256">
        <v>5361</v>
      </c>
      <c r="K15" s="256">
        <v>5355</v>
      </c>
    </row>
    <row r="16" spans="1:23" ht="21" customHeight="1">
      <c r="A16" s="119" t="s">
        <v>6</v>
      </c>
      <c r="B16" s="254">
        <f>SUM(B6:B15)</f>
        <v>1417832</v>
      </c>
      <c r="C16" s="254">
        <f t="shared" ref="C16:K16" si="0">SUM(C6:C15)</f>
        <v>1423121</v>
      </c>
      <c r="D16" s="254">
        <f t="shared" si="0"/>
        <v>1434281</v>
      </c>
      <c r="E16" s="254">
        <f t="shared" si="0"/>
        <v>1453261</v>
      </c>
      <c r="F16" s="254">
        <f t="shared" si="0"/>
        <v>1437547</v>
      </c>
      <c r="G16" s="254">
        <f t="shared" si="0"/>
        <v>1456531</v>
      </c>
      <c r="H16" s="254">
        <f t="shared" si="0"/>
        <v>1464223</v>
      </c>
      <c r="I16" s="254">
        <f t="shared" si="0"/>
        <v>1480040</v>
      </c>
      <c r="J16" s="254">
        <f t="shared" si="0"/>
        <v>1490382</v>
      </c>
      <c r="K16" s="254">
        <f t="shared" si="0"/>
        <v>1514299</v>
      </c>
    </row>
    <row r="17" spans="1:11" ht="13.5" customHeight="1">
      <c r="A17" s="14"/>
      <c r="B17" s="14"/>
      <c r="C17" s="14"/>
      <c r="D17" s="14"/>
      <c r="F17" s="228"/>
      <c r="G17" s="228"/>
      <c r="I17" s="233"/>
      <c r="J17" s="233"/>
    </row>
    <row r="18" spans="1:11" ht="13.5" customHeight="1">
      <c r="A18" s="285"/>
      <c r="B18" s="285"/>
      <c r="C18" s="285"/>
      <c r="D18" s="285"/>
    </row>
    <row r="19" spans="1:11" ht="13.5" customHeight="1">
      <c r="A19" s="14"/>
      <c r="B19" s="14"/>
      <c r="C19" s="14"/>
      <c r="D19" s="14"/>
      <c r="F19" s="228"/>
      <c r="G19" s="228"/>
      <c r="I19" s="233"/>
      <c r="J19" s="233"/>
    </row>
    <row r="20" spans="1:11" ht="13.5" customHeight="1">
      <c r="A20" s="14"/>
      <c r="B20" s="14"/>
      <c r="C20" s="101"/>
      <c r="D20" s="101"/>
      <c r="E20" s="101"/>
      <c r="F20" s="228"/>
      <c r="G20" s="228"/>
      <c r="H20" s="228"/>
      <c r="I20" s="233"/>
      <c r="J20" s="233"/>
      <c r="K20" s="233"/>
    </row>
    <row r="21" spans="1:11" ht="13.5" customHeight="1">
      <c r="A21" s="14"/>
      <c r="B21" s="101"/>
      <c r="C21" s="101"/>
      <c r="D21" s="101"/>
      <c r="E21" s="101"/>
      <c r="F21" s="228"/>
      <c r="G21" s="228"/>
      <c r="H21" s="228"/>
      <c r="I21" s="233"/>
      <c r="J21" s="233"/>
      <c r="K21" s="233"/>
    </row>
    <row r="22" spans="1:11" ht="13.5" customHeight="1">
      <c r="A22" s="14"/>
      <c r="B22" s="101"/>
      <c r="C22" s="101"/>
      <c r="D22" s="101"/>
      <c r="E22" s="101"/>
      <c r="F22" s="228"/>
      <c r="G22" s="228"/>
      <c r="H22" s="228"/>
      <c r="I22" s="233"/>
      <c r="J22" s="233"/>
      <c r="K22" s="233"/>
    </row>
    <row r="23" spans="1:11" ht="13.5" customHeight="1">
      <c r="A23" s="14"/>
      <c r="B23" s="101"/>
      <c r="C23" s="101"/>
      <c r="D23" s="101"/>
      <c r="E23" s="101"/>
      <c r="F23" s="228"/>
      <c r="G23" s="228"/>
      <c r="H23" s="228"/>
      <c r="I23" s="233"/>
      <c r="J23" s="233"/>
      <c r="K23" s="233"/>
    </row>
    <row r="24" spans="1:11" ht="13.5" customHeight="1">
      <c r="A24" s="14"/>
      <c r="B24" s="101"/>
      <c r="C24" s="101"/>
      <c r="D24" s="101"/>
      <c r="E24" s="101"/>
      <c r="F24" s="228"/>
      <c r="G24" s="228"/>
      <c r="H24" s="228"/>
      <c r="I24" s="233"/>
      <c r="J24" s="233"/>
      <c r="K24" s="233"/>
    </row>
    <row r="25" spans="1:11" ht="13.5" customHeight="1">
      <c r="A25" s="14"/>
      <c r="B25" s="101"/>
      <c r="C25" s="101"/>
      <c r="D25" s="101"/>
      <c r="E25" s="101"/>
      <c r="F25" s="228"/>
      <c r="G25" s="228"/>
      <c r="H25" s="228"/>
      <c r="I25" s="233"/>
      <c r="J25" s="233"/>
      <c r="K25" s="233"/>
    </row>
    <row r="26" spans="1:11" ht="13.5" customHeight="1">
      <c r="A26" s="14"/>
      <c r="B26" s="101"/>
      <c r="C26" s="101"/>
      <c r="D26" s="101"/>
      <c r="E26" s="101"/>
      <c r="F26" s="228"/>
      <c r="G26" s="228"/>
      <c r="H26" s="228"/>
      <c r="I26" s="233"/>
      <c r="J26" s="233"/>
      <c r="K26" s="233"/>
    </row>
    <row r="27" spans="1:11" ht="13.5" customHeight="1">
      <c r="A27" s="14"/>
      <c r="B27" s="101"/>
      <c r="C27" s="101"/>
      <c r="D27" s="101"/>
      <c r="E27" s="101"/>
      <c r="F27" s="228"/>
      <c r="G27" s="228"/>
      <c r="H27" s="228"/>
      <c r="I27" s="233"/>
      <c r="J27" s="233"/>
      <c r="K27" s="233"/>
    </row>
    <row r="28" spans="1:11" ht="13.5" customHeight="1">
      <c r="A28" s="14"/>
      <c r="B28" s="101"/>
      <c r="C28" s="101"/>
      <c r="D28" s="101"/>
      <c r="E28" s="101"/>
      <c r="F28" s="228"/>
      <c r="G28" s="228"/>
      <c r="H28" s="228"/>
      <c r="I28" s="233"/>
      <c r="J28" s="233"/>
      <c r="K28" s="233"/>
    </row>
    <row r="29" spans="1:11" ht="13.5" customHeight="1">
      <c r="A29" s="14"/>
      <c r="B29" s="101"/>
      <c r="C29" s="101"/>
      <c r="D29" s="101"/>
      <c r="E29" s="101"/>
      <c r="F29" s="228"/>
      <c r="G29" s="228"/>
      <c r="H29" s="228"/>
      <c r="I29" s="233"/>
      <c r="J29" s="233"/>
      <c r="K29" s="233"/>
    </row>
    <row r="30" spans="1:11" ht="13.5" customHeight="1">
      <c r="A30" s="14"/>
      <c r="B30" s="101"/>
      <c r="C30" s="101"/>
      <c r="D30" s="101"/>
      <c r="E30" s="101"/>
      <c r="F30" s="228"/>
      <c r="G30" s="228"/>
      <c r="H30" s="228"/>
      <c r="I30" s="233"/>
      <c r="J30" s="233"/>
      <c r="K30" s="233"/>
    </row>
    <row r="31" spans="1:11" ht="13.5" customHeight="1">
      <c r="A31" s="14"/>
      <c r="B31" s="101"/>
      <c r="C31" s="14"/>
      <c r="D31" s="14"/>
      <c r="F31" s="228"/>
      <c r="G31" s="228"/>
      <c r="I31" s="233"/>
      <c r="J31" s="233"/>
    </row>
    <row r="32" spans="1:11" ht="13.5" customHeight="1">
      <c r="A32" s="14"/>
      <c r="B32" s="101"/>
      <c r="C32" s="14"/>
      <c r="D32" s="14"/>
      <c r="F32" s="228"/>
      <c r="G32" s="228"/>
      <c r="I32" s="233"/>
      <c r="J32" s="233"/>
    </row>
    <row r="33" spans="1:10" ht="13.5" customHeight="1">
      <c r="A33" s="14"/>
      <c r="B33" s="101"/>
      <c r="C33" s="14"/>
      <c r="D33" s="14"/>
      <c r="F33" s="228"/>
      <c r="G33" s="228"/>
      <c r="I33" s="233"/>
      <c r="J33" s="233"/>
    </row>
    <row r="34" spans="1:10" ht="13.5" customHeight="1">
      <c r="A34" s="14"/>
      <c r="B34" s="101"/>
      <c r="C34" s="14"/>
      <c r="D34" s="14"/>
      <c r="F34" s="228"/>
      <c r="G34" s="228"/>
      <c r="I34" s="233"/>
      <c r="J34" s="233"/>
    </row>
    <row r="35" spans="1:10" ht="13.5" customHeight="1">
      <c r="A35" s="14"/>
      <c r="B35" s="14"/>
      <c r="C35" s="14"/>
      <c r="D35" s="14"/>
      <c r="F35" s="228"/>
      <c r="G35" s="228"/>
      <c r="I35" s="233"/>
      <c r="J35" s="233"/>
    </row>
    <row r="36" spans="1:10" ht="13.5" customHeight="1">
      <c r="A36" s="14"/>
      <c r="B36" s="14"/>
      <c r="C36" s="14"/>
      <c r="D36" s="14"/>
      <c r="F36" s="228"/>
      <c r="G36" s="228"/>
      <c r="I36" s="233"/>
      <c r="J36" s="233"/>
    </row>
    <row r="37" spans="1:10" ht="13.5" customHeight="1">
      <c r="A37" s="14"/>
      <c r="B37" s="14"/>
      <c r="C37" s="14"/>
      <c r="D37" s="14"/>
      <c r="F37" s="228"/>
      <c r="G37" s="228"/>
      <c r="I37" s="233"/>
      <c r="J37" s="233"/>
    </row>
    <row r="38" spans="1:10" ht="13.5" customHeight="1">
      <c r="A38" s="14"/>
      <c r="B38" s="14"/>
      <c r="C38" s="14"/>
      <c r="D38" s="14"/>
      <c r="F38" s="228"/>
      <c r="G38" s="228"/>
      <c r="I38" s="233"/>
      <c r="J38" s="233"/>
    </row>
    <row r="39" spans="1:10" ht="13.5" customHeight="1">
      <c r="A39" s="14"/>
      <c r="B39" s="14"/>
      <c r="C39" s="14"/>
      <c r="D39" s="14"/>
      <c r="F39" s="228"/>
      <c r="G39" s="228"/>
      <c r="I39" s="233"/>
      <c r="J39" s="233"/>
    </row>
    <row r="40" spans="1:10" ht="13.5" customHeight="1">
      <c r="A40" s="14"/>
      <c r="B40" s="14"/>
      <c r="C40" s="14"/>
      <c r="D40" s="14"/>
      <c r="F40" s="228"/>
      <c r="G40" s="228"/>
      <c r="I40" s="233"/>
      <c r="J40" s="233"/>
    </row>
    <row r="41" spans="1:10" ht="13.5" customHeight="1">
      <c r="A41" s="14"/>
      <c r="B41" s="14"/>
      <c r="C41" s="14"/>
      <c r="D41" s="14"/>
      <c r="F41" s="228"/>
      <c r="G41" s="228"/>
      <c r="I41" s="233"/>
      <c r="J41" s="233"/>
    </row>
    <row r="42" spans="1:10" ht="13.5" customHeight="1">
      <c r="A42" s="14"/>
      <c r="B42" s="14"/>
      <c r="C42" s="14"/>
      <c r="D42" s="14"/>
      <c r="F42" s="228"/>
      <c r="G42" s="228"/>
      <c r="I42" s="233"/>
      <c r="J42" s="233"/>
    </row>
    <row r="43" spans="1:10" ht="13.5" customHeight="1">
      <c r="A43" s="14"/>
      <c r="B43" s="14"/>
      <c r="C43" s="14"/>
      <c r="D43" s="14"/>
      <c r="F43" s="228"/>
      <c r="G43" s="228"/>
      <c r="I43" s="233"/>
      <c r="J43" s="233"/>
    </row>
    <row r="44" spans="1:10" ht="13.5" customHeight="1">
      <c r="A44" s="14"/>
      <c r="B44" s="14"/>
      <c r="C44" s="14"/>
      <c r="D44" s="14"/>
      <c r="F44" s="228"/>
      <c r="G44" s="228"/>
      <c r="I44" s="233"/>
      <c r="J44" s="233"/>
    </row>
    <row r="45" spans="1:10" ht="13.5" customHeight="1">
      <c r="A45" s="14"/>
      <c r="B45" s="14"/>
      <c r="C45" s="14"/>
      <c r="D45" s="14"/>
      <c r="F45" s="228"/>
      <c r="G45" s="228"/>
      <c r="I45" s="233"/>
      <c r="J45" s="233"/>
    </row>
    <row r="46" spans="1:10" ht="13.5" customHeight="1">
      <c r="A46" s="14"/>
      <c r="B46" s="14"/>
      <c r="C46" s="14"/>
      <c r="D46" s="14"/>
      <c r="F46" s="228"/>
      <c r="G46" s="228"/>
      <c r="I46" s="233"/>
      <c r="J46" s="233"/>
    </row>
    <row r="48" spans="1:10" ht="13.5" customHeight="1">
      <c r="C48" s="14"/>
      <c r="D48" s="14"/>
      <c r="F48" s="228"/>
      <c r="G48" s="228"/>
      <c r="I48" s="233"/>
      <c r="J48" s="233"/>
    </row>
    <row r="49" spans="1:10" ht="13.5" customHeight="1">
      <c r="A49" s="14"/>
      <c r="B49" s="14"/>
      <c r="C49" s="14"/>
      <c r="D49" s="14"/>
      <c r="F49" s="228"/>
      <c r="G49" s="228"/>
      <c r="I49" s="233"/>
      <c r="J49" s="233"/>
    </row>
    <row r="50" spans="1:10" ht="13.5" customHeight="1">
      <c r="A50" s="14"/>
      <c r="B50" s="14"/>
      <c r="C50" s="14"/>
      <c r="D50" s="14"/>
      <c r="F50" s="228"/>
      <c r="G50" s="228"/>
      <c r="I50" s="233"/>
      <c r="J50" s="233"/>
    </row>
    <row r="51" spans="1:10" ht="13.5" customHeight="1">
      <c r="A51" s="14"/>
      <c r="B51" s="14"/>
      <c r="C51" s="14"/>
      <c r="D51" s="14"/>
      <c r="F51" s="228"/>
      <c r="G51" s="228"/>
      <c r="I51" s="233"/>
      <c r="J51" s="233"/>
    </row>
    <row r="52" spans="1:10" ht="13.5" customHeight="1">
      <c r="A52" s="14"/>
      <c r="B52" s="14"/>
      <c r="C52" s="14"/>
      <c r="D52" s="14"/>
      <c r="F52" s="228"/>
      <c r="G52" s="228"/>
      <c r="I52" s="233"/>
      <c r="J52" s="233"/>
    </row>
    <row r="53" spans="1:10" ht="13.5" customHeight="1">
      <c r="A53" s="14"/>
      <c r="B53" s="14"/>
      <c r="C53" s="14"/>
      <c r="D53" s="14"/>
      <c r="F53" s="228"/>
      <c r="G53" s="228"/>
      <c r="I53" s="233"/>
      <c r="J53" s="233"/>
    </row>
    <row r="54" spans="1:10" ht="13.5" customHeight="1">
      <c r="A54" s="14"/>
      <c r="B54" s="14"/>
      <c r="C54" s="14"/>
      <c r="D54" s="14"/>
      <c r="F54" s="228"/>
      <c r="G54" s="228"/>
      <c r="I54" s="233"/>
      <c r="J54" s="233"/>
    </row>
    <row r="55" spans="1:10" ht="13.5" customHeight="1">
      <c r="A55" s="14"/>
      <c r="B55" s="14"/>
      <c r="C55" s="14"/>
      <c r="D55" s="14"/>
      <c r="F55" s="228"/>
      <c r="G55" s="228"/>
      <c r="I55" s="233"/>
      <c r="J55" s="233"/>
    </row>
    <row r="56" spans="1:10" ht="13.5" customHeight="1">
      <c r="A56" s="14"/>
      <c r="B56" s="14"/>
      <c r="C56" s="14"/>
      <c r="D56" s="14"/>
      <c r="F56" s="228"/>
      <c r="G56" s="228"/>
      <c r="I56" s="233"/>
      <c r="J56" s="233"/>
    </row>
    <row r="57" spans="1:10" ht="13.5" customHeight="1">
      <c r="A57" s="14"/>
      <c r="B57" s="14"/>
      <c r="C57" s="14"/>
      <c r="D57" s="14"/>
      <c r="F57" s="228"/>
      <c r="G57" s="228"/>
      <c r="I57" s="233"/>
      <c r="J57" s="233"/>
    </row>
    <row r="58" spans="1:10" ht="13.5" customHeight="1">
      <c r="A58" s="14"/>
      <c r="B58" s="14"/>
      <c r="C58" s="14"/>
      <c r="D58" s="14"/>
      <c r="F58" s="228"/>
      <c r="G58" s="228"/>
      <c r="I58" s="233"/>
      <c r="J58" s="233"/>
    </row>
    <row r="59" spans="1:10" ht="13.5" customHeight="1">
      <c r="A59" s="14"/>
      <c r="B59" s="14"/>
      <c r="C59" s="14"/>
      <c r="D59" s="14"/>
      <c r="F59" s="228"/>
      <c r="G59" s="228"/>
      <c r="I59" s="233"/>
      <c r="J59" s="233"/>
    </row>
    <row r="60" spans="1:10" ht="13.5" customHeight="1">
      <c r="A60" s="14"/>
      <c r="B60" s="14"/>
      <c r="C60" s="14"/>
      <c r="D60" s="14"/>
      <c r="F60" s="228"/>
      <c r="G60" s="228"/>
      <c r="I60" s="233"/>
      <c r="J60" s="233"/>
    </row>
    <row r="61" spans="1:10" ht="13.5" customHeight="1">
      <c r="A61" s="14"/>
      <c r="B61" s="14"/>
      <c r="C61" s="14"/>
      <c r="D61" s="14"/>
      <c r="F61" s="228"/>
      <c r="G61" s="228"/>
      <c r="I61" s="233"/>
      <c r="J61" s="233"/>
    </row>
    <row r="62" spans="1:10" ht="13.5" customHeight="1">
      <c r="A62" s="14"/>
      <c r="B62" s="14"/>
      <c r="C62" s="14"/>
      <c r="D62" s="14"/>
      <c r="F62" s="228"/>
      <c r="G62" s="228"/>
      <c r="I62" s="233"/>
      <c r="J62" s="233"/>
    </row>
    <row r="63" spans="1:10" ht="13.5" customHeight="1">
      <c r="A63" s="14"/>
      <c r="B63" s="14"/>
      <c r="C63" s="14"/>
      <c r="D63" s="14"/>
      <c r="F63" s="228"/>
      <c r="G63" s="228"/>
      <c r="I63" s="233"/>
      <c r="J63" s="233"/>
    </row>
    <row r="64" spans="1:10" ht="13.5" customHeight="1">
      <c r="A64" s="14"/>
      <c r="B64" s="14"/>
      <c r="C64" s="14"/>
      <c r="D64" s="14"/>
      <c r="F64" s="228"/>
      <c r="G64" s="228"/>
      <c r="I64" s="233"/>
      <c r="J64" s="233"/>
    </row>
    <row r="65" spans="1:10" ht="13.5" customHeight="1">
      <c r="A65" s="14"/>
      <c r="B65" s="14"/>
      <c r="C65" s="14"/>
      <c r="D65" s="14"/>
      <c r="F65" s="228"/>
      <c r="G65" s="228"/>
      <c r="I65" s="233"/>
      <c r="J65" s="233"/>
    </row>
    <row r="66" spans="1:10" ht="13.5" customHeight="1">
      <c r="A66" s="14"/>
      <c r="B66" s="14"/>
      <c r="C66" s="14"/>
      <c r="D66" s="14"/>
      <c r="F66" s="228"/>
      <c r="G66" s="228"/>
      <c r="I66" s="233"/>
      <c r="J66" s="233"/>
    </row>
    <row r="67" spans="1:10" ht="13.5" customHeight="1">
      <c r="A67" s="14"/>
      <c r="B67" s="14"/>
      <c r="C67" s="14"/>
      <c r="D67" s="14"/>
      <c r="F67" s="228"/>
      <c r="G67" s="228"/>
      <c r="I67" s="233"/>
      <c r="J67" s="233"/>
    </row>
    <row r="68" spans="1:10" ht="13.5" customHeight="1">
      <c r="A68" s="14"/>
      <c r="B68" s="14"/>
      <c r="C68" s="14"/>
      <c r="D68" s="14"/>
      <c r="F68" s="228"/>
      <c r="G68" s="228"/>
      <c r="I68" s="233"/>
      <c r="J68" s="233"/>
    </row>
    <row r="69" spans="1:10" ht="13.5" customHeight="1">
      <c r="A69" s="14"/>
      <c r="B69" s="14"/>
      <c r="C69" s="14"/>
      <c r="D69" s="14"/>
      <c r="F69" s="228"/>
      <c r="G69" s="228"/>
      <c r="I69" s="233"/>
      <c r="J69" s="233"/>
    </row>
    <row r="70" spans="1:10" ht="13.5" customHeight="1">
      <c r="A70" s="14"/>
      <c r="B70" s="14"/>
      <c r="C70" s="14"/>
      <c r="D70" s="14"/>
      <c r="F70" s="228"/>
      <c r="G70" s="228"/>
      <c r="I70" s="233"/>
      <c r="J70" s="233"/>
    </row>
    <row r="71" spans="1:10" ht="13.5" customHeight="1">
      <c r="A71" s="14"/>
      <c r="B71" s="14"/>
      <c r="C71" s="14"/>
      <c r="D71" s="14"/>
      <c r="F71" s="228"/>
      <c r="G71" s="228"/>
      <c r="I71" s="233"/>
      <c r="J71" s="233"/>
    </row>
    <row r="72" spans="1:10" ht="13.5" customHeight="1">
      <c r="A72" s="14"/>
      <c r="B72" s="14"/>
      <c r="C72" s="14"/>
      <c r="D72" s="14"/>
      <c r="F72" s="228"/>
      <c r="G72" s="228"/>
      <c r="I72" s="233"/>
      <c r="J72" s="233"/>
    </row>
    <row r="73" spans="1:10" ht="13.5" customHeight="1">
      <c r="A73" s="14"/>
      <c r="B73" s="14"/>
      <c r="C73" s="14"/>
      <c r="D73" s="14"/>
      <c r="F73" s="228"/>
      <c r="G73" s="228"/>
      <c r="I73" s="233"/>
      <c r="J73" s="233"/>
    </row>
    <row r="74" spans="1:10" ht="13.5" customHeight="1">
      <c r="A74" s="14"/>
      <c r="B74" s="14"/>
      <c r="C74" s="14"/>
      <c r="D74" s="14"/>
      <c r="F74" s="228"/>
      <c r="G74" s="228"/>
      <c r="I74" s="233"/>
      <c r="J74" s="233"/>
    </row>
    <row r="75" spans="1:10" ht="13.5" customHeight="1">
      <c r="A75" s="14"/>
      <c r="B75" s="14"/>
      <c r="C75" s="14"/>
      <c r="D75" s="14"/>
      <c r="F75" s="228"/>
      <c r="G75" s="228"/>
      <c r="I75" s="233"/>
      <c r="J75" s="233"/>
    </row>
    <row r="76" spans="1:10" ht="13.5" customHeight="1">
      <c r="A76" s="14"/>
      <c r="B76" s="14"/>
      <c r="C76" s="14"/>
      <c r="D76" s="14"/>
      <c r="F76" s="228"/>
      <c r="G76" s="228"/>
      <c r="I76" s="233"/>
      <c r="J76" s="233"/>
    </row>
    <row r="77" spans="1:10" ht="13.5" customHeight="1">
      <c r="A77" s="14"/>
      <c r="B77" s="14"/>
      <c r="C77" s="14"/>
      <c r="D77" s="14"/>
      <c r="F77" s="228"/>
      <c r="G77" s="228"/>
      <c r="I77" s="233"/>
      <c r="J77" s="233"/>
    </row>
    <row r="78" spans="1:10" ht="13.5" customHeight="1">
      <c r="A78" s="14"/>
      <c r="B78" s="14"/>
      <c r="C78" s="14"/>
      <c r="D78" s="14"/>
      <c r="F78" s="228"/>
      <c r="G78" s="228"/>
      <c r="I78" s="233"/>
      <c r="J78" s="233"/>
    </row>
    <row r="79" spans="1:10" ht="13.5" customHeight="1">
      <c r="A79" s="14"/>
      <c r="B79" s="14"/>
      <c r="C79" s="14"/>
      <c r="D79" s="14"/>
      <c r="F79" s="228"/>
      <c r="G79" s="228"/>
      <c r="I79" s="233"/>
      <c r="J79" s="233"/>
    </row>
    <row r="80" spans="1:10" ht="13.5" customHeight="1">
      <c r="A80" s="14"/>
      <c r="B80" s="14"/>
      <c r="C80" s="14"/>
      <c r="D80" s="14"/>
      <c r="F80" s="228"/>
      <c r="G80" s="228"/>
      <c r="I80" s="233"/>
      <c r="J80" s="233"/>
    </row>
    <row r="81" spans="1:10" ht="13.5" customHeight="1">
      <c r="A81" s="14"/>
      <c r="B81" s="14"/>
      <c r="C81" s="14"/>
      <c r="D81" s="14"/>
      <c r="F81" s="228"/>
      <c r="G81" s="228"/>
      <c r="I81" s="233"/>
      <c r="J81" s="233"/>
    </row>
    <row r="82" spans="1:10" ht="13.5" customHeight="1">
      <c r="A82" s="14"/>
      <c r="B82" s="14"/>
      <c r="C82" s="14"/>
      <c r="D82" s="14"/>
      <c r="F82" s="228"/>
      <c r="G82" s="228"/>
      <c r="I82" s="233"/>
      <c r="J82" s="233"/>
    </row>
    <row r="83" spans="1:10" ht="13.5" customHeight="1">
      <c r="A83" s="14"/>
      <c r="B83" s="14"/>
      <c r="C83" s="14"/>
      <c r="D83" s="14"/>
      <c r="F83" s="228"/>
      <c r="G83" s="228"/>
      <c r="I83" s="233"/>
      <c r="J83" s="233"/>
    </row>
    <row r="84" spans="1:10" ht="13.5" customHeight="1">
      <c r="A84" s="14"/>
      <c r="B84" s="14"/>
      <c r="C84" s="14"/>
      <c r="D84" s="14"/>
      <c r="F84" s="228"/>
      <c r="G84" s="228"/>
      <c r="I84" s="233"/>
      <c r="J84" s="233"/>
    </row>
    <row r="85" spans="1:10" ht="13.5" customHeight="1">
      <c r="A85" s="14"/>
      <c r="B85" s="14"/>
      <c r="C85" s="14"/>
      <c r="D85" s="14"/>
      <c r="F85" s="228"/>
      <c r="G85" s="228"/>
      <c r="I85" s="233"/>
      <c r="J85" s="233"/>
    </row>
    <row r="86" spans="1:10" ht="13.5" customHeight="1">
      <c r="A86" s="14"/>
      <c r="B86" s="14"/>
      <c r="C86" s="14"/>
      <c r="D86" s="14"/>
      <c r="F86" s="228"/>
      <c r="G86" s="228"/>
      <c r="I86" s="233"/>
      <c r="J86" s="233"/>
    </row>
    <row r="87" spans="1:10" ht="13.5" customHeight="1">
      <c r="A87" s="14"/>
      <c r="B87" s="14"/>
      <c r="C87" s="14"/>
      <c r="D87" s="14"/>
      <c r="F87" s="228"/>
      <c r="G87" s="228"/>
      <c r="I87" s="233"/>
      <c r="J87" s="233"/>
    </row>
    <row r="88" spans="1:10" ht="13.5" customHeight="1">
      <c r="A88" s="14"/>
      <c r="B88" s="14"/>
      <c r="C88" s="14"/>
      <c r="D88" s="14"/>
      <c r="F88" s="228"/>
      <c r="G88" s="228"/>
      <c r="I88" s="233"/>
      <c r="J88" s="233"/>
    </row>
    <row r="89" spans="1:10" ht="13.5" customHeight="1">
      <c r="A89" s="14"/>
      <c r="B89" s="14"/>
      <c r="C89" s="14"/>
      <c r="D89" s="14"/>
      <c r="F89" s="228"/>
      <c r="G89" s="228"/>
      <c r="I89" s="233"/>
      <c r="J89" s="233"/>
    </row>
    <row r="90" spans="1:10" ht="13.5" customHeight="1">
      <c r="A90" s="14"/>
      <c r="B90" s="14"/>
      <c r="C90" s="14"/>
      <c r="D90" s="14"/>
      <c r="F90" s="228"/>
      <c r="G90" s="228"/>
      <c r="I90" s="233"/>
      <c r="J90" s="233"/>
    </row>
    <row r="91" spans="1:10" ht="13.5" customHeight="1">
      <c r="A91" s="14"/>
      <c r="B91" s="14"/>
      <c r="C91" s="14"/>
      <c r="D91" s="14"/>
      <c r="F91" s="228"/>
      <c r="G91" s="228"/>
      <c r="I91" s="233"/>
      <c r="J91" s="233"/>
    </row>
    <row r="92" spans="1:10" ht="13.5" customHeight="1">
      <c r="A92" s="14"/>
      <c r="B92" s="14"/>
      <c r="C92" s="14"/>
      <c r="D92" s="14"/>
      <c r="F92" s="228"/>
      <c r="G92" s="228"/>
      <c r="I92" s="233"/>
      <c r="J92" s="233"/>
    </row>
    <row r="93" spans="1:10" ht="13.5" customHeight="1">
      <c r="A93" s="14"/>
      <c r="B93" s="14"/>
      <c r="C93" s="14"/>
      <c r="D93" s="14"/>
      <c r="F93" s="228"/>
      <c r="G93" s="228"/>
      <c r="I93" s="233"/>
      <c r="J93" s="233"/>
    </row>
    <row r="94" spans="1:10" ht="13.5" customHeight="1">
      <c r="A94" s="14"/>
      <c r="B94" s="14"/>
      <c r="C94" s="14"/>
      <c r="D94" s="14"/>
      <c r="F94" s="228"/>
      <c r="G94" s="228"/>
      <c r="I94" s="233"/>
      <c r="J94" s="233"/>
    </row>
    <row r="95" spans="1:10" ht="13.5" customHeight="1">
      <c r="A95" s="14"/>
      <c r="B95" s="14"/>
      <c r="C95" s="14"/>
      <c r="D95" s="14"/>
      <c r="F95" s="228"/>
      <c r="G95" s="228"/>
      <c r="I95" s="233"/>
      <c r="J95" s="233"/>
    </row>
    <row r="96" spans="1:10" ht="13.5" customHeight="1">
      <c r="A96" s="14"/>
      <c r="B96" s="14"/>
      <c r="C96" s="14"/>
      <c r="D96" s="14"/>
      <c r="F96" s="228"/>
      <c r="G96" s="228"/>
      <c r="I96" s="233"/>
      <c r="J96" s="233"/>
    </row>
    <row r="97" spans="1:10" ht="13.5" customHeight="1">
      <c r="A97" s="14"/>
      <c r="B97" s="14"/>
      <c r="C97" s="14"/>
      <c r="D97" s="14"/>
      <c r="F97" s="228"/>
      <c r="G97" s="228"/>
      <c r="I97" s="233"/>
      <c r="J97" s="233"/>
    </row>
    <row r="98" spans="1:10" ht="13.5" customHeight="1">
      <c r="A98" s="14"/>
      <c r="B98" s="14"/>
      <c r="C98" s="14"/>
      <c r="D98" s="14"/>
      <c r="F98" s="228"/>
      <c r="G98" s="228"/>
      <c r="I98" s="233"/>
      <c r="J98" s="233"/>
    </row>
    <row r="99" spans="1:10" ht="13.5" customHeight="1">
      <c r="A99" s="14"/>
      <c r="B99" s="14"/>
      <c r="C99" s="14"/>
      <c r="D99" s="14"/>
      <c r="F99" s="228"/>
      <c r="G99" s="228"/>
      <c r="I99" s="233"/>
      <c r="J99" s="233"/>
    </row>
    <row r="100" spans="1:10" ht="13.5" customHeight="1">
      <c r="A100" s="14"/>
      <c r="B100" s="14"/>
      <c r="C100" s="14"/>
      <c r="D100" s="14"/>
      <c r="F100" s="228"/>
      <c r="G100" s="228"/>
      <c r="I100" s="233"/>
      <c r="J100" s="233"/>
    </row>
    <row r="101" spans="1:10" ht="13.5" customHeight="1">
      <c r="A101" s="14"/>
      <c r="B101" s="14"/>
      <c r="C101" s="14"/>
      <c r="D101" s="14"/>
      <c r="F101" s="228"/>
      <c r="G101" s="228"/>
      <c r="I101" s="233"/>
      <c r="J101" s="233"/>
    </row>
    <row r="102" spans="1:10" ht="13.5" customHeight="1">
      <c r="A102" s="14"/>
      <c r="B102" s="14"/>
      <c r="C102" s="14"/>
      <c r="D102" s="14"/>
      <c r="F102" s="228"/>
      <c r="G102" s="228"/>
      <c r="I102" s="233"/>
      <c r="J102" s="233"/>
    </row>
    <row r="103" spans="1:10" ht="13.5" customHeight="1">
      <c r="A103" s="14"/>
      <c r="B103" s="14"/>
      <c r="C103" s="14"/>
      <c r="D103" s="14"/>
      <c r="F103" s="228"/>
      <c r="G103" s="228"/>
      <c r="I103" s="233"/>
      <c r="J103" s="233"/>
    </row>
    <row r="104" spans="1:10" ht="13.5" customHeight="1">
      <c r="A104" s="14"/>
      <c r="B104" s="14"/>
      <c r="C104" s="14"/>
      <c r="D104" s="14"/>
      <c r="F104" s="228"/>
      <c r="G104" s="228"/>
      <c r="I104" s="233"/>
      <c r="J104" s="233"/>
    </row>
    <row r="105" spans="1:10" ht="13.5" customHeight="1">
      <c r="A105" s="14"/>
      <c r="B105" s="14"/>
      <c r="C105" s="14"/>
      <c r="D105" s="14"/>
      <c r="F105" s="228"/>
      <c r="G105" s="228"/>
      <c r="I105" s="233"/>
      <c r="J105" s="233"/>
    </row>
    <row r="106" spans="1:10" ht="13.5" customHeight="1">
      <c r="A106" s="14"/>
      <c r="B106" s="14"/>
      <c r="C106" s="14"/>
      <c r="D106" s="14"/>
      <c r="F106" s="228"/>
      <c r="G106" s="228"/>
      <c r="I106" s="233"/>
      <c r="J106" s="233"/>
    </row>
    <row r="107" spans="1:10" ht="13.5" customHeight="1">
      <c r="A107" s="14"/>
      <c r="B107" s="14"/>
      <c r="C107" s="14"/>
      <c r="D107" s="14"/>
      <c r="F107" s="228"/>
      <c r="G107" s="228"/>
      <c r="I107" s="233"/>
      <c r="J107" s="233"/>
    </row>
    <row r="108" spans="1:10" ht="13.5" customHeight="1">
      <c r="A108" s="14"/>
      <c r="B108" s="14"/>
      <c r="C108" s="14"/>
      <c r="D108" s="14"/>
      <c r="F108" s="228"/>
      <c r="G108" s="228"/>
      <c r="I108" s="233"/>
      <c r="J108" s="233"/>
    </row>
    <row r="109" spans="1:10" ht="13.5" customHeight="1">
      <c r="A109" s="14"/>
      <c r="B109" s="14"/>
      <c r="C109" s="14"/>
      <c r="D109" s="14"/>
      <c r="F109" s="228"/>
      <c r="G109" s="228"/>
      <c r="I109" s="233"/>
      <c r="J109" s="233"/>
    </row>
    <row r="110" spans="1:10" ht="13.5" customHeight="1">
      <c r="A110" s="14"/>
      <c r="B110" s="14"/>
      <c r="C110" s="14"/>
      <c r="D110" s="14"/>
      <c r="F110" s="228"/>
      <c r="G110" s="228"/>
      <c r="I110" s="233"/>
      <c r="J110" s="233"/>
    </row>
    <row r="111" spans="1:10" ht="13.5" customHeight="1">
      <c r="A111" s="14"/>
      <c r="B111" s="14"/>
      <c r="C111" s="14"/>
      <c r="D111" s="14"/>
      <c r="F111" s="228"/>
      <c r="G111" s="228"/>
      <c r="I111" s="233"/>
      <c r="J111" s="233"/>
    </row>
    <row r="112" spans="1:10" ht="13.5" customHeight="1">
      <c r="A112" s="14"/>
      <c r="B112" s="14"/>
      <c r="C112" s="14"/>
      <c r="D112" s="14"/>
      <c r="F112" s="228"/>
      <c r="G112" s="228"/>
      <c r="I112" s="233"/>
      <c r="J112" s="233"/>
    </row>
    <row r="113" spans="1:10" ht="13.5" customHeight="1">
      <c r="A113" s="14"/>
      <c r="B113" s="14"/>
      <c r="C113" s="14"/>
      <c r="D113" s="14"/>
      <c r="F113" s="228"/>
      <c r="G113" s="228"/>
      <c r="I113" s="233"/>
      <c r="J113" s="233"/>
    </row>
    <row r="114" spans="1:10" ht="13.5" customHeight="1">
      <c r="A114" s="14"/>
      <c r="B114" s="14"/>
      <c r="C114" s="14"/>
      <c r="D114" s="14"/>
      <c r="F114" s="228"/>
      <c r="G114" s="228"/>
      <c r="I114" s="233"/>
      <c r="J114" s="233"/>
    </row>
    <row r="115" spans="1:10" ht="13.5" customHeight="1">
      <c r="A115" s="14"/>
      <c r="B115" s="14"/>
      <c r="C115" s="14"/>
      <c r="D115" s="14"/>
      <c r="F115" s="228"/>
      <c r="G115" s="228"/>
      <c r="I115" s="233"/>
      <c r="J115" s="233"/>
    </row>
    <row r="116" spans="1:10" ht="13.5" customHeight="1">
      <c r="A116" s="14"/>
      <c r="B116" s="14"/>
      <c r="C116" s="14"/>
      <c r="D116" s="14"/>
      <c r="F116" s="228"/>
      <c r="G116" s="228"/>
      <c r="I116" s="233"/>
      <c r="J116" s="233"/>
    </row>
    <row r="117" spans="1:10" ht="13.5" customHeight="1">
      <c r="A117" s="14"/>
      <c r="B117" s="14"/>
      <c r="C117" s="14"/>
      <c r="D117" s="14"/>
      <c r="F117" s="228"/>
      <c r="G117" s="228"/>
      <c r="I117" s="233"/>
      <c r="J117" s="233"/>
    </row>
    <row r="118" spans="1:10" ht="13.5" customHeight="1">
      <c r="A118" s="14"/>
      <c r="B118" s="14"/>
      <c r="C118" s="14"/>
      <c r="D118" s="14"/>
      <c r="F118" s="228"/>
      <c r="G118" s="228"/>
      <c r="I118" s="233"/>
      <c r="J118" s="233"/>
    </row>
    <row r="119" spans="1:10" ht="13.5" customHeight="1">
      <c r="A119" s="14"/>
      <c r="B119" s="14"/>
      <c r="C119" s="14"/>
      <c r="D119" s="14"/>
      <c r="F119" s="228"/>
      <c r="G119" s="228"/>
      <c r="I119" s="233"/>
      <c r="J119" s="233"/>
    </row>
    <row r="120" spans="1:10" ht="13.5" customHeight="1">
      <c r="A120" s="14"/>
      <c r="B120" s="14"/>
      <c r="C120" s="14"/>
      <c r="D120" s="14"/>
      <c r="F120" s="228"/>
      <c r="G120" s="228"/>
      <c r="I120" s="233"/>
      <c r="J120" s="233"/>
    </row>
    <row r="121" spans="1:10" ht="13.5" customHeight="1">
      <c r="A121" s="14"/>
      <c r="B121" s="14"/>
      <c r="C121" s="14"/>
      <c r="D121" s="14"/>
      <c r="F121" s="228"/>
      <c r="G121" s="228"/>
      <c r="I121" s="233"/>
      <c r="J121" s="233"/>
    </row>
    <row r="122" spans="1:10" ht="13.5" customHeight="1">
      <c r="A122" s="14"/>
      <c r="B122" s="14"/>
      <c r="C122" s="14"/>
      <c r="D122" s="14"/>
      <c r="F122" s="228"/>
      <c r="G122" s="228"/>
      <c r="I122" s="233"/>
      <c r="J122" s="233"/>
    </row>
    <row r="123" spans="1:10" ht="13.5" customHeight="1">
      <c r="A123" s="14"/>
      <c r="B123" s="14"/>
      <c r="C123" s="14"/>
      <c r="D123" s="14"/>
      <c r="F123" s="228"/>
      <c r="G123" s="228"/>
      <c r="I123" s="233"/>
      <c r="J123" s="233"/>
    </row>
    <row r="124" spans="1:10" ht="13.5" customHeight="1">
      <c r="A124" s="14"/>
      <c r="B124" s="14"/>
      <c r="C124" s="14"/>
      <c r="D124" s="14"/>
      <c r="F124" s="228"/>
      <c r="G124" s="228"/>
      <c r="I124" s="233"/>
      <c r="J124" s="233"/>
    </row>
    <row r="125" spans="1:10" ht="13.5" customHeight="1">
      <c r="A125" s="14"/>
      <c r="B125" s="14"/>
      <c r="C125" s="14"/>
      <c r="D125" s="14"/>
      <c r="F125" s="228"/>
      <c r="G125" s="228"/>
      <c r="I125" s="233"/>
      <c r="J125" s="233"/>
    </row>
    <row r="126" spans="1:10" ht="13.5" customHeight="1">
      <c r="A126" s="14"/>
      <c r="B126" s="14"/>
      <c r="C126" s="14"/>
      <c r="D126" s="14"/>
      <c r="F126" s="228"/>
      <c r="G126" s="228"/>
      <c r="I126" s="233"/>
      <c r="J126" s="233"/>
    </row>
    <row r="127" spans="1:10" ht="13.5" customHeight="1">
      <c r="A127" s="14"/>
      <c r="B127" s="14"/>
      <c r="C127" s="14"/>
      <c r="D127" s="14"/>
      <c r="F127" s="228"/>
      <c r="G127" s="228"/>
      <c r="I127" s="233"/>
      <c r="J127" s="233"/>
    </row>
    <row r="128" spans="1:10" ht="13.5" customHeight="1">
      <c r="A128" s="14"/>
      <c r="B128" s="14"/>
      <c r="C128" s="14"/>
      <c r="D128" s="14"/>
      <c r="F128" s="228"/>
      <c r="G128" s="228"/>
      <c r="I128" s="233"/>
      <c r="J128" s="233"/>
    </row>
    <row r="129" spans="1:10" ht="13.5" customHeight="1">
      <c r="A129" s="14"/>
      <c r="B129" s="14"/>
      <c r="C129" s="14"/>
      <c r="D129" s="14"/>
      <c r="F129" s="228"/>
      <c r="G129" s="228"/>
      <c r="I129" s="233"/>
      <c r="J129" s="233"/>
    </row>
    <row r="130" spans="1:10" ht="13.5" customHeight="1">
      <c r="A130" s="14"/>
      <c r="B130" s="14"/>
      <c r="C130" s="14"/>
      <c r="D130" s="14"/>
      <c r="F130" s="228"/>
      <c r="G130" s="228"/>
      <c r="I130" s="233"/>
      <c r="J130" s="233"/>
    </row>
    <row r="131" spans="1:10" ht="13.5" customHeight="1">
      <c r="A131" s="14"/>
      <c r="B131" s="14"/>
      <c r="C131" s="14"/>
      <c r="D131" s="14"/>
      <c r="F131" s="228"/>
      <c r="G131" s="228"/>
      <c r="I131" s="233"/>
      <c r="J131" s="233"/>
    </row>
    <row r="132" spans="1:10" ht="13.5" customHeight="1">
      <c r="A132" s="14"/>
      <c r="B132" s="14"/>
      <c r="C132" s="14"/>
      <c r="D132" s="14"/>
      <c r="F132" s="228"/>
      <c r="G132" s="228"/>
      <c r="I132" s="233"/>
      <c r="J132" s="233"/>
    </row>
    <row r="133" spans="1:10" ht="13.5" customHeight="1">
      <c r="A133" s="14"/>
      <c r="B133" s="14"/>
      <c r="C133" s="14"/>
      <c r="D133" s="14"/>
      <c r="F133" s="228"/>
      <c r="G133" s="228"/>
      <c r="I133" s="233"/>
      <c r="J133" s="233"/>
    </row>
    <row r="134" spans="1:10" ht="13.5" customHeight="1">
      <c r="A134" s="14"/>
      <c r="B134" s="14"/>
      <c r="C134" s="14"/>
      <c r="D134" s="14"/>
      <c r="F134" s="228"/>
      <c r="G134" s="228"/>
      <c r="I134" s="233"/>
      <c r="J134" s="233"/>
    </row>
    <row r="135" spans="1:10" ht="13.5" customHeight="1">
      <c r="A135" s="14"/>
      <c r="B135" s="14"/>
      <c r="C135" s="14"/>
      <c r="D135" s="14"/>
      <c r="F135" s="228"/>
      <c r="G135" s="228"/>
      <c r="I135" s="233"/>
      <c r="J135" s="233"/>
    </row>
    <row r="136" spans="1:10" ht="13.5" customHeight="1">
      <c r="A136" s="14"/>
      <c r="B136" s="14"/>
      <c r="C136" s="14"/>
      <c r="D136" s="14"/>
      <c r="F136" s="228"/>
      <c r="G136" s="228"/>
      <c r="I136" s="233"/>
      <c r="J136" s="233"/>
    </row>
    <row r="137" spans="1:10" ht="13.5" customHeight="1">
      <c r="A137" s="14"/>
      <c r="B137" s="14"/>
      <c r="C137" s="14"/>
      <c r="D137" s="14"/>
      <c r="F137" s="228"/>
      <c r="G137" s="228"/>
      <c r="I137" s="233"/>
      <c r="J137" s="233"/>
    </row>
    <row r="138" spans="1:10" ht="13.5" customHeight="1">
      <c r="A138" s="14"/>
      <c r="B138" s="14"/>
      <c r="C138" s="14"/>
      <c r="D138" s="14"/>
      <c r="F138" s="228"/>
      <c r="G138" s="228"/>
      <c r="I138" s="233"/>
      <c r="J138" s="233"/>
    </row>
    <row r="139" spans="1:10" ht="13.5" customHeight="1">
      <c r="A139" s="14"/>
      <c r="B139" s="14"/>
      <c r="C139" s="14"/>
      <c r="D139" s="14"/>
      <c r="F139" s="228"/>
      <c r="G139" s="228"/>
      <c r="I139" s="233"/>
      <c r="J139" s="233"/>
    </row>
    <row r="140" spans="1:10" ht="13.5" customHeight="1">
      <c r="A140" s="14"/>
      <c r="B140" s="14"/>
      <c r="C140" s="14"/>
      <c r="D140" s="14"/>
      <c r="F140" s="228"/>
      <c r="G140" s="228"/>
      <c r="I140" s="233"/>
      <c r="J140" s="233"/>
    </row>
    <row r="141" spans="1:10" ht="13.5" customHeight="1">
      <c r="A141" s="14"/>
      <c r="B141" s="14"/>
      <c r="C141" s="14"/>
      <c r="D141" s="14"/>
      <c r="F141" s="228"/>
      <c r="G141" s="228"/>
      <c r="I141" s="233"/>
      <c r="J141" s="233"/>
    </row>
    <row r="142" spans="1:10" ht="13.5" customHeight="1">
      <c r="A142" s="14"/>
      <c r="B142" s="14"/>
      <c r="C142" s="14"/>
      <c r="D142" s="14"/>
      <c r="F142" s="228"/>
      <c r="G142" s="228"/>
      <c r="I142" s="233"/>
      <c r="J142" s="233"/>
    </row>
    <row r="143" spans="1:10" ht="13.5" customHeight="1">
      <c r="A143" s="14"/>
      <c r="B143" s="14"/>
      <c r="C143" s="14"/>
      <c r="D143" s="14"/>
      <c r="F143" s="228"/>
      <c r="G143" s="228"/>
      <c r="I143" s="233"/>
      <c r="J143" s="233"/>
    </row>
    <row r="144" spans="1:10" ht="13.5" customHeight="1">
      <c r="A144" s="14"/>
      <c r="B144" s="14"/>
      <c r="C144" s="14"/>
      <c r="D144" s="14"/>
      <c r="F144" s="228"/>
      <c r="G144" s="228"/>
      <c r="I144" s="233"/>
      <c r="J144" s="233"/>
    </row>
    <row r="145" spans="1:10" ht="13.5" customHeight="1">
      <c r="A145" s="14"/>
      <c r="B145" s="14"/>
      <c r="C145" s="14"/>
      <c r="D145" s="14"/>
      <c r="F145" s="228"/>
      <c r="G145" s="228"/>
      <c r="I145" s="233"/>
      <c r="J145" s="233"/>
    </row>
    <row r="146" spans="1:10" ht="13.5" customHeight="1">
      <c r="A146" s="14"/>
      <c r="B146" s="14"/>
      <c r="C146" s="14"/>
      <c r="D146" s="14"/>
      <c r="F146" s="228"/>
      <c r="G146" s="228"/>
      <c r="I146" s="233"/>
      <c r="J146" s="233"/>
    </row>
    <row r="147" spans="1:10" ht="13.5" customHeight="1">
      <c r="A147" s="14"/>
      <c r="B147" s="14"/>
      <c r="C147" s="14"/>
      <c r="D147" s="14"/>
      <c r="F147" s="228"/>
      <c r="G147" s="228"/>
      <c r="I147" s="233"/>
      <c r="J147" s="233"/>
    </row>
    <row r="148" spans="1:10" ht="13.5" customHeight="1">
      <c r="A148" s="14"/>
      <c r="B148" s="14"/>
      <c r="C148" s="14"/>
      <c r="D148" s="14"/>
      <c r="F148" s="228"/>
      <c r="G148" s="228"/>
      <c r="I148" s="233"/>
      <c r="J148" s="233"/>
    </row>
    <row r="149" spans="1:10" ht="13.5" customHeight="1">
      <c r="A149" s="14"/>
      <c r="B149" s="14"/>
      <c r="C149" s="14"/>
      <c r="D149" s="14"/>
      <c r="F149" s="228"/>
      <c r="G149" s="228"/>
      <c r="I149" s="233"/>
      <c r="J149" s="233"/>
    </row>
    <row r="150" spans="1:10" ht="13.5" customHeight="1">
      <c r="A150" s="14"/>
      <c r="B150" s="14"/>
      <c r="C150" s="14"/>
      <c r="D150" s="14"/>
      <c r="F150" s="228"/>
      <c r="G150" s="228"/>
      <c r="I150" s="233"/>
      <c r="J150" s="233"/>
    </row>
    <row r="151" spans="1:10" ht="13.5" customHeight="1">
      <c r="A151" s="14"/>
      <c r="B151" s="14"/>
      <c r="C151" s="14"/>
      <c r="D151" s="14"/>
      <c r="F151" s="228"/>
      <c r="G151" s="228"/>
      <c r="I151" s="233"/>
      <c r="J151" s="233"/>
    </row>
    <row r="152" spans="1:10" ht="13.5" customHeight="1">
      <c r="A152" s="14"/>
      <c r="B152" s="14"/>
      <c r="C152" s="14"/>
      <c r="D152" s="14"/>
      <c r="F152" s="228"/>
      <c r="G152" s="228"/>
      <c r="I152" s="233"/>
      <c r="J152" s="233"/>
    </row>
    <row r="153" spans="1:10" ht="13.5" customHeight="1">
      <c r="A153" s="14"/>
      <c r="B153" s="14"/>
      <c r="C153" s="14"/>
      <c r="D153" s="14"/>
      <c r="F153" s="228"/>
      <c r="G153" s="228"/>
      <c r="I153" s="233"/>
      <c r="J153" s="233"/>
    </row>
    <row r="154" spans="1:10" ht="13.5" customHeight="1">
      <c r="A154" s="14"/>
      <c r="B154" s="14"/>
      <c r="C154" s="14"/>
      <c r="D154" s="14"/>
      <c r="F154" s="228"/>
      <c r="G154" s="228"/>
      <c r="I154" s="233"/>
      <c r="J154" s="233"/>
    </row>
    <row r="155" spans="1:10" ht="13.5" customHeight="1">
      <c r="A155" s="14"/>
      <c r="B155" s="14"/>
      <c r="C155" s="14"/>
      <c r="D155" s="14"/>
      <c r="F155" s="228"/>
      <c r="G155" s="228"/>
      <c r="I155" s="233"/>
      <c r="J155" s="233"/>
    </row>
    <row r="156" spans="1:10" ht="13.5" customHeight="1">
      <c r="A156" s="14"/>
      <c r="B156" s="14"/>
      <c r="C156" s="14"/>
      <c r="D156" s="14"/>
      <c r="F156" s="228"/>
      <c r="G156" s="228"/>
      <c r="I156" s="233"/>
      <c r="J156" s="233"/>
    </row>
    <row r="157" spans="1:10" ht="13.5" customHeight="1">
      <c r="A157" s="14"/>
      <c r="B157" s="14"/>
      <c r="C157" s="14"/>
      <c r="D157" s="14"/>
      <c r="F157" s="228"/>
      <c r="G157" s="228"/>
      <c r="I157" s="233"/>
      <c r="J157" s="233"/>
    </row>
    <row r="158" spans="1:10" ht="13.5" customHeight="1">
      <c r="A158" s="14"/>
      <c r="B158" s="14"/>
      <c r="C158" s="14"/>
      <c r="D158" s="14"/>
      <c r="F158" s="228"/>
      <c r="G158" s="228"/>
      <c r="I158" s="233"/>
      <c r="J158" s="233"/>
    </row>
    <row r="159" spans="1:10" ht="13.5" customHeight="1">
      <c r="A159" s="14"/>
      <c r="B159" s="14"/>
      <c r="C159" s="14"/>
      <c r="D159" s="14"/>
      <c r="F159" s="228"/>
      <c r="G159" s="228"/>
      <c r="I159" s="233"/>
      <c r="J159" s="233"/>
    </row>
    <row r="160" spans="1:10" ht="13.5" customHeight="1">
      <c r="A160" s="14"/>
      <c r="B160" s="14"/>
      <c r="C160" s="14"/>
      <c r="D160" s="14"/>
      <c r="F160" s="228"/>
      <c r="G160" s="228"/>
      <c r="I160" s="233"/>
      <c r="J160" s="233"/>
    </row>
    <row r="161" spans="1:10" ht="13.5" customHeight="1">
      <c r="A161" s="14"/>
      <c r="B161" s="14"/>
      <c r="C161" s="14"/>
      <c r="D161" s="14"/>
      <c r="F161" s="228"/>
      <c r="G161" s="228"/>
      <c r="I161" s="233"/>
      <c r="J161" s="233"/>
    </row>
    <row r="162" spans="1:10" ht="13.5" customHeight="1">
      <c r="A162" s="14"/>
      <c r="B162" s="14"/>
      <c r="C162" s="14"/>
      <c r="D162" s="14"/>
      <c r="F162" s="228"/>
      <c r="G162" s="228"/>
      <c r="I162" s="233"/>
      <c r="J162" s="233"/>
    </row>
    <row r="163" spans="1:10" ht="13.5" customHeight="1">
      <c r="A163" s="14"/>
      <c r="B163" s="14"/>
      <c r="C163" s="14"/>
      <c r="D163" s="14"/>
      <c r="F163" s="228"/>
      <c r="G163" s="228"/>
      <c r="I163" s="233"/>
      <c r="J163" s="233"/>
    </row>
    <row r="164" spans="1:10" ht="13.5" customHeight="1">
      <c r="A164" s="14"/>
      <c r="B164" s="14"/>
      <c r="C164" s="14"/>
      <c r="D164" s="14"/>
      <c r="F164" s="228"/>
      <c r="G164" s="228"/>
      <c r="I164" s="233"/>
      <c r="J164" s="233"/>
    </row>
    <row r="165" spans="1:10" ht="13.5" customHeight="1">
      <c r="A165" s="14"/>
      <c r="B165" s="14"/>
      <c r="C165" s="14"/>
      <c r="D165" s="14"/>
      <c r="F165" s="228"/>
      <c r="G165" s="228"/>
      <c r="I165" s="233"/>
      <c r="J165" s="233"/>
    </row>
    <row r="166" spans="1:10" ht="13.5" customHeight="1">
      <c r="A166" s="14"/>
      <c r="B166" s="14"/>
      <c r="C166" s="14"/>
      <c r="D166" s="14"/>
      <c r="F166" s="228"/>
      <c r="G166" s="228"/>
      <c r="I166" s="233"/>
      <c r="J166" s="233"/>
    </row>
    <row r="167" spans="1:10" ht="13.5" customHeight="1">
      <c r="A167" s="14"/>
      <c r="B167" s="14"/>
      <c r="C167" s="14"/>
      <c r="D167" s="14"/>
      <c r="F167" s="228"/>
      <c r="G167" s="228"/>
      <c r="I167" s="233"/>
      <c r="J167" s="233"/>
    </row>
    <row r="168" spans="1:10" ht="13.5" customHeight="1">
      <c r="A168" s="14"/>
      <c r="B168" s="14"/>
      <c r="C168" s="14"/>
      <c r="D168" s="14"/>
      <c r="F168" s="228"/>
      <c r="G168" s="228"/>
      <c r="I168" s="233"/>
      <c r="J168" s="233"/>
    </row>
    <row r="169" spans="1:10" ht="13.5" customHeight="1">
      <c r="A169" s="14"/>
      <c r="B169" s="14"/>
      <c r="C169" s="14"/>
      <c r="D169" s="14"/>
      <c r="F169" s="228"/>
      <c r="G169" s="228"/>
      <c r="I169" s="233"/>
      <c r="J169" s="233"/>
    </row>
    <row r="170" spans="1:10" ht="13.5" customHeight="1">
      <c r="A170" s="14"/>
      <c r="B170" s="14"/>
      <c r="C170" s="14"/>
      <c r="D170" s="14"/>
      <c r="F170" s="228"/>
      <c r="G170" s="228"/>
      <c r="I170" s="233"/>
      <c r="J170" s="233"/>
    </row>
    <row r="171" spans="1:10" ht="13.5" customHeight="1">
      <c r="A171" s="14"/>
      <c r="B171" s="14"/>
      <c r="C171" s="14"/>
      <c r="D171" s="14"/>
      <c r="F171" s="228"/>
      <c r="G171" s="228"/>
      <c r="I171" s="233"/>
      <c r="J171" s="233"/>
    </row>
    <row r="172" spans="1:10" ht="13.5" customHeight="1">
      <c r="A172" s="14"/>
      <c r="B172" s="14"/>
      <c r="C172" s="14"/>
      <c r="D172" s="14"/>
      <c r="F172" s="228"/>
      <c r="G172" s="228"/>
      <c r="I172" s="233"/>
      <c r="J172" s="233"/>
    </row>
    <row r="173" spans="1:10" ht="13.5" customHeight="1">
      <c r="A173" s="14"/>
      <c r="B173" s="14"/>
      <c r="C173" s="14"/>
      <c r="D173" s="14"/>
      <c r="F173" s="228"/>
      <c r="G173" s="228"/>
      <c r="I173" s="233"/>
      <c r="J173" s="233"/>
    </row>
    <row r="174" spans="1:10" ht="13.5" customHeight="1">
      <c r="A174" s="14"/>
      <c r="B174" s="14"/>
      <c r="C174" s="14"/>
      <c r="D174" s="14"/>
      <c r="F174" s="228"/>
      <c r="G174" s="228"/>
      <c r="I174" s="233"/>
      <c r="J174" s="233"/>
    </row>
    <row r="175" spans="1:10" ht="13.5" customHeight="1">
      <c r="A175" s="14"/>
      <c r="B175" s="14"/>
      <c r="C175" s="14"/>
      <c r="D175" s="14"/>
      <c r="F175" s="228"/>
      <c r="G175" s="228"/>
      <c r="I175" s="233"/>
      <c r="J175" s="233"/>
    </row>
    <row r="176" spans="1:10" ht="13.5" customHeight="1">
      <c r="A176" s="14"/>
      <c r="B176" s="14"/>
      <c r="C176" s="14"/>
      <c r="D176" s="14"/>
      <c r="F176" s="228"/>
      <c r="G176" s="228"/>
      <c r="I176" s="233"/>
      <c r="J176" s="233"/>
    </row>
    <row r="177" spans="1:10" ht="13.5" customHeight="1">
      <c r="A177" s="14"/>
      <c r="B177" s="14"/>
      <c r="C177" s="14"/>
      <c r="D177" s="14"/>
      <c r="F177" s="228"/>
      <c r="G177" s="228"/>
      <c r="I177" s="233"/>
      <c r="J177" s="233"/>
    </row>
    <row r="178" spans="1:10" ht="13.5" customHeight="1">
      <c r="A178" s="14"/>
      <c r="B178" s="14"/>
      <c r="C178" s="14"/>
      <c r="D178" s="14"/>
      <c r="F178" s="228"/>
      <c r="G178" s="228"/>
      <c r="I178" s="233"/>
      <c r="J178" s="233"/>
    </row>
    <row r="179" spans="1:10" ht="13.5" customHeight="1">
      <c r="A179" s="14"/>
      <c r="B179" s="14"/>
      <c r="C179" s="14"/>
      <c r="D179" s="14"/>
      <c r="F179" s="228"/>
      <c r="G179" s="228"/>
      <c r="I179" s="233"/>
      <c r="J179" s="233"/>
    </row>
    <row r="180" spans="1:10" ht="13.5" customHeight="1">
      <c r="A180" s="14"/>
      <c r="B180" s="14"/>
      <c r="C180" s="14"/>
      <c r="D180" s="14"/>
      <c r="F180" s="228"/>
      <c r="G180" s="228"/>
      <c r="I180" s="233"/>
      <c r="J180" s="233"/>
    </row>
    <row r="181" spans="1:10" ht="13.5" customHeight="1">
      <c r="A181" s="14"/>
      <c r="B181" s="14"/>
      <c r="C181" s="14"/>
      <c r="D181" s="14"/>
      <c r="F181" s="228"/>
      <c r="G181" s="228"/>
      <c r="I181" s="233"/>
      <c r="J181" s="233"/>
    </row>
    <row r="182" spans="1:10" ht="13.5" customHeight="1">
      <c r="A182" s="14"/>
      <c r="B182" s="14"/>
      <c r="C182" s="14"/>
      <c r="D182" s="14"/>
      <c r="F182" s="228"/>
      <c r="G182" s="228"/>
      <c r="I182" s="233"/>
      <c r="J182" s="233"/>
    </row>
    <row r="183" spans="1:10" ht="13.5" customHeight="1">
      <c r="A183" s="14"/>
      <c r="B183" s="14"/>
      <c r="C183" s="14"/>
      <c r="D183" s="14"/>
      <c r="F183" s="228"/>
      <c r="G183" s="228"/>
      <c r="I183" s="233"/>
      <c r="J183" s="233"/>
    </row>
    <row r="184" spans="1:10" ht="13.5" customHeight="1">
      <c r="A184" s="14"/>
      <c r="B184" s="14"/>
      <c r="C184" s="14"/>
      <c r="D184" s="14"/>
      <c r="F184" s="228"/>
      <c r="G184" s="228"/>
      <c r="I184" s="233"/>
      <c r="J184" s="233"/>
    </row>
    <row r="185" spans="1:10" ht="13.5" customHeight="1">
      <c r="A185" s="14"/>
      <c r="B185" s="14"/>
      <c r="C185" s="14"/>
      <c r="D185" s="14"/>
      <c r="F185" s="228"/>
      <c r="G185" s="228"/>
      <c r="I185" s="233"/>
      <c r="J185" s="233"/>
    </row>
    <row r="186" spans="1:10" ht="13.5" customHeight="1">
      <c r="A186" s="14"/>
      <c r="B186" s="14"/>
      <c r="C186" s="14"/>
      <c r="D186" s="14"/>
      <c r="F186" s="228"/>
      <c r="G186" s="228"/>
      <c r="I186" s="233"/>
      <c r="J186" s="233"/>
    </row>
    <row r="187" spans="1:10" ht="13.5" customHeight="1">
      <c r="A187" s="14"/>
      <c r="B187" s="14"/>
      <c r="C187" s="14"/>
      <c r="D187" s="14"/>
      <c r="F187" s="228"/>
      <c r="G187" s="228"/>
      <c r="I187" s="233"/>
      <c r="J187" s="233"/>
    </row>
    <row r="188" spans="1:10" ht="13.5" customHeight="1">
      <c r="A188" s="14"/>
      <c r="B188" s="14"/>
      <c r="C188" s="14"/>
      <c r="D188" s="14"/>
      <c r="F188" s="228"/>
      <c r="G188" s="228"/>
      <c r="I188" s="233"/>
      <c r="J188" s="233"/>
    </row>
    <row r="189" spans="1:10" ht="13.5" customHeight="1">
      <c r="A189" s="14"/>
      <c r="B189" s="14"/>
      <c r="C189" s="14"/>
      <c r="D189" s="14"/>
      <c r="F189" s="228"/>
      <c r="G189" s="228"/>
      <c r="I189" s="233"/>
      <c r="J189" s="233"/>
    </row>
    <row r="190" spans="1:10" ht="13.5" customHeight="1">
      <c r="A190" s="14"/>
      <c r="B190" s="14"/>
      <c r="C190" s="14"/>
      <c r="D190" s="14"/>
      <c r="F190" s="228"/>
      <c r="G190" s="228"/>
      <c r="I190" s="233"/>
      <c r="J190" s="233"/>
    </row>
    <row r="191" spans="1:10" ht="13.5" customHeight="1">
      <c r="A191" s="14"/>
      <c r="B191" s="14"/>
      <c r="C191" s="14"/>
      <c r="D191" s="14"/>
      <c r="F191" s="228"/>
      <c r="G191" s="228"/>
      <c r="I191" s="233"/>
      <c r="J191" s="233"/>
    </row>
    <row r="192" spans="1:10" ht="13.5" customHeight="1">
      <c r="A192" s="14"/>
      <c r="B192" s="14"/>
      <c r="C192" s="14"/>
      <c r="D192" s="14"/>
      <c r="F192" s="228"/>
      <c r="G192" s="228"/>
      <c r="I192" s="233"/>
      <c r="J192" s="233"/>
    </row>
    <row r="193" spans="1:10" ht="13.5" customHeight="1">
      <c r="A193" s="14"/>
      <c r="B193" s="14"/>
      <c r="C193" s="14"/>
      <c r="D193" s="14"/>
      <c r="F193" s="228"/>
      <c r="G193" s="228"/>
      <c r="I193" s="233"/>
      <c r="J193" s="233"/>
    </row>
    <row r="194" spans="1:10" ht="13.5" customHeight="1">
      <c r="A194" s="14"/>
      <c r="B194" s="14"/>
      <c r="C194" s="14"/>
      <c r="D194" s="14"/>
      <c r="F194" s="228"/>
      <c r="G194" s="228"/>
      <c r="I194" s="233"/>
      <c r="J194" s="233"/>
    </row>
    <row r="195" spans="1:10" ht="13.5" customHeight="1">
      <c r="A195" s="14"/>
      <c r="B195" s="14"/>
      <c r="C195" s="14"/>
      <c r="D195" s="14"/>
      <c r="F195" s="228"/>
      <c r="G195" s="228"/>
      <c r="I195" s="233"/>
      <c r="J195" s="233"/>
    </row>
    <row r="196" spans="1:10" ht="13.5" customHeight="1">
      <c r="A196" s="14"/>
      <c r="B196" s="14"/>
      <c r="C196" s="14"/>
      <c r="D196" s="14"/>
      <c r="F196" s="228"/>
      <c r="G196" s="228"/>
      <c r="I196" s="233"/>
      <c r="J196" s="233"/>
    </row>
    <row r="197" spans="1:10" ht="13.5" customHeight="1">
      <c r="A197" s="14"/>
      <c r="B197" s="14"/>
      <c r="C197" s="14"/>
      <c r="D197" s="14"/>
      <c r="F197" s="228"/>
      <c r="G197" s="228"/>
      <c r="I197" s="233"/>
      <c r="J197" s="233"/>
    </row>
    <row r="198" spans="1:10" ht="13.5" customHeight="1">
      <c r="A198" s="14"/>
      <c r="B198" s="14"/>
      <c r="C198" s="14"/>
      <c r="D198" s="14"/>
      <c r="F198" s="228"/>
      <c r="G198" s="228"/>
      <c r="I198" s="233"/>
      <c r="J198" s="233"/>
    </row>
    <row r="199" spans="1:10" ht="13.5" customHeight="1">
      <c r="A199" s="14"/>
      <c r="B199" s="14"/>
      <c r="C199" s="14"/>
      <c r="D199" s="14"/>
      <c r="F199" s="228"/>
      <c r="G199" s="228"/>
      <c r="I199" s="233"/>
      <c r="J199" s="233"/>
    </row>
    <row r="200" spans="1:10" ht="13.5" customHeight="1">
      <c r="A200" s="14"/>
      <c r="B200" s="14"/>
      <c r="C200" s="14"/>
      <c r="D200" s="14"/>
      <c r="F200" s="228"/>
      <c r="G200" s="228"/>
      <c r="I200" s="233"/>
      <c r="J200" s="233"/>
    </row>
    <row r="201" spans="1:10" ht="13.5" customHeight="1">
      <c r="A201" s="14"/>
      <c r="B201" s="14"/>
      <c r="C201" s="14"/>
      <c r="D201" s="14"/>
      <c r="F201" s="228"/>
      <c r="G201" s="228"/>
      <c r="I201" s="233"/>
      <c r="J201" s="233"/>
    </row>
    <row r="202" spans="1:10" ht="13.5" customHeight="1">
      <c r="A202" s="14"/>
      <c r="B202" s="14"/>
      <c r="C202" s="14"/>
      <c r="D202" s="14"/>
      <c r="F202" s="228"/>
      <c r="G202" s="228"/>
      <c r="I202" s="233"/>
      <c r="J202" s="233"/>
    </row>
    <row r="203" spans="1:10" ht="13.5" customHeight="1">
      <c r="A203" s="14"/>
      <c r="B203" s="14"/>
      <c r="C203" s="14"/>
      <c r="D203" s="14"/>
      <c r="F203" s="228"/>
      <c r="G203" s="228"/>
      <c r="I203" s="233"/>
      <c r="J203" s="233"/>
    </row>
    <row r="204" spans="1:10" ht="13.5" customHeight="1">
      <c r="A204" s="14"/>
      <c r="B204" s="14"/>
      <c r="C204" s="14"/>
      <c r="D204" s="14"/>
      <c r="F204" s="228"/>
      <c r="G204" s="228"/>
      <c r="I204" s="233"/>
      <c r="J204" s="233"/>
    </row>
    <row r="205" spans="1:10" ht="13.5" customHeight="1">
      <c r="A205" s="14"/>
      <c r="B205" s="14"/>
      <c r="C205" s="14"/>
      <c r="D205" s="14"/>
      <c r="F205" s="228"/>
      <c r="G205" s="228"/>
      <c r="I205" s="233"/>
      <c r="J205" s="233"/>
    </row>
    <row r="206" spans="1:10" ht="13.5" customHeight="1">
      <c r="A206" s="14"/>
      <c r="B206" s="14"/>
      <c r="C206" s="14"/>
      <c r="D206" s="14"/>
      <c r="F206" s="228"/>
      <c r="G206" s="228"/>
      <c r="I206" s="233"/>
      <c r="J206" s="233"/>
    </row>
    <row r="207" spans="1:10" ht="13.5" customHeight="1">
      <c r="A207" s="14"/>
      <c r="B207" s="14"/>
      <c r="C207" s="14"/>
      <c r="D207" s="14"/>
      <c r="F207" s="228"/>
      <c r="G207" s="228"/>
      <c r="I207" s="233"/>
      <c r="J207" s="233"/>
    </row>
    <row r="208" spans="1:10" ht="13.5" customHeight="1">
      <c r="A208" s="14"/>
      <c r="B208" s="14"/>
      <c r="C208" s="14"/>
      <c r="D208" s="14"/>
      <c r="F208" s="228"/>
      <c r="G208" s="228"/>
      <c r="I208" s="233"/>
      <c r="J208" s="233"/>
    </row>
    <row r="209" spans="1:10" ht="13.5" customHeight="1">
      <c r="A209" s="14"/>
      <c r="B209" s="14"/>
      <c r="C209" s="14"/>
      <c r="D209" s="14"/>
      <c r="F209" s="228"/>
      <c r="G209" s="228"/>
      <c r="I209" s="233"/>
      <c r="J209" s="233"/>
    </row>
    <row r="210" spans="1:10" ht="13.5" customHeight="1">
      <c r="A210" s="14"/>
      <c r="B210" s="14"/>
      <c r="C210" s="14"/>
      <c r="D210" s="14"/>
      <c r="F210" s="228"/>
      <c r="G210" s="228"/>
      <c r="I210" s="233"/>
      <c r="J210" s="233"/>
    </row>
    <row r="211" spans="1:10" ht="13.5" customHeight="1">
      <c r="A211" s="14"/>
      <c r="B211" s="14"/>
      <c r="C211" s="14"/>
      <c r="D211" s="14"/>
      <c r="F211" s="228"/>
      <c r="G211" s="228"/>
      <c r="I211" s="233"/>
      <c r="J211" s="233"/>
    </row>
    <row r="212" spans="1:10" ht="13.5" customHeight="1">
      <c r="A212" s="14"/>
      <c r="B212" s="14"/>
      <c r="C212" s="14"/>
      <c r="D212" s="14"/>
      <c r="F212" s="228"/>
      <c r="G212" s="228"/>
      <c r="I212" s="233"/>
      <c r="J212" s="233"/>
    </row>
    <row r="213" spans="1:10" ht="13.5" customHeight="1">
      <c r="A213" s="14"/>
      <c r="B213" s="14"/>
      <c r="C213" s="14"/>
      <c r="D213" s="14"/>
      <c r="F213" s="228"/>
      <c r="G213" s="228"/>
      <c r="I213" s="233"/>
      <c r="J213" s="233"/>
    </row>
    <row r="214" spans="1:10" ht="13.5" customHeight="1">
      <c r="A214" s="14"/>
      <c r="B214" s="14"/>
      <c r="C214" s="14"/>
      <c r="D214" s="14"/>
      <c r="F214" s="228"/>
      <c r="G214" s="228"/>
      <c r="I214" s="233"/>
      <c r="J214" s="233"/>
    </row>
    <row r="215" spans="1:10" ht="13.5" customHeight="1">
      <c r="A215" s="14"/>
      <c r="B215" s="14"/>
      <c r="C215" s="14"/>
      <c r="D215" s="14"/>
      <c r="F215" s="228"/>
      <c r="G215" s="228"/>
      <c r="I215" s="233"/>
      <c r="J215" s="233"/>
    </row>
    <row r="216" spans="1:10" ht="13.5" customHeight="1">
      <c r="A216" s="14"/>
      <c r="B216" s="14"/>
      <c r="C216" s="14"/>
      <c r="D216" s="14"/>
      <c r="F216" s="228"/>
      <c r="G216" s="228"/>
      <c r="I216" s="233"/>
      <c r="J216" s="233"/>
    </row>
    <row r="217" spans="1:10" ht="13.5" customHeight="1">
      <c r="A217" s="14"/>
      <c r="B217" s="14"/>
      <c r="C217" s="14"/>
      <c r="D217" s="14"/>
      <c r="F217" s="228"/>
      <c r="G217" s="228"/>
      <c r="I217" s="233"/>
      <c r="J217" s="233"/>
    </row>
    <row r="218" spans="1:10" ht="13.5" customHeight="1">
      <c r="A218" s="14"/>
      <c r="B218" s="14"/>
      <c r="C218" s="14"/>
      <c r="D218" s="14"/>
      <c r="F218" s="228"/>
      <c r="G218" s="228"/>
      <c r="I218" s="233"/>
      <c r="J218" s="233"/>
    </row>
    <row r="219" spans="1:10" ht="13.5" customHeight="1">
      <c r="A219" s="14"/>
      <c r="B219" s="14"/>
      <c r="C219" s="14"/>
      <c r="D219" s="14"/>
      <c r="F219" s="228"/>
      <c r="G219" s="228"/>
      <c r="I219" s="233"/>
      <c r="J219" s="233"/>
    </row>
    <row r="220" spans="1:10" ht="13.5" customHeight="1">
      <c r="A220" s="14"/>
      <c r="B220" s="14"/>
      <c r="C220" s="14"/>
      <c r="D220" s="14"/>
      <c r="F220" s="228"/>
      <c r="G220" s="228"/>
      <c r="I220" s="233"/>
      <c r="J220" s="233"/>
    </row>
    <row r="221" spans="1:10" ht="13.5" customHeight="1">
      <c r="A221" s="14"/>
      <c r="B221" s="14"/>
      <c r="C221" s="14"/>
      <c r="D221" s="14"/>
      <c r="F221" s="228"/>
      <c r="G221" s="228"/>
      <c r="I221" s="233"/>
      <c r="J221" s="233"/>
    </row>
    <row r="222" spans="1:10" ht="13.5" customHeight="1">
      <c r="A222" s="14"/>
      <c r="B222" s="14"/>
      <c r="C222" s="14"/>
      <c r="D222" s="14"/>
      <c r="F222" s="228"/>
      <c r="G222" s="228"/>
      <c r="I222" s="233"/>
      <c r="J222" s="233"/>
    </row>
    <row r="223" spans="1:10" ht="13.5" customHeight="1">
      <c r="A223" s="14"/>
      <c r="B223" s="14"/>
      <c r="C223" s="14"/>
      <c r="D223" s="14"/>
      <c r="F223" s="228"/>
      <c r="G223" s="228"/>
      <c r="I223" s="233"/>
      <c r="J223" s="233"/>
    </row>
    <row r="224" spans="1:10" ht="13.5" customHeight="1">
      <c r="A224" s="14"/>
      <c r="B224" s="14"/>
      <c r="C224" s="14"/>
      <c r="D224" s="14"/>
      <c r="F224" s="228"/>
      <c r="G224" s="228"/>
      <c r="I224" s="233"/>
      <c r="J224" s="233"/>
    </row>
    <row r="225" spans="1:10" ht="13.5" customHeight="1">
      <c r="A225" s="14"/>
      <c r="B225" s="14"/>
      <c r="C225" s="14"/>
      <c r="D225" s="14"/>
      <c r="F225" s="228"/>
      <c r="G225" s="228"/>
      <c r="I225" s="233"/>
      <c r="J225" s="233"/>
    </row>
    <row r="226" spans="1:10" ht="13.5" customHeight="1">
      <c r="A226" s="14"/>
      <c r="B226" s="14"/>
      <c r="C226" s="14"/>
      <c r="D226" s="14"/>
      <c r="F226" s="228"/>
      <c r="G226" s="228"/>
      <c r="I226" s="233"/>
      <c r="J226" s="233"/>
    </row>
    <row r="227" spans="1:10" ht="13.5" customHeight="1">
      <c r="A227" s="14"/>
      <c r="B227" s="14"/>
      <c r="C227" s="14"/>
      <c r="D227" s="14"/>
      <c r="F227" s="228"/>
      <c r="G227" s="228"/>
      <c r="I227" s="233"/>
      <c r="J227" s="233"/>
    </row>
    <row r="228" spans="1:10" ht="13.5" customHeight="1">
      <c r="A228" s="14"/>
      <c r="B228" s="14"/>
      <c r="C228" s="14"/>
      <c r="D228" s="14"/>
      <c r="F228" s="228"/>
      <c r="G228" s="228"/>
      <c r="I228" s="233"/>
      <c r="J228" s="233"/>
    </row>
    <row r="229" spans="1:10" ht="13.5" customHeight="1">
      <c r="A229" s="14"/>
      <c r="B229" s="14"/>
      <c r="C229" s="14"/>
      <c r="D229" s="14"/>
      <c r="F229" s="228"/>
      <c r="G229" s="228"/>
      <c r="I229" s="233"/>
      <c r="J229" s="233"/>
    </row>
    <row r="230" spans="1:10" ht="13.5" customHeight="1">
      <c r="A230" s="14"/>
      <c r="B230" s="14"/>
      <c r="C230" s="14"/>
      <c r="D230" s="14"/>
      <c r="F230" s="228"/>
      <c r="G230" s="228"/>
      <c r="I230" s="233"/>
      <c r="J230" s="233"/>
    </row>
    <row r="231" spans="1:10" ht="13.5" customHeight="1">
      <c r="A231" s="14"/>
      <c r="B231" s="14"/>
      <c r="C231" s="14"/>
      <c r="D231" s="14"/>
      <c r="F231" s="228"/>
      <c r="G231" s="228"/>
      <c r="I231" s="233"/>
      <c r="J231" s="233"/>
    </row>
    <row r="232" spans="1:10" ht="13.5" customHeight="1">
      <c r="A232" s="14"/>
      <c r="B232" s="14"/>
      <c r="C232" s="14"/>
      <c r="D232" s="14"/>
      <c r="F232" s="228"/>
      <c r="G232" s="228"/>
      <c r="I232" s="233"/>
      <c r="J232" s="233"/>
    </row>
    <row r="233" spans="1:10" ht="13.5" customHeight="1">
      <c r="A233" s="14"/>
      <c r="B233" s="14"/>
      <c r="C233" s="14"/>
      <c r="D233" s="14"/>
      <c r="F233" s="228"/>
      <c r="G233" s="228"/>
      <c r="I233" s="233"/>
      <c r="J233" s="233"/>
    </row>
    <row r="234" spans="1:10" ht="13.5" customHeight="1">
      <c r="A234" s="14"/>
      <c r="B234" s="14"/>
      <c r="C234" s="14"/>
      <c r="D234" s="14"/>
      <c r="F234" s="228"/>
      <c r="G234" s="228"/>
      <c r="I234" s="233"/>
      <c r="J234" s="233"/>
    </row>
    <row r="235" spans="1:10" ht="13.5" customHeight="1">
      <c r="A235" s="14"/>
      <c r="B235" s="14"/>
      <c r="C235" s="14"/>
      <c r="D235" s="14"/>
      <c r="F235" s="228"/>
      <c r="G235" s="228"/>
      <c r="I235" s="233"/>
      <c r="J235" s="233"/>
    </row>
    <row r="236" spans="1:10" ht="13.5" customHeight="1">
      <c r="A236" s="14"/>
      <c r="B236" s="14"/>
      <c r="C236" s="14"/>
      <c r="D236" s="14"/>
      <c r="F236" s="228"/>
      <c r="G236" s="228"/>
      <c r="I236" s="233"/>
      <c r="J236" s="233"/>
    </row>
    <row r="237" spans="1:10" ht="13.5" customHeight="1">
      <c r="A237" s="14"/>
      <c r="B237" s="14"/>
      <c r="C237" s="14"/>
      <c r="D237" s="14"/>
      <c r="F237" s="228"/>
      <c r="G237" s="228"/>
      <c r="I237" s="233"/>
      <c r="J237" s="233"/>
    </row>
    <row r="238" spans="1:10" ht="13.5" customHeight="1">
      <c r="A238" s="14"/>
      <c r="B238" s="14"/>
      <c r="C238" s="14"/>
      <c r="D238" s="14"/>
      <c r="F238" s="228"/>
      <c r="G238" s="228"/>
      <c r="I238" s="233"/>
      <c r="J238" s="233"/>
    </row>
    <row r="239" spans="1:10" ht="13.5" customHeight="1">
      <c r="A239" s="14"/>
      <c r="B239" s="14"/>
      <c r="C239" s="14"/>
      <c r="D239" s="14"/>
      <c r="F239" s="228"/>
      <c r="G239" s="228"/>
      <c r="I239" s="233"/>
      <c r="J239" s="233"/>
    </row>
    <row r="240" spans="1:10" ht="13.5" customHeight="1">
      <c r="A240" s="14"/>
      <c r="B240" s="14"/>
      <c r="C240" s="14"/>
      <c r="D240" s="14"/>
      <c r="F240" s="228"/>
      <c r="G240" s="228"/>
      <c r="I240" s="233"/>
      <c r="J240" s="233"/>
    </row>
    <row r="241" spans="1:10" ht="13.5" customHeight="1">
      <c r="A241" s="14"/>
      <c r="B241" s="14"/>
      <c r="C241" s="14"/>
      <c r="D241" s="14"/>
      <c r="F241" s="228"/>
      <c r="G241" s="228"/>
      <c r="I241" s="233"/>
      <c r="J241" s="233"/>
    </row>
    <row r="242" spans="1:10" ht="13.5" customHeight="1">
      <c r="A242" s="14"/>
      <c r="B242" s="14"/>
      <c r="C242" s="14"/>
      <c r="D242" s="14"/>
      <c r="F242" s="228"/>
      <c r="G242" s="228"/>
      <c r="I242" s="233"/>
      <c r="J242" s="233"/>
    </row>
    <row r="243" spans="1:10" ht="13.5" customHeight="1">
      <c r="A243" s="14"/>
      <c r="B243" s="14"/>
      <c r="C243" s="14"/>
      <c r="D243" s="14"/>
      <c r="F243" s="228"/>
      <c r="G243" s="228"/>
      <c r="I243" s="233"/>
      <c r="J243" s="233"/>
    </row>
    <row r="244" spans="1:10" ht="13.5" customHeight="1">
      <c r="A244" s="14"/>
      <c r="B244" s="14"/>
      <c r="C244" s="14"/>
      <c r="D244" s="14"/>
      <c r="F244" s="228"/>
      <c r="G244" s="228"/>
      <c r="I244" s="233"/>
      <c r="J244" s="233"/>
    </row>
    <row r="245" spans="1:10" ht="13.5" customHeight="1">
      <c r="A245" s="14"/>
      <c r="B245" s="14"/>
      <c r="C245" s="14"/>
      <c r="D245" s="14"/>
      <c r="F245" s="228"/>
      <c r="G245" s="228"/>
      <c r="I245" s="233"/>
      <c r="J245" s="233"/>
    </row>
    <row r="246" spans="1:10" ht="13.5" customHeight="1">
      <c r="A246" s="14"/>
      <c r="B246" s="14"/>
      <c r="C246" s="14"/>
      <c r="D246" s="14"/>
      <c r="F246" s="228"/>
      <c r="G246" s="228"/>
      <c r="I246" s="233"/>
      <c r="J246" s="233"/>
    </row>
    <row r="247" spans="1:10" ht="13.5" customHeight="1">
      <c r="A247" s="14"/>
      <c r="B247" s="14"/>
      <c r="C247" s="14"/>
      <c r="D247" s="14"/>
      <c r="F247" s="228"/>
      <c r="G247" s="228"/>
      <c r="I247" s="233"/>
      <c r="J247" s="233"/>
    </row>
    <row r="248" spans="1:10" ht="13.5" customHeight="1">
      <c r="A248" s="14"/>
      <c r="B248" s="14"/>
      <c r="C248" s="14"/>
      <c r="D248" s="14"/>
      <c r="F248" s="228"/>
      <c r="G248" s="228"/>
      <c r="I248" s="233"/>
      <c r="J248" s="233"/>
    </row>
    <row r="249" spans="1:10" ht="13.5" customHeight="1">
      <c r="A249" s="14"/>
      <c r="B249" s="14"/>
      <c r="C249" s="14"/>
      <c r="D249" s="14"/>
      <c r="F249" s="228"/>
      <c r="G249" s="228"/>
      <c r="I249" s="233"/>
      <c r="J249" s="233"/>
    </row>
    <row r="250" spans="1:10" ht="13.5" customHeight="1">
      <c r="A250" s="14"/>
      <c r="B250" s="14"/>
      <c r="C250" s="14"/>
      <c r="D250" s="14"/>
      <c r="F250" s="228"/>
      <c r="G250" s="228"/>
      <c r="I250" s="233"/>
      <c r="J250" s="233"/>
    </row>
    <row r="251" spans="1:10" ht="13.5" customHeight="1">
      <c r="A251" s="14"/>
      <c r="B251" s="14"/>
      <c r="C251" s="14"/>
      <c r="D251" s="14"/>
      <c r="F251" s="228"/>
      <c r="G251" s="228"/>
      <c r="I251" s="233"/>
      <c r="J251" s="233"/>
    </row>
    <row r="252" spans="1:10" ht="13.5" customHeight="1">
      <c r="A252" s="14"/>
      <c r="B252" s="14"/>
      <c r="C252" s="14"/>
      <c r="D252" s="14"/>
      <c r="F252" s="228"/>
      <c r="G252" s="228"/>
      <c r="I252" s="233"/>
      <c r="J252" s="233"/>
    </row>
    <row r="253" spans="1:10" ht="13.5" customHeight="1">
      <c r="A253" s="14"/>
      <c r="B253" s="14"/>
      <c r="C253" s="14"/>
      <c r="D253" s="14"/>
      <c r="F253" s="228"/>
      <c r="G253" s="228"/>
      <c r="I253" s="233"/>
      <c r="J253" s="233"/>
    </row>
    <row r="254" spans="1:10" ht="13.5" customHeight="1">
      <c r="A254" s="14"/>
      <c r="B254" s="14"/>
      <c r="C254" s="14"/>
      <c r="D254" s="14"/>
      <c r="F254" s="228"/>
      <c r="G254" s="228"/>
      <c r="I254" s="233"/>
      <c r="J254" s="233"/>
    </row>
    <row r="255" spans="1:10" ht="13.5" customHeight="1">
      <c r="A255" s="14"/>
      <c r="B255" s="14"/>
      <c r="C255" s="14"/>
      <c r="D255" s="14"/>
      <c r="F255" s="228"/>
      <c r="G255" s="228"/>
      <c r="I255" s="233"/>
      <c r="J255" s="233"/>
    </row>
    <row r="256" spans="1:10" ht="13.5" customHeight="1">
      <c r="A256" s="14"/>
      <c r="B256" s="14"/>
      <c r="C256" s="14"/>
      <c r="D256" s="14"/>
      <c r="F256" s="228"/>
      <c r="G256" s="228"/>
      <c r="I256" s="233"/>
      <c r="J256" s="233"/>
    </row>
    <row r="257" spans="1:10" ht="13.5" customHeight="1">
      <c r="A257" s="14"/>
      <c r="B257" s="14"/>
      <c r="C257" s="14"/>
      <c r="D257" s="14"/>
      <c r="F257" s="228"/>
      <c r="G257" s="228"/>
      <c r="I257" s="233"/>
      <c r="J257" s="233"/>
    </row>
    <row r="258" spans="1:10" ht="13.5" customHeight="1">
      <c r="A258" s="14"/>
      <c r="B258" s="14"/>
      <c r="C258" s="14"/>
      <c r="D258" s="14"/>
      <c r="F258" s="228"/>
      <c r="G258" s="228"/>
      <c r="I258" s="233"/>
      <c r="J258" s="233"/>
    </row>
    <row r="259" spans="1:10" ht="13.5" customHeight="1">
      <c r="A259" s="14"/>
      <c r="B259" s="14"/>
      <c r="C259" s="14"/>
      <c r="D259" s="14"/>
      <c r="F259" s="228"/>
      <c r="G259" s="228"/>
      <c r="I259" s="233"/>
      <c r="J259" s="233"/>
    </row>
    <row r="260" spans="1:10" ht="13.5" customHeight="1">
      <c r="A260" s="14"/>
      <c r="B260" s="14"/>
      <c r="C260" s="14"/>
      <c r="D260" s="14"/>
      <c r="F260" s="228"/>
      <c r="G260" s="228"/>
      <c r="I260" s="233"/>
      <c r="J260" s="233"/>
    </row>
    <row r="261" spans="1:10" ht="13.5" customHeight="1">
      <c r="A261" s="14"/>
      <c r="B261" s="14"/>
      <c r="C261" s="14"/>
      <c r="D261" s="14"/>
      <c r="F261" s="228"/>
      <c r="G261" s="228"/>
      <c r="I261" s="233"/>
      <c r="J261" s="233"/>
    </row>
    <row r="262" spans="1:10" ht="13.5" customHeight="1">
      <c r="A262" s="14"/>
      <c r="B262" s="14"/>
      <c r="C262" s="14"/>
      <c r="D262" s="14"/>
      <c r="F262" s="228"/>
      <c r="G262" s="228"/>
      <c r="I262" s="233"/>
      <c r="J262" s="233"/>
    </row>
    <row r="263" spans="1:10" ht="13.5" customHeight="1">
      <c r="A263" s="14"/>
      <c r="B263" s="14"/>
      <c r="C263" s="14"/>
      <c r="D263" s="14"/>
      <c r="F263" s="228"/>
      <c r="G263" s="228"/>
      <c r="I263" s="233"/>
      <c r="J263" s="233"/>
    </row>
    <row r="264" spans="1:10" ht="13.5" customHeight="1">
      <c r="A264" s="14"/>
      <c r="B264" s="14"/>
      <c r="C264" s="14"/>
      <c r="D264" s="14"/>
      <c r="F264" s="228"/>
      <c r="G264" s="228"/>
      <c r="I264" s="233"/>
      <c r="J264" s="233"/>
    </row>
    <row r="265" spans="1:10" ht="13.5" customHeight="1">
      <c r="A265" s="14"/>
      <c r="B265" s="14"/>
      <c r="C265" s="14"/>
      <c r="D265" s="14"/>
      <c r="F265" s="228"/>
      <c r="G265" s="228"/>
      <c r="I265" s="233"/>
      <c r="J265" s="233"/>
    </row>
    <row r="266" spans="1:10" ht="13.5" customHeight="1">
      <c r="A266" s="14"/>
      <c r="B266" s="14"/>
      <c r="C266" s="14"/>
      <c r="D266" s="14"/>
      <c r="F266" s="228"/>
      <c r="G266" s="228"/>
      <c r="I266" s="233"/>
      <c r="J266" s="233"/>
    </row>
    <row r="267" spans="1:10" ht="13.5" customHeight="1">
      <c r="A267" s="14"/>
      <c r="B267" s="14"/>
      <c r="C267" s="14"/>
      <c r="D267" s="14"/>
      <c r="F267" s="228"/>
      <c r="G267" s="228"/>
      <c r="I267" s="233"/>
      <c r="J267" s="233"/>
    </row>
    <row r="268" spans="1:10" ht="13.5" customHeight="1">
      <c r="A268" s="14"/>
      <c r="B268" s="14"/>
      <c r="C268" s="14"/>
      <c r="D268" s="14"/>
      <c r="F268" s="228"/>
      <c r="G268" s="228"/>
      <c r="I268" s="233"/>
      <c r="J268" s="233"/>
    </row>
    <row r="269" spans="1:10" ht="13.5" customHeight="1">
      <c r="A269" s="14"/>
      <c r="B269" s="14"/>
      <c r="C269" s="14"/>
      <c r="D269" s="14"/>
      <c r="F269" s="228"/>
      <c r="G269" s="228"/>
      <c r="I269" s="233"/>
      <c r="J269" s="233"/>
    </row>
    <row r="270" spans="1:10" ht="13.5" customHeight="1">
      <c r="A270" s="14"/>
      <c r="B270" s="14"/>
      <c r="C270" s="14"/>
      <c r="D270" s="14"/>
      <c r="F270" s="228"/>
      <c r="G270" s="228"/>
      <c r="I270" s="233"/>
      <c r="J270" s="233"/>
    </row>
    <row r="271" spans="1:10" ht="13.5" customHeight="1">
      <c r="A271" s="14"/>
      <c r="B271" s="14"/>
      <c r="C271" s="14"/>
      <c r="D271" s="14"/>
      <c r="F271" s="228"/>
      <c r="G271" s="228"/>
      <c r="I271" s="233"/>
      <c r="J271" s="233"/>
    </row>
    <row r="272" spans="1:10" ht="13.5" customHeight="1">
      <c r="A272" s="14"/>
      <c r="B272" s="14"/>
      <c r="C272" s="14"/>
      <c r="D272" s="14"/>
      <c r="F272" s="228"/>
      <c r="G272" s="228"/>
      <c r="I272" s="233"/>
      <c r="J272" s="233"/>
    </row>
    <row r="273" spans="1:10" ht="13.5" customHeight="1">
      <c r="A273" s="14"/>
      <c r="B273" s="14"/>
      <c r="C273" s="14"/>
      <c r="D273" s="14"/>
      <c r="F273" s="228"/>
      <c r="G273" s="228"/>
      <c r="I273" s="233"/>
      <c r="J273" s="233"/>
    </row>
    <row r="274" spans="1:10" ht="13.5" customHeight="1">
      <c r="A274" s="14"/>
      <c r="B274" s="14"/>
      <c r="C274" s="14"/>
      <c r="D274" s="14"/>
      <c r="F274" s="228"/>
      <c r="G274" s="228"/>
      <c r="I274" s="233"/>
      <c r="J274" s="233"/>
    </row>
    <row r="275" spans="1:10" ht="13.5" customHeight="1">
      <c r="A275" s="14"/>
      <c r="B275" s="14"/>
      <c r="C275" s="14"/>
      <c r="D275" s="14"/>
      <c r="F275" s="228"/>
      <c r="G275" s="228"/>
      <c r="I275" s="233"/>
      <c r="J275" s="233"/>
    </row>
    <row r="276" spans="1:10" ht="13.5" customHeight="1">
      <c r="A276" s="14"/>
      <c r="B276" s="14"/>
      <c r="C276" s="14"/>
      <c r="D276" s="14"/>
      <c r="F276" s="228"/>
      <c r="G276" s="228"/>
      <c r="I276" s="233"/>
      <c r="J276" s="233"/>
    </row>
    <row r="277" spans="1:10" ht="13.5" customHeight="1">
      <c r="A277" s="14"/>
      <c r="B277" s="14"/>
      <c r="C277" s="14"/>
      <c r="D277" s="14"/>
      <c r="F277" s="228"/>
      <c r="G277" s="228"/>
      <c r="I277" s="233"/>
      <c r="J277" s="233"/>
    </row>
    <row r="278" spans="1:10" ht="13.5" customHeight="1">
      <c r="A278" s="14"/>
      <c r="B278" s="14"/>
      <c r="C278" s="14"/>
      <c r="D278" s="14"/>
      <c r="F278" s="228"/>
      <c r="G278" s="228"/>
      <c r="I278" s="233"/>
      <c r="J278" s="233"/>
    </row>
    <row r="279" spans="1:10" ht="13.5" customHeight="1">
      <c r="A279" s="14"/>
      <c r="B279" s="14"/>
      <c r="C279" s="14"/>
      <c r="D279" s="14"/>
      <c r="F279" s="228"/>
      <c r="G279" s="228"/>
      <c r="I279" s="233"/>
      <c r="J279" s="233"/>
    </row>
    <row r="280" spans="1:10" ht="13.5" customHeight="1">
      <c r="A280" s="14"/>
      <c r="B280" s="14"/>
      <c r="C280" s="14"/>
      <c r="D280" s="14"/>
      <c r="F280" s="228"/>
      <c r="G280" s="228"/>
      <c r="I280" s="233"/>
      <c r="J280" s="233"/>
    </row>
    <row r="281" spans="1:10" ht="13.5" customHeight="1">
      <c r="A281" s="14"/>
      <c r="B281" s="14"/>
      <c r="C281" s="14"/>
      <c r="D281" s="14"/>
      <c r="F281" s="228"/>
      <c r="G281" s="228"/>
      <c r="I281" s="233"/>
      <c r="J281" s="233"/>
    </row>
    <row r="282" spans="1:10" ht="13.5" customHeight="1">
      <c r="A282" s="14"/>
      <c r="B282" s="14"/>
      <c r="C282" s="14"/>
      <c r="D282" s="14"/>
      <c r="F282" s="228"/>
      <c r="G282" s="228"/>
      <c r="I282" s="233"/>
      <c r="J282" s="233"/>
    </row>
    <row r="283" spans="1:10" ht="13.5" customHeight="1">
      <c r="A283" s="14"/>
      <c r="B283" s="14"/>
      <c r="C283" s="14"/>
      <c r="D283" s="14"/>
      <c r="F283" s="228"/>
      <c r="G283" s="228"/>
      <c r="I283" s="233"/>
      <c r="J283" s="233"/>
    </row>
    <row r="284" spans="1:10" ht="13.5" customHeight="1">
      <c r="A284" s="14"/>
      <c r="B284" s="14"/>
      <c r="C284" s="14"/>
      <c r="D284" s="14"/>
      <c r="F284" s="228"/>
      <c r="G284" s="228"/>
      <c r="I284" s="233"/>
      <c r="J284" s="233"/>
    </row>
    <row r="285" spans="1:10" ht="13.5" customHeight="1">
      <c r="A285" s="14"/>
      <c r="B285" s="14"/>
      <c r="C285" s="14"/>
      <c r="D285" s="14"/>
      <c r="F285" s="228"/>
      <c r="G285" s="228"/>
      <c r="I285" s="233"/>
      <c r="J285" s="233"/>
    </row>
    <row r="286" spans="1:10" ht="13.5" customHeight="1">
      <c r="A286" s="14"/>
      <c r="B286" s="14"/>
      <c r="C286" s="14"/>
      <c r="D286" s="14"/>
      <c r="F286" s="228"/>
      <c r="G286" s="228"/>
      <c r="I286" s="233"/>
      <c r="J286" s="233"/>
    </row>
    <row r="287" spans="1:10" ht="13.5" customHeight="1">
      <c r="A287" s="14"/>
      <c r="B287" s="14"/>
      <c r="C287" s="14"/>
      <c r="D287" s="14"/>
      <c r="F287" s="228"/>
      <c r="G287" s="228"/>
      <c r="I287" s="233"/>
      <c r="J287" s="233"/>
    </row>
    <row r="288" spans="1:10" ht="13.5" customHeight="1">
      <c r="A288" s="14"/>
      <c r="B288" s="14"/>
      <c r="C288" s="14"/>
      <c r="D288" s="14"/>
      <c r="F288" s="228"/>
      <c r="G288" s="228"/>
      <c r="I288" s="233"/>
      <c r="J288" s="233"/>
    </row>
    <row r="289" spans="1:10" ht="13.5" customHeight="1">
      <c r="A289" s="14"/>
      <c r="B289" s="14"/>
      <c r="C289" s="14"/>
      <c r="D289" s="14"/>
      <c r="F289" s="228"/>
      <c r="G289" s="228"/>
      <c r="I289" s="233"/>
      <c r="J289" s="233"/>
    </row>
    <row r="290" spans="1:10" ht="13.5" customHeight="1">
      <c r="A290" s="14"/>
      <c r="B290" s="14"/>
      <c r="C290" s="14"/>
      <c r="D290" s="14"/>
      <c r="F290" s="228"/>
      <c r="G290" s="228"/>
      <c r="I290" s="233"/>
      <c r="J290" s="233"/>
    </row>
    <row r="291" spans="1:10" ht="13.5" customHeight="1">
      <c r="A291" s="14"/>
      <c r="B291" s="14"/>
      <c r="C291" s="14"/>
      <c r="D291" s="14"/>
      <c r="F291" s="228"/>
      <c r="G291" s="228"/>
      <c r="I291" s="233"/>
      <c r="J291" s="233"/>
    </row>
    <row r="292" spans="1:10" ht="13.5" customHeight="1">
      <c r="A292" s="14"/>
      <c r="B292" s="14"/>
      <c r="C292" s="14"/>
      <c r="D292" s="14"/>
      <c r="F292" s="228"/>
      <c r="G292" s="228"/>
      <c r="I292" s="233"/>
      <c r="J292" s="233"/>
    </row>
    <row r="293" spans="1:10" ht="13.5" customHeight="1">
      <c r="A293" s="14"/>
      <c r="B293" s="14"/>
      <c r="C293" s="14"/>
      <c r="D293" s="14"/>
      <c r="F293" s="228"/>
      <c r="G293" s="228"/>
      <c r="I293" s="233"/>
      <c r="J293" s="233"/>
    </row>
    <row r="294" spans="1:10" ht="13.5" customHeight="1">
      <c r="A294" s="14"/>
      <c r="B294" s="14"/>
      <c r="C294" s="14"/>
      <c r="D294" s="14"/>
      <c r="F294" s="228"/>
      <c r="G294" s="228"/>
      <c r="I294" s="233"/>
      <c r="J294" s="233"/>
    </row>
    <row r="295" spans="1:10" ht="13.5" customHeight="1">
      <c r="A295" s="14"/>
      <c r="B295" s="14"/>
      <c r="C295" s="14"/>
      <c r="D295" s="14"/>
      <c r="F295" s="228"/>
      <c r="G295" s="228"/>
      <c r="I295" s="233"/>
      <c r="J295" s="233"/>
    </row>
    <row r="296" spans="1:10" ht="13.5" customHeight="1">
      <c r="A296" s="14"/>
      <c r="B296" s="14"/>
      <c r="C296" s="14"/>
      <c r="D296" s="14"/>
      <c r="F296" s="228"/>
      <c r="G296" s="228"/>
      <c r="I296" s="233"/>
      <c r="J296" s="233"/>
    </row>
    <row r="297" spans="1:10" ht="13.5" customHeight="1">
      <c r="A297" s="14"/>
      <c r="B297" s="14"/>
      <c r="C297" s="14"/>
      <c r="D297" s="14"/>
      <c r="F297" s="228"/>
      <c r="G297" s="228"/>
      <c r="I297" s="233"/>
      <c r="J297" s="233"/>
    </row>
    <row r="298" spans="1:10" ht="13.5" customHeight="1">
      <c r="A298" s="14"/>
      <c r="B298" s="14"/>
      <c r="C298" s="14"/>
      <c r="D298" s="14"/>
      <c r="F298" s="228"/>
      <c r="G298" s="228"/>
      <c r="I298" s="233"/>
      <c r="J298" s="233"/>
    </row>
    <row r="299" spans="1:10" ht="13.5" customHeight="1">
      <c r="A299" s="14"/>
      <c r="B299" s="14"/>
      <c r="C299" s="14"/>
      <c r="D299" s="14"/>
      <c r="F299" s="228"/>
      <c r="G299" s="228"/>
      <c r="I299" s="233"/>
      <c r="J299" s="233"/>
    </row>
    <row r="300" spans="1:10" ht="13.5" customHeight="1">
      <c r="A300" s="14"/>
      <c r="B300" s="14"/>
      <c r="C300" s="14"/>
      <c r="D300" s="14"/>
      <c r="F300" s="228"/>
      <c r="G300" s="228"/>
      <c r="I300" s="233"/>
      <c r="J300" s="233"/>
    </row>
    <row r="301" spans="1:10" ht="13.5" customHeight="1">
      <c r="A301" s="14"/>
      <c r="B301" s="14"/>
      <c r="C301" s="14"/>
      <c r="D301" s="14"/>
      <c r="F301" s="228"/>
      <c r="G301" s="228"/>
      <c r="I301" s="233"/>
      <c r="J301" s="233"/>
    </row>
    <row r="302" spans="1:10" ht="13.5" customHeight="1">
      <c r="A302" s="14"/>
      <c r="B302" s="14"/>
      <c r="C302" s="14"/>
      <c r="D302" s="14"/>
      <c r="F302" s="228"/>
      <c r="G302" s="228"/>
      <c r="I302" s="233"/>
      <c r="J302" s="233"/>
    </row>
    <row r="303" spans="1:10" ht="13.5" customHeight="1">
      <c r="A303" s="14"/>
      <c r="B303" s="14"/>
      <c r="C303" s="14"/>
      <c r="D303" s="14"/>
      <c r="F303" s="228"/>
      <c r="G303" s="228"/>
      <c r="I303" s="233"/>
      <c r="J303" s="233"/>
    </row>
    <row r="304" spans="1:10" ht="13.5" customHeight="1">
      <c r="A304" s="14"/>
      <c r="B304" s="14"/>
      <c r="C304" s="14"/>
      <c r="D304" s="14"/>
      <c r="F304" s="228"/>
      <c r="G304" s="228"/>
      <c r="I304" s="233"/>
      <c r="J304" s="233"/>
    </row>
    <row r="305" spans="1:10" ht="13.5" customHeight="1">
      <c r="A305" s="14"/>
      <c r="B305" s="14"/>
      <c r="C305" s="14"/>
      <c r="D305" s="14"/>
      <c r="F305" s="228"/>
      <c r="G305" s="228"/>
      <c r="I305" s="233"/>
      <c r="J305" s="233"/>
    </row>
    <row r="306" spans="1:10" ht="13.5" customHeight="1">
      <c r="A306" s="14"/>
      <c r="B306" s="14"/>
      <c r="C306" s="14"/>
      <c r="D306" s="14"/>
      <c r="F306" s="228"/>
      <c r="G306" s="228"/>
      <c r="I306" s="233"/>
      <c r="J306" s="233"/>
    </row>
    <row r="307" spans="1:10" ht="13.5" customHeight="1">
      <c r="A307" s="14"/>
      <c r="B307" s="14"/>
      <c r="C307" s="14"/>
      <c r="D307" s="14"/>
      <c r="F307" s="228"/>
      <c r="G307" s="228"/>
      <c r="I307" s="233"/>
      <c r="J307" s="233"/>
    </row>
    <row r="308" spans="1:10" ht="13.5" customHeight="1">
      <c r="A308" s="14"/>
      <c r="B308" s="14"/>
      <c r="C308" s="14"/>
      <c r="D308" s="14"/>
      <c r="F308" s="228"/>
      <c r="G308" s="228"/>
      <c r="I308" s="233"/>
      <c r="J308" s="233"/>
    </row>
    <row r="309" spans="1:10" ht="13.5" customHeight="1">
      <c r="A309" s="14"/>
      <c r="B309" s="14"/>
      <c r="C309" s="14"/>
      <c r="D309" s="14"/>
      <c r="F309" s="228"/>
      <c r="G309" s="228"/>
      <c r="I309" s="233"/>
      <c r="J309" s="233"/>
    </row>
    <row r="310" spans="1:10" ht="13.5" customHeight="1">
      <c r="A310" s="14"/>
      <c r="B310" s="14"/>
      <c r="C310" s="14"/>
      <c r="D310" s="14"/>
      <c r="F310" s="228"/>
      <c r="G310" s="228"/>
      <c r="I310" s="233"/>
      <c r="J310" s="233"/>
    </row>
    <row r="311" spans="1:10" ht="13.5" customHeight="1">
      <c r="A311" s="14"/>
      <c r="B311" s="14"/>
      <c r="C311" s="14"/>
      <c r="D311" s="14"/>
      <c r="F311" s="228"/>
      <c r="G311" s="228"/>
      <c r="I311" s="233"/>
      <c r="J311" s="233"/>
    </row>
    <row r="312" spans="1:10" ht="13.5" customHeight="1">
      <c r="A312" s="14"/>
      <c r="B312" s="14"/>
      <c r="C312" s="14"/>
      <c r="D312" s="14"/>
      <c r="F312" s="228"/>
      <c r="G312" s="228"/>
      <c r="I312" s="233"/>
      <c r="J312" s="233"/>
    </row>
    <row r="313" spans="1:10" ht="13.5" customHeight="1">
      <c r="A313" s="14"/>
      <c r="B313" s="14"/>
      <c r="C313" s="14"/>
      <c r="D313" s="14"/>
      <c r="F313" s="228"/>
      <c r="G313" s="228"/>
      <c r="I313" s="233"/>
      <c r="J313" s="233"/>
    </row>
    <row r="314" spans="1:10" ht="13.5" customHeight="1">
      <c r="A314" s="14"/>
      <c r="B314" s="14"/>
      <c r="C314" s="14"/>
      <c r="D314" s="14"/>
      <c r="F314" s="228"/>
      <c r="G314" s="228"/>
      <c r="I314" s="233"/>
      <c r="J314" s="233"/>
    </row>
    <row r="315" spans="1:10" ht="13.5" customHeight="1">
      <c r="A315" s="14"/>
      <c r="B315" s="14"/>
      <c r="C315" s="14"/>
      <c r="D315" s="14"/>
      <c r="F315" s="228"/>
      <c r="G315" s="228"/>
      <c r="I315" s="233"/>
      <c r="J315" s="233"/>
    </row>
    <row r="316" spans="1:10" ht="13.5" customHeight="1">
      <c r="A316" s="14"/>
      <c r="B316" s="14"/>
      <c r="C316" s="14"/>
      <c r="D316" s="14"/>
      <c r="F316" s="228"/>
      <c r="G316" s="228"/>
      <c r="I316" s="233"/>
      <c r="J316" s="233"/>
    </row>
    <row r="317" spans="1:10" ht="13.5" customHeight="1">
      <c r="A317" s="14"/>
      <c r="B317" s="14"/>
      <c r="C317" s="14"/>
      <c r="D317" s="14"/>
      <c r="F317" s="228"/>
      <c r="G317" s="228"/>
      <c r="I317" s="233"/>
      <c r="J317" s="233"/>
    </row>
    <row r="318" spans="1:10" ht="13.5" customHeight="1">
      <c r="A318" s="14"/>
      <c r="B318" s="14"/>
      <c r="C318" s="14"/>
      <c r="D318" s="14"/>
      <c r="F318" s="228"/>
      <c r="G318" s="228"/>
      <c r="I318" s="233"/>
      <c r="J318" s="233"/>
    </row>
    <row r="319" spans="1:10" ht="13.5" customHeight="1">
      <c r="A319" s="14"/>
      <c r="B319" s="14"/>
      <c r="C319" s="14"/>
      <c r="D319" s="14"/>
      <c r="F319" s="228"/>
      <c r="G319" s="228"/>
      <c r="I319" s="233"/>
      <c r="J319" s="233"/>
    </row>
    <row r="320" spans="1:10" ht="13.5" customHeight="1">
      <c r="A320" s="14"/>
      <c r="B320" s="14"/>
      <c r="C320" s="14"/>
      <c r="D320" s="14"/>
      <c r="F320" s="228"/>
      <c r="G320" s="228"/>
      <c r="I320" s="233"/>
      <c r="J320" s="233"/>
    </row>
    <row r="321" spans="1:10" ht="13.5" customHeight="1">
      <c r="A321" s="14"/>
      <c r="B321" s="14"/>
      <c r="C321" s="14"/>
      <c r="D321" s="14"/>
      <c r="F321" s="228"/>
      <c r="G321" s="228"/>
      <c r="I321" s="233"/>
      <c r="J321" s="233"/>
    </row>
    <row r="322" spans="1:10" ht="13.5" customHeight="1">
      <c r="A322" s="14"/>
      <c r="B322" s="14"/>
      <c r="C322" s="14"/>
      <c r="D322" s="14"/>
      <c r="F322" s="228"/>
      <c r="G322" s="228"/>
      <c r="I322" s="233"/>
      <c r="J322" s="233"/>
    </row>
    <row r="323" spans="1:10" ht="13.5" customHeight="1">
      <c r="A323" s="14"/>
      <c r="B323" s="14"/>
      <c r="C323" s="14"/>
      <c r="D323" s="14"/>
      <c r="F323" s="228"/>
      <c r="G323" s="228"/>
      <c r="I323" s="233"/>
      <c r="J323" s="233"/>
    </row>
    <row r="324" spans="1:10" ht="13.5" customHeight="1">
      <c r="A324" s="14"/>
      <c r="B324" s="14"/>
      <c r="C324" s="14"/>
      <c r="D324" s="14"/>
      <c r="F324" s="228"/>
      <c r="G324" s="228"/>
      <c r="I324" s="233"/>
      <c r="J324" s="233"/>
    </row>
    <row r="325" spans="1:10" ht="13.5" customHeight="1">
      <c r="A325" s="14"/>
      <c r="B325" s="14"/>
      <c r="C325" s="14"/>
      <c r="D325" s="14"/>
      <c r="F325" s="228"/>
      <c r="G325" s="228"/>
      <c r="I325" s="233"/>
      <c r="J325" s="233"/>
    </row>
    <row r="326" spans="1:10" ht="13.5" customHeight="1">
      <c r="A326" s="14"/>
      <c r="B326" s="14"/>
      <c r="C326" s="14"/>
      <c r="D326" s="14"/>
      <c r="F326" s="228"/>
      <c r="G326" s="228"/>
      <c r="I326" s="233"/>
      <c r="J326" s="233"/>
    </row>
    <row r="327" spans="1:10" ht="13.5" customHeight="1">
      <c r="A327" s="14"/>
      <c r="B327" s="14"/>
      <c r="C327" s="14"/>
      <c r="D327" s="14"/>
      <c r="F327" s="228"/>
      <c r="G327" s="228"/>
      <c r="I327" s="233"/>
      <c r="J327" s="233"/>
    </row>
    <row r="328" spans="1:10" ht="13.5" customHeight="1">
      <c r="A328" s="14"/>
      <c r="B328" s="14"/>
      <c r="C328" s="14"/>
      <c r="D328" s="14"/>
      <c r="F328" s="228"/>
      <c r="G328" s="228"/>
      <c r="I328" s="233"/>
      <c r="J328" s="233"/>
    </row>
    <row r="329" spans="1:10" ht="13.5" customHeight="1">
      <c r="A329" s="14"/>
      <c r="B329" s="14"/>
      <c r="C329" s="14"/>
      <c r="D329" s="14"/>
      <c r="F329" s="228"/>
      <c r="G329" s="228"/>
      <c r="I329" s="233"/>
      <c r="J329" s="233"/>
    </row>
    <row r="330" spans="1:10" ht="13.5" customHeight="1">
      <c r="A330" s="14"/>
      <c r="B330" s="14"/>
      <c r="C330" s="14"/>
      <c r="D330" s="14"/>
      <c r="F330" s="228"/>
      <c r="G330" s="228"/>
      <c r="I330" s="233"/>
      <c r="J330" s="233"/>
    </row>
    <row r="331" spans="1:10" ht="13.5" customHeight="1">
      <c r="A331" s="14"/>
      <c r="B331" s="14"/>
      <c r="C331" s="14"/>
      <c r="D331" s="14"/>
      <c r="F331" s="228"/>
      <c r="G331" s="228"/>
      <c r="I331" s="233"/>
      <c r="J331" s="233"/>
    </row>
    <row r="332" spans="1:10" ht="13.5" customHeight="1">
      <c r="A332" s="14"/>
      <c r="B332" s="14"/>
      <c r="C332" s="14"/>
      <c r="D332" s="14"/>
      <c r="F332" s="228"/>
      <c r="G332" s="228"/>
      <c r="I332" s="233"/>
      <c r="J332" s="233"/>
    </row>
    <row r="333" spans="1:10" ht="13.5" customHeight="1">
      <c r="A333" s="14"/>
      <c r="B333" s="14"/>
      <c r="C333" s="14"/>
      <c r="D333" s="14"/>
      <c r="F333" s="228"/>
      <c r="G333" s="228"/>
      <c r="I333" s="233"/>
      <c r="J333" s="233"/>
    </row>
    <row r="334" spans="1:10" ht="13.5" customHeight="1">
      <c r="A334" s="14"/>
      <c r="B334" s="14"/>
      <c r="C334" s="14"/>
      <c r="D334" s="14"/>
      <c r="F334" s="228"/>
      <c r="G334" s="228"/>
      <c r="I334" s="233"/>
      <c r="J334" s="233"/>
    </row>
    <row r="335" spans="1:10" ht="13.5" customHeight="1">
      <c r="A335" s="14"/>
      <c r="B335" s="14"/>
      <c r="C335" s="14"/>
      <c r="D335" s="14"/>
      <c r="F335" s="228"/>
      <c r="G335" s="228"/>
      <c r="I335" s="233"/>
      <c r="J335" s="233"/>
    </row>
    <row r="336" spans="1:10" ht="13.5" customHeight="1">
      <c r="A336" s="14"/>
      <c r="B336" s="14"/>
      <c r="C336" s="14"/>
      <c r="D336" s="14"/>
      <c r="F336" s="228"/>
      <c r="G336" s="228"/>
      <c r="I336" s="233"/>
      <c r="J336" s="233"/>
    </row>
    <row r="337" spans="1:10" ht="13.5" customHeight="1">
      <c r="A337" s="14"/>
      <c r="B337" s="14"/>
      <c r="C337" s="14"/>
      <c r="D337" s="14"/>
      <c r="F337" s="228"/>
      <c r="G337" s="228"/>
      <c r="I337" s="233"/>
      <c r="J337" s="233"/>
    </row>
    <row r="338" spans="1:10" ht="13.5" customHeight="1">
      <c r="A338" s="14"/>
      <c r="B338" s="14"/>
      <c r="C338" s="14"/>
      <c r="D338" s="14"/>
      <c r="F338" s="228"/>
      <c r="G338" s="228"/>
      <c r="I338" s="233"/>
      <c r="J338" s="233"/>
    </row>
    <row r="339" spans="1:10" ht="13.5" customHeight="1">
      <c r="A339" s="14"/>
      <c r="B339" s="14"/>
      <c r="C339" s="14"/>
      <c r="D339" s="14"/>
      <c r="F339" s="228"/>
      <c r="G339" s="228"/>
      <c r="I339" s="233"/>
      <c r="J339" s="233"/>
    </row>
    <row r="340" spans="1:10" ht="13.5" customHeight="1">
      <c r="A340" s="14"/>
      <c r="B340" s="14"/>
      <c r="C340" s="14"/>
      <c r="D340" s="14"/>
      <c r="F340" s="228"/>
      <c r="G340" s="228"/>
      <c r="I340" s="233"/>
      <c r="J340" s="233"/>
    </row>
    <row r="341" spans="1:10" ht="13.5" customHeight="1">
      <c r="A341" s="14"/>
      <c r="B341" s="14"/>
      <c r="C341" s="14"/>
      <c r="D341" s="14"/>
      <c r="F341" s="228"/>
      <c r="G341" s="228"/>
      <c r="I341" s="233"/>
      <c r="J341" s="233"/>
    </row>
    <row r="342" spans="1:10" ht="13.5" customHeight="1">
      <c r="A342" s="14"/>
      <c r="B342" s="14"/>
      <c r="C342" s="14"/>
      <c r="D342" s="14"/>
      <c r="F342" s="228"/>
      <c r="G342" s="228"/>
      <c r="I342" s="233"/>
      <c r="J342" s="233"/>
    </row>
    <row r="343" spans="1:10" ht="13.5" customHeight="1">
      <c r="A343" s="14"/>
      <c r="B343" s="14"/>
      <c r="C343" s="14"/>
      <c r="D343" s="14"/>
      <c r="F343" s="228"/>
      <c r="G343" s="228"/>
      <c r="I343" s="233"/>
      <c r="J343" s="233"/>
    </row>
    <row r="344" spans="1:10" ht="13.5" customHeight="1">
      <c r="A344" s="14"/>
      <c r="B344" s="14"/>
      <c r="C344" s="14"/>
      <c r="D344" s="14"/>
      <c r="F344" s="228"/>
      <c r="G344" s="228"/>
      <c r="I344" s="233"/>
      <c r="J344" s="233"/>
    </row>
    <row r="345" spans="1:10" ht="13.5" customHeight="1">
      <c r="A345" s="14"/>
      <c r="B345" s="14"/>
      <c r="C345" s="14"/>
      <c r="D345" s="14"/>
      <c r="F345" s="228"/>
      <c r="G345" s="228"/>
      <c r="I345" s="233"/>
      <c r="J345" s="233"/>
    </row>
    <row r="346" spans="1:10" ht="13.5" customHeight="1">
      <c r="A346" s="14"/>
      <c r="B346" s="14"/>
      <c r="C346" s="14"/>
      <c r="D346" s="14"/>
      <c r="F346" s="228"/>
      <c r="G346" s="228"/>
      <c r="I346" s="233"/>
      <c r="J346" s="233"/>
    </row>
    <row r="347" spans="1:10" ht="13.5" customHeight="1">
      <c r="A347" s="14"/>
      <c r="B347" s="14"/>
      <c r="C347" s="14"/>
      <c r="D347" s="14"/>
      <c r="F347" s="228"/>
      <c r="G347" s="228"/>
      <c r="I347" s="233"/>
      <c r="J347" s="233"/>
    </row>
    <row r="348" spans="1:10" ht="13.5" customHeight="1">
      <c r="A348" s="14"/>
      <c r="B348" s="14"/>
      <c r="C348" s="14"/>
      <c r="D348" s="14"/>
      <c r="F348" s="228"/>
      <c r="G348" s="228"/>
      <c r="I348" s="233"/>
      <c r="J348" s="233"/>
    </row>
    <row r="349" spans="1:10" ht="13.5" customHeight="1">
      <c r="A349" s="14"/>
      <c r="B349" s="14"/>
      <c r="C349" s="14"/>
      <c r="D349" s="14"/>
      <c r="F349" s="228"/>
      <c r="G349" s="228"/>
      <c r="I349" s="233"/>
      <c r="J349" s="233"/>
    </row>
    <row r="350" spans="1:10" ht="13.5" customHeight="1">
      <c r="A350" s="14"/>
      <c r="B350" s="14"/>
      <c r="C350" s="14"/>
      <c r="D350" s="14"/>
      <c r="F350" s="228"/>
      <c r="G350" s="228"/>
      <c r="I350" s="233"/>
      <c r="J350" s="233"/>
    </row>
    <row r="351" spans="1:10" ht="13.5" customHeight="1">
      <c r="A351" s="14"/>
      <c r="B351" s="14"/>
      <c r="C351" s="14"/>
      <c r="D351" s="14"/>
      <c r="F351" s="228"/>
      <c r="G351" s="228"/>
      <c r="I351" s="233"/>
      <c r="J351" s="233"/>
    </row>
    <row r="352" spans="1:10" ht="13.5" customHeight="1">
      <c r="A352" s="14"/>
      <c r="B352" s="14"/>
      <c r="C352" s="14"/>
      <c r="D352" s="14"/>
      <c r="F352" s="228"/>
      <c r="G352" s="228"/>
      <c r="I352" s="233"/>
      <c r="J352" s="233"/>
    </row>
    <row r="353" spans="1:10" ht="13.5" customHeight="1">
      <c r="A353" s="14"/>
      <c r="B353" s="14"/>
      <c r="C353" s="14"/>
      <c r="D353" s="14"/>
      <c r="F353" s="228"/>
      <c r="G353" s="228"/>
      <c r="I353" s="233"/>
      <c r="J353" s="233"/>
    </row>
    <row r="354" spans="1:10" ht="13.5" customHeight="1">
      <c r="A354" s="14"/>
      <c r="B354" s="14"/>
      <c r="C354" s="14"/>
      <c r="D354" s="14"/>
      <c r="F354" s="228"/>
      <c r="G354" s="228"/>
      <c r="I354" s="233"/>
      <c r="J354" s="233"/>
    </row>
    <row r="355" spans="1:10" ht="13.5" customHeight="1">
      <c r="A355" s="14"/>
      <c r="B355" s="14"/>
      <c r="C355" s="14"/>
      <c r="D355" s="14"/>
      <c r="F355" s="228"/>
      <c r="G355" s="228"/>
      <c r="I355" s="233"/>
      <c r="J355" s="233"/>
    </row>
    <row r="356" spans="1:10" ht="13.5" customHeight="1">
      <c r="A356" s="14"/>
      <c r="B356" s="14"/>
      <c r="C356" s="14"/>
      <c r="D356" s="14"/>
      <c r="F356" s="228"/>
      <c r="G356" s="228"/>
      <c r="I356" s="233"/>
      <c r="J356" s="233"/>
    </row>
    <row r="357" spans="1:10" ht="13.5" customHeight="1">
      <c r="A357" s="14"/>
      <c r="B357" s="14"/>
      <c r="C357" s="14"/>
      <c r="D357" s="14"/>
      <c r="F357" s="228"/>
      <c r="G357" s="228"/>
      <c r="I357" s="233"/>
      <c r="J357" s="233"/>
    </row>
    <row r="358" spans="1:10" ht="13.5" customHeight="1">
      <c r="A358" s="14"/>
      <c r="B358" s="14"/>
      <c r="C358" s="14"/>
      <c r="D358" s="14"/>
      <c r="F358" s="228"/>
      <c r="G358" s="228"/>
      <c r="I358" s="233"/>
      <c r="J358" s="233"/>
    </row>
    <row r="359" spans="1:10" ht="13.5" customHeight="1">
      <c r="A359" s="14"/>
      <c r="B359" s="14"/>
      <c r="C359" s="14"/>
      <c r="D359" s="14"/>
      <c r="F359" s="228"/>
      <c r="G359" s="228"/>
      <c r="I359" s="233"/>
      <c r="J359" s="233"/>
    </row>
    <row r="360" spans="1:10" ht="13.5" customHeight="1">
      <c r="A360" s="14"/>
      <c r="B360" s="14"/>
      <c r="C360" s="14"/>
      <c r="D360" s="14"/>
      <c r="F360" s="228"/>
      <c r="G360" s="228"/>
      <c r="I360" s="233"/>
      <c r="J360" s="233"/>
    </row>
    <row r="361" spans="1:10" ht="13.5" customHeight="1">
      <c r="A361" s="14"/>
      <c r="B361" s="14"/>
      <c r="C361" s="14"/>
      <c r="D361" s="14"/>
      <c r="F361" s="228"/>
      <c r="G361" s="228"/>
      <c r="I361" s="233"/>
      <c r="J361" s="233"/>
    </row>
    <row r="362" spans="1:10" ht="13.5" customHeight="1">
      <c r="A362" s="14"/>
      <c r="B362" s="14"/>
      <c r="C362" s="14"/>
      <c r="D362" s="14"/>
      <c r="F362" s="228"/>
      <c r="G362" s="228"/>
      <c r="I362" s="233"/>
      <c r="J362" s="233"/>
    </row>
    <row r="363" spans="1:10" ht="13.5" customHeight="1">
      <c r="A363" s="14"/>
      <c r="B363" s="14"/>
      <c r="C363" s="14"/>
      <c r="D363" s="14"/>
      <c r="F363" s="228"/>
      <c r="G363" s="228"/>
      <c r="I363" s="233"/>
      <c r="J363" s="233"/>
    </row>
    <row r="364" spans="1:10" ht="13.5" customHeight="1">
      <c r="A364" s="14"/>
      <c r="B364" s="14"/>
      <c r="C364" s="14"/>
      <c r="D364" s="14"/>
      <c r="F364" s="228"/>
      <c r="G364" s="228"/>
      <c r="I364" s="233"/>
      <c r="J364" s="233"/>
    </row>
    <row r="365" spans="1:10" ht="13.5" customHeight="1">
      <c r="A365" s="14"/>
      <c r="B365" s="14"/>
      <c r="C365" s="14"/>
      <c r="D365" s="14"/>
      <c r="F365" s="228"/>
      <c r="G365" s="228"/>
      <c r="I365" s="233"/>
      <c r="J365" s="233"/>
    </row>
    <row r="366" spans="1:10" ht="13.5" customHeight="1">
      <c r="A366" s="14"/>
      <c r="B366" s="14"/>
      <c r="C366" s="14"/>
      <c r="D366" s="14"/>
      <c r="F366" s="228"/>
      <c r="G366" s="228"/>
      <c r="I366" s="233"/>
      <c r="J366" s="233"/>
    </row>
    <row r="367" spans="1:10" ht="13.5" customHeight="1">
      <c r="A367" s="14"/>
      <c r="B367" s="14"/>
      <c r="C367" s="14"/>
      <c r="D367" s="14"/>
      <c r="F367" s="228"/>
      <c r="G367" s="228"/>
      <c r="I367" s="233"/>
      <c r="J367" s="233"/>
    </row>
    <row r="368" spans="1:10" ht="13.5" customHeight="1">
      <c r="A368" s="14"/>
      <c r="B368" s="14"/>
      <c r="C368" s="14"/>
      <c r="D368" s="14"/>
      <c r="F368" s="228"/>
      <c r="G368" s="228"/>
      <c r="I368" s="233"/>
      <c r="J368" s="233"/>
    </row>
    <row r="369" spans="1:10" ht="13.5" customHeight="1">
      <c r="A369" s="14"/>
      <c r="B369" s="14"/>
      <c r="C369" s="14"/>
      <c r="D369" s="14"/>
      <c r="F369" s="228"/>
      <c r="G369" s="228"/>
      <c r="I369" s="233"/>
      <c r="J369" s="233"/>
    </row>
    <row r="370" spans="1:10" ht="13.5" customHeight="1">
      <c r="A370" s="14"/>
      <c r="B370" s="14"/>
      <c r="C370" s="14"/>
      <c r="D370" s="14"/>
      <c r="F370" s="228"/>
      <c r="G370" s="228"/>
      <c r="I370" s="233"/>
      <c r="J370" s="233"/>
    </row>
    <row r="371" spans="1:10" ht="13.5" customHeight="1">
      <c r="A371" s="14"/>
      <c r="B371" s="14"/>
      <c r="C371" s="14"/>
      <c r="D371" s="14"/>
      <c r="F371" s="228"/>
      <c r="G371" s="228"/>
      <c r="I371" s="233"/>
      <c r="J371" s="233"/>
    </row>
    <row r="372" spans="1:10" ht="13.5" customHeight="1">
      <c r="A372" s="14"/>
      <c r="B372" s="14"/>
      <c r="C372" s="14"/>
      <c r="D372" s="14"/>
      <c r="F372" s="228"/>
      <c r="G372" s="228"/>
      <c r="I372" s="233"/>
      <c r="J372" s="233"/>
    </row>
    <row r="373" spans="1:10" ht="13.5" customHeight="1">
      <c r="A373" s="14"/>
      <c r="B373" s="14"/>
      <c r="C373" s="14"/>
      <c r="D373" s="14"/>
      <c r="F373" s="228"/>
      <c r="G373" s="228"/>
      <c r="I373" s="233"/>
      <c r="J373" s="233"/>
    </row>
    <row r="374" spans="1:10" ht="13.5" customHeight="1">
      <c r="A374" s="14"/>
      <c r="B374" s="14"/>
      <c r="C374" s="14"/>
      <c r="D374" s="14"/>
      <c r="F374" s="228"/>
      <c r="G374" s="228"/>
      <c r="I374" s="233"/>
      <c r="J374" s="233"/>
    </row>
    <row r="375" spans="1:10" ht="13.5" customHeight="1">
      <c r="A375" s="14"/>
      <c r="B375" s="14"/>
      <c r="C375" s="14"/>
      <c r="D375" s="14"/>
      <c r="F375" s="228"/>
      <c r="G375" s="228"/>
      <c r="I375" s="233"/>
      <c r="J375" s="233"/>
    </row>
    <row r="376" spans="1:10" ht="13.5" customHeight="1">
      <c r="A376" s="14"/>
      <c r="B376" s="14"/>
      <c r="C376" s="14"/>
      <c r="D376" s="14"/>
      <c r="F376" s="228"/>
      <c r="G376" s="228"/>
      <c r="I376" s="233"/>
      <c r="J376" s="233"/>
    </row>
    <row r="377" spans="1:10" ht="13.5" customHeight="1">
      <c r="A377" s="14"/>
      <c r="B377" s="14"/>
      <c r="C377" s="14"/>
      <c r="D377" s="14"/>
      <c r="F377" s="228"/>
      <c r="G377" s="228"/>
      <c r="I377" s="233"/>
      <c r="J377" s="233"/>
    </row>
    <row r="378" spans="1:10" ht="13.5" customHeight="1">
      <c r="A378" s="14"/>
      <c r="B378" s="14"/>
      <c r="C378" s="14"/>
      <c r="D378" s="14"/>
      <c r="F378" s="228"/>
      <c r="G378" s="228"/>
      <c r="I378" s="233"/>
      <c r="J378" s="233"/>
    </row>
    <row r="379" spans="1:10" ht="13.5" customHeight="1">
      <c r="A379" s="14"/>
      <c r="B379" s="14"/>
      <c r="C379" s="14"/>
      <c r="D379" s="14"/>
      <c r="F379" s="228"/>
      <c r="G379" s="228"/>
      <c r="I379" s="233"/>
      <c r="J379" s="233"/>
    </row>
    <row r="380" spans="1:10" ht="13.5" customHeight="1">
      <c r="A380" s="14"/>
      <c r="B380" s="14"/>
      <c r="C380" s="14"/>
      <c r="D380" s="14"/>
      <c r="F380" s="228"/>
      <c r="G380" s="228"/>
      <c r="I380" s="233"/>
      <c r="J380" s="233"/>
    </row>
    <row r="381" spans="1:10" ht="13.5" customHeight="1">
      <c r="A381" s="14"/>
      <c r="B381" s="14"/>
      <c r="C381" s="14"/>
      <c r="D381" s="14"/>
      <c r="F381" s="228"/>
      <c r="G381" s="228"/>
      <c r="I381" s="233"/>
      <c r="J381" s="233"/>
    </row>
    <row r="382" spans="1:10" ht="13.5" customHeight="1">
      <c r="A382" s="14"/>
      <c r="B382" s="14"/>
      <c r="C382" s="14"/>
      <c r="D382" s="14"/>
      <c r="F382" s="228"/>
      <c r="G382" s="228"/>
      <c r="I382" s="233"/>
      <c r="J382" s="233"/>
    </row>
    <row r="383" spans="1:10" ht="13.5" customHeight="1">
      <c r="A383" s="14"/>
      <c r="B383" s="14"/>
      <c r="C383" s="14"/>
      <c r="D383" s="14"/>
      <c r="F383" s="228"/>
      <c r="G383" s="228"/>
      <c r="I383" s="233"/>
      <c r="J383" s="233"/>
    </row>
    <row r="384" spans="1:10" ht="13.5" customHeight="1">
      <c r="A384" s="14"/>
      <c r="B384" s="14"/>
      <c r="C384" s="14"/>
      <c r="D384" s="14"/>
      <c r="F384" s="228"/>
      <c r="G384" s="228"/>
      <c r="I384" s="233"/>
      <c r="J384" s="233"/>
    </row>
    <row r="385" spans="1:10" ht="13.5" customHeight="1">
      <c r="A385" s="14"/>
      <c r="B385" s="14"/>
      <c r="C385" s="14"/>
      <c r="D385" s="14"/>
      <c r="F385" s="228"/>
      <c r="G385" s="228"/>
      <c r="I385" s="233"/>
      <c r="J385" s="233"/>
    </row>
    <row r="386" spans="1:10" ht="13.5" customHeight="1">
      <c r="A386" s="14"/>
      <c r="B386" s="14"/>
      <c r="C386" s="14"/>
      <c r="D386" s="14"/>
      <c r="F386" s="228"/>
      <c r="G386" s="228"/>
      <c r="I386" s="233"/>
      <c r="J386" s="233"/>
    </row>
    <row r="387" spans="1:10" ht="13.5" customHeight="1">
      <c r="A387" s="14"/>
      <c r="B387" s="14"/>
      <c r="C387" s="14"/>
      <c r="D387" s="14"/>
      <c r="F387" s="228"/>
      <c r="G387" s="228"/>
      <c r="I387" s="233"/>
      <c r="J387" s="233"/>
    </row>
    <row r="388" spans="1:10" ht="13.5" customHeight="1">
      <c r="A388" s="14"/>
      <c r="B388" s="14"/>
      <c r="C388" s="14"/>
      <c r="D388" s="14"/>
      <c r="F388" s="228"/>
      <c r="G388" s="228"/>
      <c r="I388" s="233"/>
      <c r="J388" s="233"/>
    </row>
    <row r="389" spans="1:10" ht="13.5" customHeight="1">
      <c r="A389" s="14"/>
      <c r="B389" s="14"/>
      <c r="C389" s="14"/>
      <c r="D389" s="14"/>
      <c r="F389" s="228"/>
      <c r="G389" s="228"/>
      <c r="I389" s="233"/>
      <c r="J389" s="233"/>
    </row>
    <row r="390" spans="1:10" ht="13.5" customHeight="1">
      <c r="A390" s="14"/>
      <c r="B390" s="14"/>
      <c r="C390" s="14"/>
      <c r="D390" s="14"/>
      <c r="F390" s="228"/>
      <c r="G390" s="228"/>
      <c r="I390" s="233"/>
      <c r="J390" s="233"/>
    </row>
    <row r="391" spans="1:10" ht="13.5" customHeight="1">
      <c r="A391" s="14"/>
      <c r="B391" s="14"/>
      <c r="C391" s="14"/>
      <c r="D391" s="14"/>
      <c r="F391" s="228"/>
      <c r="G391" s="228"/>
      <c r="I391" s="233"/>
      <c r="J391" s="233"/>
    </row>
    <row r="392" spans="1:10" ht="13.5" customHeight="1">
      <c r="A392" s="14"/>
      <c r="B392" s="14"/>
      <c r="C392" s="14"/>
      <c r="D392" s="14"/>
      <c r="F392" s="228"/>
      <c r="G392" s="228"/>
      <c r="I392" s="233"/>
      <c r="J392" s="233"/>
    </row>
    <row r="393" spans="1:10" ht="13.5" customHeight="1">
      <c r="A393" s="14"/>
      <c r="B393" s="14"/>
      <c r="C393" s="14"/>
      <c r="D393" s="14"/>
      <c r="F393" s="228"/>
      <c r="G393" s="228"/>
      <c r="I393" s="233"/>
      <c r="J393" s="233"/>
    </row>
    <row r="394" spans="1:10" ht="13.5" customHeight="1">
      <c r="A394" s="14"/>
      <c r="B394" s="14"/>
      <c r="C394" s="14"/>
      <c r="D394" s="14"/>
      <c r="F394" s="228"/>
      <c r="G394" s="228"/>
      <c r="I394" s="233"/>
      <c r="J394" s="233"/>
    </row>
    <row r="395" spans="1:10" ht="13.5" customHeight="1">
      <c r="A395" s="14"/>
      <c r="B395" s="14"/>
      <c r="C395" s="14"/>
      <c r="D395" s="14"/>
      <c r="F395" s="228"/>
      <c r="G395" s="228"/>
      <c r="I395" s="233"/>
      <c r="J395" s="233"/>
    </row>
    <row r="396" spans="1:10" ht="13.5" customHeight="1">
      <c r="A396" s="14"/>
      <c r="B396" s="14"/>
      <c r="C396" s="14"/>
      <c r="D396" s="14"/>
      <c r="F396" s="228"/>
      <c r="G396" s="228"/>
      <c r="I396" s="233"/>
      <c r="J396" s="233"/>
    </row>
    <row r="397" spans="1:10" ht="13.5" customHeight="1">
      <c r="A397" s="14"/>
      <c r="B397" s="14"/>
      <c r="C397" s="14"/>
      <c r="D397" s="14"/>
      <c r="F397" s="228"/>
      <c r="G397" s="228"/>
      <c r="I397" s="233"/>
      <c r="J397" s="233"/>
    </row>
    <row r="398" spans="1:10" ht="13.5" customHeight="1">
      <c r="A398" s="14"/>
      <c r="B398" s="14"/>
      <c r="C398" s="14"/>
      <c r="D398" s="14"/>
      <c r="F398" s="228"/>
      <c r="G398" s="228"/>
      <c r="I398" s="233"/>
      <c r="J398" s="233"/>
    </row>
    <row r="399" spans="1:10" ht="13.5" customHeight="1">
      <c r="A399" s="14"/>
      <c r="B399" s="14"/>
      <c r="C399" s="14"/>
      <c r="D399" s="14"/>
      <c r="F399" s="228"/>
      <c r="G399" s="228"/>
      <c r="I399" s="233"/>
      <c r="J399" s="233"/>
    </row>
    <row r="400" spans="1:10" ht="13.5" customHeight="1">
      <c r="A400" s="14"/>
      <c r="B400" s="14"/>
      <c r="C400" s="14"/>
      <c r="D400" s="14"/>
      <c r="F400" s="228"/>
      <c r="G400" s="228"/>
      <c r="I400" s="233"/>
      <c r="J400" s="233"/>
    </row>
    <row r="401" spans="1:10" ht="13.5" customHeight="1">
      <c r="A401" s="14"/>
      <c r="B401" s="14"/>
      <c r="C401" s="14"/>
      <c r="D401" s="14"/>
      <c r="F401" s="228"/>
      <c r="G401" s="228"/>
      <c r="I401" s="233"/>
      <c r="J401" s="233"/>
    </row>
    <row r="402" spans="1:10" ht="13.5" customHeight="1">
      <c r="A402" s="14"/>
      <c r="B402" s="14"/>
      <c r="C402" s="14"/>
      <c r="D402" s="14"/>
      <c r="F402" s="228"/>
      <c r="G402" s="228"/>
      <c r="I402" s="233"/>
      <c r="J402" s="233"/>
    </row>
    <row r="403" spans="1:10" ht="13.5" customHeight="1">
      <c r="A403" s="14"/>
      <c r="B403" s="14"/>
      <c r="C403" s="14"/>
      <c r="D403" s="14"/>
      <c r="F403" s="228"/>
      <c r="G403" s="228"/>
      <c r="I403" s="233"/>
      <c r="J403" s="233"/>
    </row>
    <row r="404" spans="1:10" ht="13.5" customHeight="1">
      <c r="A404" s="14"/>
      <c r="B404" s="14"/>
      <c r="C404" s="14"/>
      <c r="D404" s="14"/>
      <c r="F404" s="228"/>
      <c r="G404" s="228"/>
      <c r="I404" s="233"/>
      <c r="J404" s="233"/>
    </row>
    <row r="405" spans="1:10" ht="13.5" customHeight="1">
      <c r="A405" s="14"/>
      <c r="B405" s="14"/>
      <c r="C405" s="14"/>
      <c r="D405" s="14"/>
      <c r="F405" s="228"/>
      <c r="G405" s="228"/>
      <c r="I405" s="233"/>
      <c r="J405" s="233"/>
    </row>
    <row r="406" spans="1:10" ht="13.5" customHeight="1">
      <c r="A406" s="14"/>
      <c r="B406" s="14"/>
      <c r="C406" s="14"/>
      <c r="D406" s="14"/>
      <c r="F406" s="228"/>
      <c r="G406" s="228"/>
      <c r="I406" s="233"/>
      <c r="J406" s="233"/>
    </row>
    <row r="407" spans="1:10" ht="13.5" customHeight="1">
      <c r="A407" s="14"/>
      <c r="B407" s="14"/>
      <c r="C407" s="14"/>
      <c r="D407" s="14"/>
      <c r="F407" s="228"/>
      <c r="G407" s="228"/>
      <c r="I407" s="233"/>
      <c r="J407" s="233"/>
    </row>
    <row r="408" spans="1:10" ht="13.5" customHeight="1">
      <c r="A408" s="14"/>
      <c r="B408" s="14"/>
      <c r="C408" s="14"/>
      <c r="D408" s="14"/>
      <c r="F408" s="228"/>
      <c r="G408" s="228"/>
      <c r="I408" s="233"/>
      <c r="J408" s="233"/>
    </row>
    <row r="409" spans="1:10" ht="13.5" customHeight="1">
      <c r="A409" s="14"/>
      <c r="B409" s="14"/>
      <c r="C409" s="14"/>
      <c r="D409" s="14"/>
      <c r="F409" s="228"/>
      <c r="G409" s="228"/>
      <c r="I409" s="233"/>
      <c r="J409" s="233"/>
    </row>
    <row r="410" spans="1:10" ht="13.5" customHeight="1">
      <c r="A410" s="14"/>
      <c r="B410" s="14"/>
      <c r="C410" s="14"/>
      <c r="D410" s="14"/>
      <c r="F410" s="228"/>
      <c r="G410" s="228"/>
      <c r="I410" s="233"/>
      <c r="J410" s="233"/>
    </row>
    <row r="411" spans="1:10" ht="13.5" customHeight="1">
      <c r="A411" s="14"/>
      <c r="B411" s="14"/>
      <c r="C411" s="14"/>
      <c r="D411" s="14"/>
      <c r="F411" s="228"/>
      <c r="G411" s="228"/>
      <c r="I411" s="233"/>
      <c r="J411" s="233"/>
    </row>
    <row r="412" spans="1:10" ht="13.5" customHeight="1">
      <c r="A412" s="14"/>
      <c r="B412" s="14"/>
      <c r="C412" s="14"/>
      <c r="D412" s="14"/>
      <c r="F412" s="228"/>
      <c r="G412" s="228"/>
      <c r="I412" s="233"/>
      <c r="J412" s="233"/>
    </row>
    <row r="413" spans="1:10" ht="13.5" customHeight="1">
      <c r="A413" s="14"/>
      <c r="B413" s="14"/>
      <c r="C413" s="14"/>
      <c r="D413" s="14"/>
      <c r="F413" s="228"/>
      <c r="G413" s="228"/>
      <c r="I413" s="233"/>
      <c r="J413" s="233"/>
    </row>
    <row r="414" spans="1:10" ht="13.5" customHeight="1">
      <c r="A414" s="14"/>
      <c r="B414" s="14"/>
      <c r="C414" s="14"/>
      <c r="D414" s="14"/>
      <c r="F414" s="228"/>
      <c r="G414" s="228"/>
      <c r="I414" s="233"/>
      <c r="J414" s="233"/>
    </row>
    <row r="415" spans="1:10" ht="13.5" customHeight="1">
      <c r="A415" s="14"/>
      <c r="B415" s="14"/>
      <c r="C415" s="14"/>
      <c r="D415" s="14"/>
      <c r="F415" s="228"/>
      <c r="G415" s="228"/>
      <c r="I415" s="233"/>
      <c r="J415" s="233"/>
    </row>
    <row r="416" spans="1:10" ht="13.5" customHeight="1">
      <c r="A416" s="14"/>
      <c r="B416" s="14"/>
      <c r="C416" s="14"/>
      <c r="D416" s="14"/>
      <c r="F416" s="228"/>
      <c r="G416" s="228"/>
      <c r="I416" s="233"/>
      <c r="J416" s="233"/>
    </row>
    <row r="417" spans="1:10" ht="13.5" customHeight="1">
      <c r="A417" s="14"/>
      <c r="B417" s="14"/>
      <c r="C417" s="14"/>
      <c r="D417" s="14"/>
      <c r="F417" s="228"/>
      <c r="G417" s="228"/>
      <c r="I417" s="233"/>
      <c r="J417" s="233"/>
    </row>
    <row r="418" spans="1:10" ht="13.5" customHeight="1">
      <c r="A418" s="14"/>
      <c r="B418" s="14"/>
      <c r="C418" s="14"/>
      <c r="D418" s="14"/>
      <c r="F418" s="228"/>
      <c r="G418" s="228"/>
      <c r="I418" s="233"/>
      <c r="J418" s="233"/>
    </row>
    <row r="419" spans="1:10" ht="13.5" customHeight="1">
      <c r="A419" s="14"/>
      <c r="B419" s="14"/>
      <c r="C419" s="14"/>
      <c r="D419" s="14"/>
      <c r="F419" s="228"/>
      <c r="G419" s="228"/>
      <c r="I419" s="233"/>
      <c r="J419" s="233"/>
    </row>
    <row r="420" spans="1:10" ht="13.5" customHeight="1">
      <c r="A420" s="14"/>
      <c r="B420" s="14"/>
      <c r="C420" s="14"/>
      <c r="D420" s="14"/>
      <c r="F420" s="228"/>
      <c r="G420" s="228"/>
      <c r="I420" s="233"/>
      <c r="J420" s="233"/>
    </row>
    <row r="421" spans="1:10" ht="13.5" customHeight="1">
      <c r="A421" s="14"/>
      <c r="B421" s="14"/>
      <c r="C421" s="14"/>
      <c r="D421" s="14"/>
      <c r="F421" s="228"/>
      <c r="G421" s="228"/>
      <c r="I421" s="233"/>
      <c r="J421" s="233"/>
    </row>
    <row r="422" spans="1:10" ht="13.5" customHeight="1">
      <c r="A422" s="14"/>
      <c r="B422" s="14"/>
      <c r="C422" s="14"/>
      <c r="D422" s="14"/>
      <c r="F422" s="228"/>
      <c r="G422" s="228"/>
      <c r="I422" s="233"/>
      <c r="J422" s="233"/>
    </row>
    <row r="423" spans="1:10" ht="13.5" customHeight="1">
      <c r="A423" s="14"/>
      <c r="B423" s="14"/>
      <c r="C423" s="14"/>
      <c r="D423" s="14"/>
      <c r="F423" s="228"/>
      <c r="G423" s="228"/>
      <c r="I423" s="233"/>
      <c r="J423" s="233"/>
    </row>
    <row r="424" spans="1:10" ht="13.5" customHeight="1">
      <c r="A424" s="14"/>
      <c r="B424" s="14"/>
      <c r="C424" s="14"/>
      <c r="D424" s="14"/>
      <c r="F424" s="228"/>
      <c r="G424" s="228"/>
      <c r="I424" s="233"/>
      <c r="J424" s="233"/>
    </row>
    <row r="425" spans="1:10" ht="13.5" customHeight="1">
      <c r="A425" s="14"/>
      <c r="B425" s="14"/>
      <c r="C425" s="14"/>
      <c r="D425" s="14"/>
      <c r="F425" s="228"/>
      <c r="G425" s="228"/>
      <c r="I425" s="233"/>
      <c r="J425" s="233"/>
    </row>
    <row r="426" spans="1:10" ht="13.5" customHeight="1">
      <c r="A426" s="14"/>
      <c r="B426" s="14"/>
      <c r="C426" s="14"/>
      <c r="D426" s="14"/>
      <c r="F426" s="228"/>
      <c r="G426" s="228"/>
      <c r="I426" s="233"/>
      <c r="J426" s="233"/>
    </row>
    <row r="427" spans="1:10" ht="13.5" customHeight="1">
      <c r="A427" s="14"/>
      <c r="B427" s="14"/>
      <c r="C427" s="14"/>
      <c r="D427" s="14"/>
      <c r="F427" s="228"/>
      <c r="G427" s="228"/>
      <c r="I427" s="233"/>
      <c r="J427" s="233"/>
    </row>
    <row r="428" spans="1:10" ht="13.5" customHeight="1">
      <c r="A428" s="14"/>
      <c r="B428" s="14"/>
      <c r="C428" s="14"/>
      <c r="D428" s="14"/>
      <c r="F428" s="228"/>
      <c r="G428" s="228"/>
      <c r="I428" s="233"/>
      <c r="J428" s="233"/>
    </row>
    <row r="429" spans="1:10" ht="13.5" customHeight="1">
      <c r="A429" s="14"/>
      <c r="B429" s="14"/>
      <c r="C429" s="14"/>
      <c r="D429" s="14"/>
      <c r="F429" s="228"/>
      <c r="G429" s="228"/>
      <c r="I429" s="233"/>
      <c r="J429" s="233"/>
    </row>
    <row r="430" spans="1:10" ht="13.5" customHeight="1">
      <c r="A430" s="14"/>
      <c r="B430" s="14"/>
      <c r="C430" s="14"/>
      <c r="D430" s="14"/>
      <c r="F430" s="228"/>
      <c r="G430" s="228"/>
      <c r="I430" s="233"/>
      <c r="J430" s="233"/>
    </row>
    <row r="431" spans="1:10" ht="13.5" customHeight="1">
      <c r="A431" s="14"/>
      <c r="B431" s="14"/>
      <c r="C431" s="14"/>
      <c r="D431" s="14"/>
      <c r="F431" s="228"/>
      <c r="G431" s="228"/>
      <c r="I431" s="233"/>
      <c r="J431" s="233"/>
    </row>
    <row r="432" spans="1:10" ht="13.5" customHeight="1">
      <c r="A432" s="14"/>
      <c r="B432" s="14"/>
      <c r="C432" s="14"/>
      <c r="D432" s="14"/>
      <c r="F432" s="228"/>
      <c r="G432" s="228"/>
      <c r="I432" s="233"/>
      <c r="J432" s="233"/>
    </row>
    <row r="433" spans="1:10" ht="13.5" customHeight="1">
      <c r="A433" s="14"/>
      <c r="B433" s="14"/>
      <c r="C433" s="14"/>
      <c r="D433" s="14"/>
      <c r="F433" s="228"/>
      <c r="G433" s="228"/>
      <c r="I433" s="233"/>
      <c r="J433" s="233"/>
    </row>
    <row r="434" spans="1:10" ht="13.5" customHeight="1">
      <c r="A434" s="14"/>
      <c r="B434" s="14"/>
      <c r="C434" s="14"/>
      <c r="D434" s="14"/>
      <c r="F434" s="228"/>
      <c r="G434" s="228"/>
      <c r="I434" s="233"/>
      <c r="J434" s="233"/>
    </row>
    <row r="435" spans="1:10" ht="13.5" customHeight="1">
      <c r="A435" s="14"/>
      <c r="B435" s="14"/>
      <c r="C435" s="14"/>
      <c r="D435" s="14"/>
      <c r="F435" s="228"/>
      <c r="G435" s="228"/>
      <c r="I435" s="233"/>
      <c r="J435" s="233"/>
    </row>
    <row r="436" spans="1:10" ht="13.5" customHeight="1">
      <c r="A436" s="14"/>
      <c r="B436" s="14"/>
      <c r="C436" s="14"/>
      <c r="D436" s="14"/>
      <c r="F436" s="228"/>
      <c r="G436" s="228"/>
      <c r="I436" s="233"/>
      <c r="J436" s="233"/>
    </row>
    <row r="437" spans="1:10" ht="13.5" customHeight="1">
      <c r="A437" s="14"/>
      <c r="B437" s="14"/>
      <c r="C437" s="14"/>
      <c r="D437" s="14"/>
      <c r="F437" s="228"/>
      <c r="G437" s="228"/>
      <c r="I437" s="233"/>
      <c r="J437" s="233"/>
    </row>
    <row r="438" spans="1:10" ht="13.5" customHeight="1">
      <c r="A438" s="14"/>
      <c r="B438" s="14"/>
      <c r="C438" s="14"/>
      <c r="D438" s="14"/>
      <c r="F438" s="228"/>
      <c r="G438" s="228"/>
      <c r="I438" s="233"/>
      <c r="J438" s="233"/>
    </row>
    <row r="439" spans="1:10" ht="13.5" customHeight="1">
      <c r="A439" s="14"/>
      <c r="B439" s="14"/>
      <c r="C439" s="14"/>
      <c r="D439" s="14"/>
      <c r="F439" s="228"/>
      <c r="G439" s="228"/>
      <c r="I439" s="233"/>
      <c r="J439" s="233"/>
    </row>
    <row r="440" spans="1:10" ht="13.5" customHeight="1">
      <c r="A440" s="14"/>
      <c r="B440" s="14"/>
      <c r="C440" s="14"/>
      <c r="D440" s="14"/>
      <c r="F440" s="228"/>
      <c r="G440" s="228"/>
      <c r="I440" s="233"/>
      <c r="J440" s="233"/>
    </row>
    <row r="441" spans="1:10" ht="13.5" customHeight="1">
      <c r="A441" s="14"/>
      <c r="B441" s="14"/>
      <c r="C441" s="14"/>
      <c r="D441" s="14"/>
      <c r="F441" s="228"/>
      <c r="G441" s="228"/>
      <c r="I441" s="233"/>
      <c r="J441" s="233"/>
    </row>
    <row r="442" spans="1:10" ht="13.5" customHeight="1">
      <c r="A442" s="14"/>
      <c r="B442" s="14"/>
      <c r="C442" s="14"/>
      <c r="D442" s="14"/>
      <c r="F442" s="228"/>
      <c r="G442" s="228"/>
      <c r="I442" s="233"/>
      <c r="J442" s="233"/>
    </row>
    <row r="443" spans="1:10" ht="13.5" customHeight="1">
      <c r="A443" s="14"/>
      <c r="B443" s="14"/>
      <c r="C443" s="14"/>
      <c r="D443" s="14"/>
      <c r="F443" s="228"/>
      <c r="G443" s="228"/>
      <c r="I443" s="233"/>
      <c r="J443" s="233"/>
    </row>
    <row r="444" spans="1:10" ht="13.5" customHeight="1">
      <c r="A444" s="14"/>
      <c r="B444" s="14"/>
      <c r="C444" s="14"/>
      <c r="D444" s="14"/>
      <c r="F444" s="228"/>
      <c r="G444" s="228"/>
      <c r="I444" s="233"/>
      <c r="J444" s="233"/>
    </row>
    <row r="445" spans="1:10" ht="13.5" customHeight="1">
      <c r="A445" s="14"/>
      <c r="B445" s="14"/>
      <c r="C445" s="14"/>
      <c r="D445" s="14"/>
      <c r="F445" s="228"/>
      <c r="G445" s="228"/>
      <c r="I445" s="233"/>
      <c r="J445" s="233"/>
    </row>
    <row r="446" spans="1:10" ht="13.5" customHeight="1">
      <c r="A446" s="14"/>
      <c r="B446" s="14"/>
      <c r="C446" s="14"/>
      <c r="D446" s="14"/>
      <c r="F446" s="228"/>
      <c r="G446" s="228"/>
      <c r="I446" s="233"/>
      <c r="J446" s="233"/>
    </row>
    <row r="447" spans="1:10" ht="13.5" customHeight="1">
      <c r="A447" s="14"/>
      <c r="B447" s="14"/>
      <c r="C447" s="14"/>
      <c r="D447" s="14"/>
      <c r="F447" s="228"/>
      <c r="G447" s="228"/>
      <c r="I447" s="233"/>
      <c r="J447" s="233"/>
    </row>
    <row r="448" spans="1:10" ht="13.5" customHeight="1">
      <c r="A448" s="14"/>
      <c r="B448" s="14"/>
      <c r="C448" s="14"/>
      <c r="D448" s="14"/>
      <c r="F448" s="228"/>
      <c r="G448" s="228"/>
      <c r="I448" s="233"/>
      <c r="J448" s="233"/>
    </row>
    <row r="449" spans="1:10" ht="13.5" customHeight="1">
      <c r="A449" s="14"/>
      <c r="B449" s="14"/>
      <c r="C449" s="14"/>
      <c r="D449" s="14"/>
      <c r="F449" s="228"/>
      <c r="G449" s="228"/>
      <c r="I449" s="233"/>
      <c r="J449" s="233"/>
    </row>
    <row r="450" spans="1:10" ht="13.5" customHeight="1">
      <c r="A450" s="14"/>
      <c r="B450" s="14"/>
      <c r="C450" s="14"/>
      <c r="D450" s="14"/>
      <c r="F450" s="228"/>
      <c r="G450" s="228"/>
      <c r="I450" s="233"/>
      <c r="J450" s="233"/>
    </row>
    <row r="451" spans="1:10" ht="13.5" customHeight="1">
      <c r="A451" s="14"/>
      <c r="B451" s="14"/>
      <c r="C451" s="14"/>
      <c r="D451" s="14"/>
      <c r="F451" s="228"/>
      <c r="G451" s="228"/>
      <c r="I451" s="233"/>
      <c r="J451" s="233"/>
    </row>
    <row r="452" spans="1:10" ht="13.5" customHeight="1">
      <c r="A452" s="14"/>
      <c r="B452" s="14"/>
      <c r="C452" s="14"/>
      <c r="D452" s="14"/>
      <c r="F452" s="228"/>
      <c r="G452" s="228"/>
      <c r="I452" s="233"/>
      <c r="J452" s="233"/>
    </row>
    <row r="453" spans="1:10" ht="13.5" customHeight="1">
      <c r="A453" s="14"/>
      <c r="B453" s="14"/>
      <c r="C453" s="14"/>
      <c r="D453" s="14"/>
      <c r="F453" s="228"/>
      <c r="G453" s="228"/>
      <c r="I453" s="233"/>
      <c r="J453" s="233"/>
    </row>
    <row r="454" spans="1:10" ht="13.5" customHeight="1">
      <c r="A454" s="14"/>
      <c r="B454" s="14"/>
      <c r="C454" s="14"/>
      <c r="D454" s="14"/>
      <c r="F454" s="228"/>
      <c r="G454" s="228"/>
      <c r="I454" s="233"/>
      <c r="J454" s="233"/>
    </row>
    <row r="455" spans="1:10" ht="13.5" customHeight="1">
      <c r="A455" s="14"/>
      <c r="B455" s="14"/>
      <c r="C455" s="14"/>
      <c r="D455" s="14"/>
      <c r="F455" s="228"/>
      <c r="G455" s="228"/>
      <c r="I455" s="233"/>
      <c r="J455" s="233"/>
    </row>
    <row r="456" spans="1:10" ht="13.5" customHeight="1">
      <c r="A456" s="14"/>
      <c r="B456" s="14"/>
      <c r="C456" s="14"/>
      <c r="D456" s="14"/>
      <c r="F456" s="228"/>
      <c r="G456" s="228"/>
      <c r="I456" s="233"/>
      <c r="J456" s="233"/>
    </row>
    <row r="457" spans="1:10" ht="13.5" customHeight="1">
      <c r="A457" s="14"/>
      <c r="B457" s="14"/>
      <c r="C457" s="14"/>
      <c r="D457" s="14"/>
      <c r="F457" s="228"/>
      <c r="G457" s="228"/>
      <c r="I457" s="233"/>
      <c r="J457" s="233"/>
    </row>
    <row r="458" spans="1:10" ht="13.5" customHeight="1">
      <c r="A458" s="14"/>
      <c r="B458" s="14"/>
      <c r="C458" s="14"/>
      <c r="D458" s="14"/>
      <c r="F458" s="228"/>
      <c r="G458" s="228"/>
      <c r="I458" s="233"/>
      <c r="J458" s="233"/>
    </row>
    <row r="459" spans="1:10" ht="13.5" customHeight="1">
      <c r="A459" s="14"/>
      <c r="B459" s="14"/>
      <c r="C459" s="14"/>
      <c r="D459" s="14"/>
      <c r="F459" s="228"/>
      <c r="G459" s="228"/>
      <c r="I459" s="233"/>
      <c r="J459" s="233"/>
    </row>
    <row r="460" spans="1:10" ht="13.5" customHeight="1">
      <c r="A460" s="14"/>
      <c r="B460" s="14"/>
      <c r="C460" s="14"/>
      <c r="D460" s="14"/>
      <c r="F460" s="228"/>
      <c r="G460" s="228"/>
      <c r="I460" s="233"/>
      <c r="J460" s="233"/>
    </row>
    <row r="461" spans="1:10" ht="13.5" customHeight="1">
      <c r="A461" s="14"/>
      <c r="B461" s="14"/>
      <c r="C461" s="14"/>
      <c r="D461" s="14"/>
      <c r="F461" s="228"/>
      <c r="G461" s="228"/>
      <c r="I461" s="233"/>
      <c r="J461" s="233"/>
    </row>
    <row r="462" spans="1:10" ht="13.5" customHeight="1">
      <c r="A462" s="14"/>
      <c r="B462" s="14"/>
      <c r="C462" s="14"/>
      <c r="D462" s="14"/>
      <c r="F462" s="228"/>
      <c r="G462" s="228"/>
      <c r="I462" s="233"/>
      <c r="J462" s="233"/>
    </row>
    <row r="463" spans="1:10" ht="13.5" customHeight="1">
      <c r="A463" s="14"/>
      <c r="B463" s="14"/>
      <c r="C463" s="14"/>
      <c r="D463" s="14"/>
      <c r="F463" s="228"/>
      <c r="G463" s="228"/>
      <c r="I463" s="233"/>
      <c r="J463" s="233"/>
    </row>
    <row r="464" spans="1:10" ht="13.5" customHeight="1">
      <c r="A464" s="14"/>
      <c r="B464" s="14"/>
      <c r="C464" s="14"/>
      <c r="D464" s="14"/>
      <c r="F464" s="228"/>
      <c r="G464" s="228"/>
      <c r="I464" s="233"/>
      <c r="J464" s="233"/>
    </row>
    <row r="465" spans="1:10" ht="13.5" customHeight="1">
      <c r="A465" s="14"/>
      <c r="B465" s="14"/>
      <c r="C465" s="14"/>
      <c r="D465" s="14"/>
      <c r="F465" s="228"/>
      <c r="G465" s="228"/>
      <c r="I465" s="233"/>
      <c r="J465" s="233"/>
    </row>
    <row r="466" spans="1:10" ht="13.5" customHeight="1">
      <c r="A466" s="14"/>
      <c r="B466" s="14"/>
      <c r="C466" s="14"/>
      <c r="D466" s="14"/>
      <c r="F466" s="228"/>
      <c r="G466" s="228"/>
      <c r="I466" s="233"/>
      <c r="J466" s="233"/>
    </row>
    <row r="467" spans="1:10" ht="13.5" customHeight="1">
      <c r="A467" s="14"/>
      <c r="B467" s="14"/>
      <c r="C467" s="14"/>
      <c r="D467" s="14"/>
      <c r="F467" s="228"/>
      <c r="G467" s="228"/>
      <c r="I467" s="233"/>
      <c r="J467" s="233"/>
    </row>
    <row r="468" spans="1:10" ht="13.5" customHeight="1">
      <c r="A468" s="14"/>
      <c r="B468" s="14"/>
      <c r="C468" s="14"/>
      <c r="D468" s="14"/>
      <c r="F468" s="228"/>
      <c r="G468" s="228"/>
      <c r="I468" s="233"/>
      <c r="J468" s="233"/>
    </row>
    <row r="469" spans="1:10" ht="13.5" customHeight="1">
      <c r="A469" s="14"/>
      <c r="B469" s="14"/>
      <c r="C469" s="14"/>
      <c r="D469" s="14"/>
      <c r="F469" s="228"/>
      <c r="G469" s="228"/>
      <c r="I469" s="233"/>
      <c r="J469" s="233"/>
    </row>
    <row r="470" spans="1:10" ht="13.5" customHeight="1">
      <c r="A470" s="14"/>
      <c r="B470" s="14"/>
      <c r="C470" s="14"/>
      <c r="D470" s="14"/>
      <c r="F470" s="228"/>
      <c r="G470" s="228"/>
      <c r="I470" s="233"/>
      <c r="J470" s="233"/>
    </row>
    <row r="471" spans="1:10" ht="13.5" customHeight="1">
      <c r="A471" s="14"/>
      <c r="B471" s="14"/>
      <c r="C471" s="14"/>
      <c r="D471" s="14"/>
      <c r="F471" s="228"/>
      <c r="G471" s="228"/>
      <c r="I471" s="233"/>
      <c r="J471" s="233"/>
    </row>
    <row r="472" spans="1:10" ht="13.5" customHeight="1">
      <c r="A472" s="14"/>
      <c r="B472" s="14"/>
      <c r="C472" s="14"/>
      <c r="D472" s="14"/>
      <c r="F472" s="228"/>
      <c r="G472" s="228"/>
      <c r="I472" s="233"/>
      <c r="J472" s="233"/>
    </row>
    <row r="473" spans="1:10" ht="13.5" customHeight="1">
      <c r="A473" s="14"/>
      <c r="B473" s="14"/>
      <c r="C473" s="14"/>
      <c r="D473" s="14"/>
      <c r="F473" s="228"/>
      <c r="G473" s="228"/>
      <c r="I473" s="233"/>
      <c r="J473" s="233"/>
    </row>
    <row r="474" spans="1:10" ht="13.5" customHeight="1">
      <c r="A474" s="14"/>
      <c r="B474" s="14"/>
      <c r="C474" s="14"/>
      <c r="D474" s="14"/>
      <c r="F474" s="228"/>
      <c r="G474" s="228"/>
      <c r="I474" s="233"/>
      <c r="J474" s="233"/>
    </row>
    <row r="475" spans="1:10" ht="13.5" customHeight="1">
      <c r="A475" s="14"/>
      <c r="B475" s="14"/>
      <c r="C475" s="14"/>
      <c r="D475" s="14"/>
      <c r="F475" s="228"/>
      <c r="G475" s="228"/>
      <c r="I475" s="233"/>
      <c r="J475" s="233"/>
    </row>
    <row r="476" spans="1:10" ht="13.5" customHeight="1">
      <c r="A476" s="14"/>
      <c r="B476" s="14"/>
      <c r="C476" s="14"/>
      <c r="D476" s="14"/>
      <c r="F476" s="228"/>
      <c r="G476" s="228"/>
      <c r="I476" s="233"/>
      <c r="J476" s="233"/>
    </row>
    <row r="477" spans="1:10" ht="13.5" customHeight="1">
      <c r="A477" s="14"/>
      <c r="B477" s="14"/>
      <c r="C477" s="14"/>
      <c r="D477" s="14"/>
      <c r="F477" s="228"/>
      <c r="G477" s="228"/>
      <c r="I477" s="233"/>
      <c r="J477" s="233"/>
    </row>
    <row r="478" spans="1:10" ht="13.5" customHeight="1">
      <c r="A478" s="14"/>
      <c r="B478" s="14"/>
      <c r="C478" s="14"/>
      <c r="D478" s="14"/>
      <c r="F478" s="228"/>
      <c r="G478" s="228"/>
      <c r="I478" s="233"/>
      <c r="J478" s="233"/>
    </row>
    <row r="479" spans="1:10" ht="13.5" customHeight="1">
      <c r="A479" s="14"/>
      <c r="B479" s="14"/>
      <c r="C479" s="14"/>
      <c r="D479" s="14"/>
      <c r="F479" s="228"/>
      <c r="G479" s="228"/>
      <c r="I479" s="233"/>
      <c r="J479" s="233"/>
    </row>
    <row r="480" spans="1:10" ht="13.5" customHeight="1">
      <c r="A480" s="14"/>
      <c r="B480" s="14"/>
      <c r="C480" s="14"/>
      <c r="D480" s="14"/>
      <c r="F480" s="228"/>
      <c r="G480" s="228"/>
      <c r="I480" s="233"/>
      <c r="J480" s="233"/>
    </row>
    <row r="481" spans="1:10" ht="13.5" customHeight="1">
      <c r="A481" s="14"/>
      <c r="B481" s="14"/>
      <c r="C481" s="14"/>
      <c r="D481" s="14"/>
      <c r="F481" s="228"/>
      <c r="G481" s="228"/>
      <c r="I481" s="233"/>
      <c r="J481" s="233"/>
    </row>
    <row r="482" spans="1:10" ht="13.5" customHeight="1">
      <c r="A482" s="14"/>
      <c r="B482" s="14"/>
      <c r="C482" s="14"/>
      <c r="D482" s="14"/>
      <c r="F482" s="228"/>
      <c r="G482" s="228"/>
      <c r="I482" s="233"/>
      <c r="J482" s="233"/>
    </row>
    <row r="483" spans="1:10" ht="13.5" customHeight="1">
      <c r="A483" s="14"/>
      <c r="B483" s="14"/>
      <c r="C483" s="14"/>
      <c r="D483" s="14"/>
      <c r="F483" s="228"/>
      <c r="G483" s="228"/>
      <c r="I483" s="233"/>
      <c r="J483" s="233"/>
    </row>
    <row r="484" spans="1:10" ht="13.5" customHeight="1">
      <c r="A484" s="14"/>
      <c r="B484" s="14"/>
      <c r="C484" s="14"/>
      <c r="D484" s="14"/>
      <c r="F484" s="228"/>
      <c r="G484" s="228"/>
      <c r="I484" s="233"/>
      <c r="J484" s="233"/>
    </row>
    <row r="485" spans="1:10" ht="13.5" customHeight="1">
      <c r="A485" s="14"/>
      <c r="B485" s="14"/>
      <c r="C485" s="14"/>
      <c r="D485" s="14"/>
      <c r="F485" s="228"/>
      <c r="G485" s="228"/>
      <c r="I485" s="233"/>
      <c r="J485" s="233"/>
    </row>
    <row r="486" spans="1:10" ht="13.5" customHeight="1">
      <c r="A486" s="14"/>
      <c r="B486" s="14"/>
      <c r="C486" s="14"/>
      <c r="D486" s="14"/>
      <c r="F486" s="228"/>
      <c r="G486" s="228"/>
      <c r="I486" s="233"/>
      <c r="J486" s="233"/>
    </row>
    <row r="487" spans="1:10" ht="13.5" customHeight="1">
      <c r="A487" s="14"/>
      <c r="B487" s="14"/>
      <c r="C487" s="14"/>
      <c r="D487" s="14"/>
      <c r="F487" s="228"/>
      <c r="G487" s="228"/>
      <c r="I487" s="233"/>
      <c r="J487" s="233"/>
    </row>
    <row r="488" spans="1:10" ht="13.5" customHeight="1">
      <c r="A488" s="14"/>
      <c r="B488" s="14"/>
      <c r="C488" s="14"/>
      <c r="D488" s="14"/>
      <c r="F488" s="228"/>
      <c r="G488" s="228"/>
      <c r="I488" s="233"/>
      <c r="J488" s="233"/>
    </row>
    <row r="489" spans="1:10" ht="13.5" customHeight="1">
      <c r="A489" s="14"/>
      <c r="B489" s="14"/>
      <c r="C489" s="14"/>
      <c r="D489" s="14"/>
      <c r="F489" s="228"/>
      <c r="G489" s="228"/>
      <c r="I489" s="233"/>
      <c r="J489" s="233"/>
    </row>
    <row r="490" spans="1:10" ht="13.5" customHeight="1">
      <c r="A490" s="14"/>
      <c r="B490" s="14"/>
      <c r="C490" s="14"/>
      <c r="D490" s="14"/>
      <c r="F490" s="228"/>
      <c r="G490" s="228"/>
      <c r="I490" s="233"/>
      <c r="J490" s="233"/>
    </row>
    <row r="491" spans="1:10" ht="13.5" customHeight="1">
      <c r="A491" s="14"/>
      <c r="B491" s="14"/>
      <c r="C491" s="14"/>
      <c r="D491" s="14"/>
      <c r="F491" s="228"/>
      <c r="G491" s="228"/>
      <c r="I491" s="233"/>
      <c r="J491" s="233"/>
    </row>
    <row r="492" spans="1:10" ht="13.5" customHeight="1">
      <c r="A492" s="14"/>
      <c r="B492" s="14"/>
      <c r="C492" s="14"/>
      <c r="D492" s="14"/>
      <c r="F492" s="228"/>
      <c r="G492" s="228"/>
      <c r="I492" s="233"/>
      <c r="J492" s="233"/>
    </row>
    <row r="493" spans="1:10" ht="13.5" customHeight="1">
      <c r="A493" s="14"/>
      <c r="B493" s="14"/>
      <c r="C493" s="14"/>
      <c r="D493" s="14"/>
      <c r="F493" s="228"/>
      <c r="G493" s="228"/>
      <c r="I493" s="233"/>
      <c r="J493" s="233"/>
    </row>
    <row r="494" spans="1:10" ht="13.5" customHeight="1">
      <c r="A494" s="14"/>
      <c r="B494" s="14"/>
      <c r="C494" s="14"/>
      <c r="D494" s="14"/>
      <c r="F494" s="228"/>
      <c r="G494" s="228"/>
      <c r="I494" s="233"/>
      <c r="J494" s="233"/>
    </row>
    <row r="495" spans="1:10" ht="13.5" customHeight="1">
      <c r="A495" s="14"/>
      <c r="B495" s="14"/>
      <c r="C495" s="14"/>
      <c r="D495" s="14"/>
      <c r="F495" s="228"/>
      <c r="G495" s="228"/>
      <c r="I495" s="233"/>
      <c r="J495" s="233"/>
    </row>
    <row r="496" spans="1:10" ht="13.5" customHeight="1">
      <c r="A496" s="14"/>
      <c r="B496" s="14"/>
      <c r="C496" s="14"/>
      <c r="D496" s="14"/>
      <c r="F496" s="228"/>
      <c r="G496" s="228"/>
      <c r="I496" s="233"/>
      <c r="J496" s="233"/>
    </row>
    <row r="497" spans="1:10" ht="13.5" customHeight="1">
      <c r="A497" s="14"/>
      <c r="B497" s="14"/>
      <c r="C497" s="14"/>
      <c r="D497" s="14"/>
      <c r="F497" s="228"/>
      <c r="G497" s="228"/>
      <c r="I497" s="233"/>
      <c r="J497" s="233"/>
    </row>
    <row r="498" spans="1:10" ht="13.5" customHeight="1">
      <c r="A498" s="14"/>
      <c r="B498" s="14"/>
      <c r="C498" s="14"/>
      <c r="D498" s="14"/>
      <c r="F498" s="228"/>
      <c r="G498" s="228"/>
      <c r="I498" s="233"/>
      <c r="J498" s="233"/>
    </row>
    <row r="499" spans="1:10" ht="13.5" customHeight="1">
      <c r="A499" s="14"/>
      <c r="B499" s="14"/>
      <c r="C499" s="14"/>
      <c r="D499" s="14"/>
      <c r="F499" s="228"/>
      <c r="G499" s="228"/>
      <c r="I499" s="233"/>
      <c r="J499" s="233"/>
    </row>
    <row r="500" spans="1:10" ht="13.5" customHeight="1">
      <c r="A500" s="14"/>
      <c r="B500" s="14"/>
      <c r="C500" s="14"/>
      <c r="D500" s="14"/>
      <c r="F500" s="228"/>
      <c r="G500" s="228"/>
      <c r="I500" s="233"/>
      <c r="J500" s="233"/>
    </row>
    <row r="501" spans="1:10" ht="13.5" customHeight="1">
      <c r="A501" s="14"/>
      <c r="B501" s="14"/>
      <c r="C501" s="14"/>
      <c r="D501" s="14"/>
      <c r="F501" s="228"/>
      <c r="G501" s="228"/>
      <c r="I501" s="233"/>
      <c r="J501" s="233"/>
    </row>
    <row r="502" spans="1:10" ht="13.5" customHeight="1">
      <c r="A502" s="14"/>
      <c r="B502" s="14"/>
      <c r="C502" s="14"/>
      <c r="D502" s="14"/>
      <c r="F502" s="228"/>
      <c r="G502" s="228"/>
      <c r="I502" s="233"/>
      <c r="J502" s="233"/>
    </row>
    <row r="503" spans="1:10" ht="13.5" customHeight="1">
      <c r="A503" s="14"/>
      <c r="B503" s="14"/>
      <c r="C503" s="14"/>
      <c r="D503" s="14"/>
      <c r="F503" s="228"/>
      <c r="G503" s="228"/>
      <c r="I503" s="233"/>
      <c r="J503" s="233"/>
    </row>
    <row r="504" spans="1:10" ht="13.5" customHeight="1">
      <c r="A504" s="14"/>
      <c r="B504" s="14"/>
      <c r="C504" s="14"/>
      <c r="D504" s="14"/>
      <c r="F504" s="228"/>
      <c r="G504" s="228"/>
      <c r="I504" s="233"/>
      <c r="J504" s="233"/>
    </row>
    <row r="505" spans="1:10" ht="13.5" customHeight="1">
      <c r="A505" s="14"/>
      <c r="B505" s="14"/>
      <c r="C505" s="14"/>
      <c r="D505" s="14"/>
      <c r="F505" s="228"/>
      <c r="G505" s="228"/>
      <c r="I505" s="233"/>
      <c r="J505" s="233"/>
    </row>
    <row r="506" spans="1:10" ht="13.5" customHeight="1">
      <c r="A506" s="14"/>
      <c r="B506" s="14"/>
      <c r="C506" s="14"/>
      <c r="D506" s="14"/>
      <c r="F506" s="228"/>
      <c r="G506" s="228"/>
      <c r="I506" s="233"/>
      <c r="J506" s="233"/>
    </row>
    <row r="507" spans="1:10" ht="13.5" customHeight="1">
      <c r="A507" s="14"/>
      <c r="B507" s="14"/>
      <c r="C507" s="14"/>
      <c r="D507" s="14"/>
      <c r="F507" s="228"/>
      <c r="G507" s="228"/>
      <c r="I507" s="233"/>
      <c r="J507" s="233"/>
    </row>
    <row r="508" spans="1:10" ht="13.5" customHeight="1">
      <c r="A508" s="14"/>
      <c r="B508" s="14"/>
      <c r="C508" s="14"/>
      <c r="D508" s="14"/>
      <c r="F508" s="228"/>
      <c r="G508" s="228"/>
      <c r="I508" s="233"/>
      <c r="J508" s="233"/>
    </row>
    <row r="509" spans="1:10" ht="13.5" customHeight="1">
      <c r="A509" s="14"/>
      <c r="B509" s="14"/>
      <c r="C509" s="14"/>
      <c r="D509" s="14"/>
      <c r="F509" s="228"/>
      <c r="G509" s="228"/>
      <c r="I509" s="233"/>
      <c r="J509" s="233"/>
    </row>
    <row r="510" spans="1:10" ht="13.5" customHeight="1">
      <c r="A510" s="14"/>
      <c r="B510" s="14"/>
      <c r="C510" s="14"/>
      <c r="D510" s="14"/>
      <c r="F510" s="228"/>
      <c r="G510" s="228"/>
      <c r="I510" s="233"/>
      <c r="J510" s="233"/>
    </row>
    <row r="511" spans="1:10" ht="13.5" customHeight="1">
      <c r="A511" s="14"/>
      <c r="B511" s="14"/>
      <c r="C511" s="14"/>
      <c r="D511" s="14"/>
      <c r="F511" s="228"/>
      <c r="G511" s="228"/>
      <c r="I511" s="233"/>
      <c r="J511" s="233"/>
    </row>
    <row r="512" spans="1:10" ht="13.5" customHeight="1">
      <c r="A512" s="14"/>
      <c r="B512" s="14"/>
      <c r="C512" s="14"/>
      <c r="D512" s="14"/>
      <c r="F512" s="228"/>
      <c r="G512" s="228"/>
      <c r="I512" s="233"/>
      <c r="J512" s="233"/>
    </row>
    <row r="513" spans="1:10" ht="13.5" customHeight="1">
      <c r="A513" s="14"/>
      <c r="B513" s="14"/>
      <c r="C513" s="14"/>
      <c r="D513" s="14"/>
      <c r="F513" s="228"/>
      <c r="G513" s="228"/>
      <c r="I513" s="233"/>
      <c r="J513" s="233"/>
    </row>
    <row r="514" spans="1:10" ht="13.5" customHeight="1">
      <c r="A514" s="14"/>
      <c r="B514" s="14"/>
      <c r="C514" s="14"/>
      <c r="D514" s="14"/>
      <c r="F514" s="228"/>
      <c r="G514" s="228"/>
      <c r="I514" s="233"/>
      <c r="J514" s="233"/>
    </row>
    <row r="515" spans="1:10" ht="13.5" customHeight="1">
      <c r="A515" s="14"/>
      <c r="B515" s="14"/>
      <c r="C515" s="14"/>
      <c r="D515" s="14"/>
      <c r="F515" s="228"/>
      <c r="G515" s="228"/>
      <c r="I515" s="233"/>
      <c r="J515" s="233"/>
    </row>
    <row r="516" spans="1:10" ht="13.5" customHeight="1">
      <c r="A516" s="14"/>
      <c r="B516" s="14"/>
      <c r="C516" s="14"/>
      <c r="D516" s="14"/>
      <c r="F516" s="228"/>
      <c r="G516" s="228"/>
      <c r="I516" s="233"/>
      <c r="J516" s="233"/>
    </row>
    <row r="517" spans="1:10" ht="13.5" customHeight="1">
      <c r="A517" s="14"/>
      <c r="B517" s="14"/>
      <c r="C517" s="14"/>
      <c r="D517" s="14"/>
      <c r="F517" s="228"/>
      <c r="G517" s="228"/>
      <c r="I517" s="233"/>
      <c r="J517" s="233"/>
    </row>
    <row r="518" spans="1:10" ht="13.5" customHeight="1">
      <c r="A518" s="14"/>
      <c r="B518" s="14"/>
      <c r="C518" s="14"/>
      <c r="D518" s="14"/>
      <c r="F518" s="228"/>
      <c r="G518" s="228"/>
      <c r="I518" s="233"/>
      <c r="J518" s="233"/>
    </row>
    <row r="519" spans="1:10" ht="13.5" customHeight="1">
      <c r="A519" s="14"/>
      <c r="B519" s="14"/>
      <c r="C519" s="14"/>
      <c r="D519" s="14"/>
      <c r="F519" s="228"/>
      <c r="G519" s="228"/>
      <c r="I519" s="233"/>
      <c r="J519" s="233"/>
    </row>
    <row r="520" spans="1:10" ht="13.5" customHeight="1">
      <c r="A520" s="14"/>
      <c r="B520" s="14"/>
      <c r="C520" s="14"/>
      <c r="D520" s="14"/>
      <c r="F520" s="228"/>
      <c r="G520" s="228"/>
      <c r="I520" s="233"/>
      <c r="J520" s="233"/>
    </row>
    <row r="521" spans="1:10" ht="13.5" customHeight="1">
      <c r="A521" s="14"/>
      <c r="B521" s="14"/>
      <c r="C521" s="14"/>
      <c r="D521" s="14"/>
      <c r="F521" s="228"/>
      <c r="G521" s="228"/>
      <c r="I521" s="233"/>
      <c r="J521" s="233"/>
    </row>
    <row r="522" spans="1:10" ht="13.5" customHeight="1">
      <c r="A522" s="14"/>
      <c r="B522" s="14"/>
      <c r="C522" s="14"/>
      <c r="D522" s="14"/>
      <c r="F522" s="228"/>
      <c r="G522" s="228"/>
      <c r="I522" s="233"/>
      <c r="J522" s="233"/>
    </row>
    <row r="523" spans="1:10" ht="13.5" customHeight="1">
      <c r="A523" s="14"/>
      <c r="B523" s="14"/>
      <c r="C523" s="14"/>
      <c r="D523" s="14"/>
      <c r="F523" s="228"/>
      <c r="G523" s="228"/>
      <c r="I523" s="233"/>
      <c r="J523" s="233"/>
    </row>
    <row r="524" spans="1:10" ht="13.5" customHeight="1">
      <c r="A524" s="14"/>
      <c r="B524" s="14"/>
      <c r="C524" s="14"/>
      <c r="D524" s="14"/>
      <c r="F524" s="228"/>
      <c r="G524" s="228"/>
      <c r="I524" s="233"/>
      <c r="J524" s="233"/>
    </row>
    <row r="525" spans="1:10" ht="13.5" customHeight="1">
      <c r="A525" s="14"/>
      <c r="B525" s="14"/>
      <c r="C525" s="14"/>
      <c r="D525" s="14"/>
      <c r="F525" s="228"/>
      <c r="G525" s="228"/>
      <c r="I525" s="233"/>
      <c r="J525" s="233"/>
    </row>
    <row r="526" spans="1:10" ht="13.5" customHeight="1">
      <c r="A526" s="14"/>
      <c r="B526" s="14"/>
      <c r="C526" s="14"/>
      <c r="D526" s="14"/>
      <c r="F526" s="228"/>
      <c r="G526" s="228"/>
      <c r="I526" s="233"/>
      <c r="J526" s="233"/>
    </row>
    <row r="527" spans="1:10" ht="13.5" customHeight="1">
      <c r="A527" s="14"/>
      <c r="B527" s="14"/>
      <c r="C527" s="14"/>
      <c r="D527" s="14"/>
      <c r="F527" s="228"/>
      <c r="G527" s="228"/>
      <c r="I527" s="233"/>
      <c r="J527" s="233"/>
    </row>
    <row r="528" spans="1:10" ht="13.5" customHeight="1">
      <c r="A528" s="14"/>
      <c r="B528" s="14"/>
      <c r="C528" s="14"/>
      <c r="D528" s="14"/>
      <c r="F528" s="228"/>
      <c r="G528" s="228"/>
      <c r="I528" s="233"/>
      <c r="J528" s="233"/>
    </row>
    <row r="529" spans="1:10" ht="13.5" customHeight="1">
      <c r="A529" s="14"/>
      <c r="B529" s="14"/>
      <c r="C529" s="14"/>
      <c r="D529" s="14"/>
      <c r="F529" s="228"/>
      <c r="G529" s="228"/>
      <c r="I529" s="233"/>
      <c r="J529" s="233"/>
    </row>
    <row r="530" spans="1:10" ht="13.5" customHeight="1">
      <c r="A530" s="14"/>
      <c r="B530" s="14"/>
      <c r="C530" s="14"/>
      <c r="D530" s="14"/>
      <c r="F530" s="228"/>
      <c r="G530" s="228"/>
      <c r="I530" s="233"/>
      <c r="J530" s="233"/>
    </row>
    <row r="531" spans="1:10" ht="13.5" customHeight="1">
      <c r="A531" s="14"/>
      <c r="B531" s="14"/>
      <c r="C531" s="14"/>
      <c r="D531" s="14"/>
      <c r="F531" s="228"/>
      <c r="G531" s="228"/>
      <c r="I531" s="233"/>
      <c r="J531" s="233"/>
    </row>
    <row r="532" spans="1:10" ht="13.5" customHeight="1">
      <c r="A532" s="14"/>
      <c r="B532" s="14"/>
      <c r="C532" s="14"/>
      <c r="D532" s="14"/>
      <c r="F532" s="228"/>
      <c r="G532" s="228"/>
      <c r="I532" s="233"/>
      <c r="J532" s="233"/>
    </row>
    <row r="533" spans="1:10" ht="13.5" customHeight="1">
      <c r="A533" s="14"/>
      <c r="B533" s="14"/>
      <c r="C533" s="14"/>
      <c r="D533" s="14"/>
      <c r="F533" s="228"/>
      <c r="G533" s="228"/>
      <c r="I533" s="233"/>
      <c r="J533" s="233"/>
    </row>
    <row r="534" spans="1:10" ht="13.5" customHeight="1">
      <c r="A534" s="14"/>
      <c r="B534" s="14"/>
      <c r="C534" s="14"/>
      <c r="D534" s="14"/>
      <c r="F534" s="228"/>
      <c r="G534" s="228"/>
      <c r="I534" s="233"/>
      <c r="J534" s="233"/>
    </row>
    <row r="535" spans="1:10" ht="13.5" customHeight="1">
      <c r="A535" s="14"/>
      <c r="B535" s="14"/>
      <c r="C535" s="14"/>
      <c r="D535" s="14"/>
      <c r="F535" s="228"/>
      <c r="G535" s="228"/>
      <c r="I535" s="233"/>
      <c r="J535" s="233"/>
    </row>
    <row r="536" spans="1:10" ht="13.5" customHeight="1">
      <c r="A536" s="14"/>
      <c r="B536" s="14"/>
      <c r="C536" s="14"/>
      <c r="D536" s="14"/>
      <c r="F536" s="228"/>
      <c r="G536" s="228"/>
      <c r="I536" s="233"/>
      <c r="J536" s="233"/>
    </row>
    <row r="537" spans="1:10" ht="13.5" customHeight="1">
      <c r="A537" s="14"/>
      <c r="B537" s="14"/>
      <c r="C537" s="14"/>
      <c r="D537" s="14"/>
      <c r="F537" s="228"/>
      <c r="G537" s="228"/>
      <c r="I537" s="233"/>
      <c r="J537" s="233"/>
    </row>
    <row r="538" spans="1:10" ht="13.5" customHeight="1">
      <c r="A538" s="14"/>
      <c r="B538" s="14"/>
      <c r="C538" s="14"/>
      <c r="D538" s="14"/>
      <c r="F538" s="228"/>
      <c r="G538" s="228"/>
      <c r="I538" s="233"/>
      <c r="J538" s="233"/>
    </row>
    <row r="539" spans="1:10" ht="13.5" customHeight="1">
      <c r="A539" s="14"/>
      <c r="B539" s="14"/>
      <c r="C539" s="14"/>
      <c r="D539" s="14"/>
      <c r="F539" s="228"/>
      <c r="G539" s="228"/>
      <c r="I539" s="233"/>
      <c r="J539" s="233"/>
    </row>
    <row r="540" spans="1:10" ht="13.5" customHeight="1">
      <c r="A540" s="14"/>
      <c r="B540" s="14"/>
      <c r="C540" s="14"/>
      <c r="D540" s="14"/>
      <c r="F540" s="228"/>
      <c r="G540" s="228"/>
      <c r="I540" s="233"/>
      <c r="J540" s="233"/>
    </row>
    <row r="541" spans="1:10" ht="13.5" customHeight="1">
      <c r="A541" s="14"/>
      <c r="B541" s="14"/>
      <c r="C541" s="14"/>
      <c r="D541" s="14"/>
      <c r="F541" s="228"/>
      <c r="G541" s="228"/>
      <c r="I541" s="233"/>
      <c r="J541" s="233"/>
    </row>
    <row r="542" spans="1:10" ht="13.5" customHeight="1">
      <c r="A542" s="14"/>
      <c r="B542" s="14"/>
      <c r="C542" s="14"/>
      <c r="D542" s="14"/>
      <c r="F542" s="228"/>
      <c r="G542" s="228"/>
      <c r="I542" s="233"/>
      <c r="J542" s="233"/>
    </row>
    <row r="543" spans="1:10" ht="13.5" customHeight="1">
      <c r="A543" s="14"/>
      <c r="B543" s="14"/>
      <c r="C543" s="14"/>
      <c r="D543" s="14"/>
      <c r="F543" s="228"/>
      <c r="G543" s="228"/>
      <c r="I543" s="233"/>
      <c r="J543" s="233"/>
    </row>
    <row r="544" spans="1:10" ht="13.5" customHeight="1">
      <c r="A544" s="14"/>
      <c r="B544" s="14"/>
      <c r="C544" s="14"/>
      <c r="D544" s="14"/>
      <c r="F544" s="228"/>
      <c r="G544" s="228"/>
      <c r="I544" s="233"/>
      <c r="J544" s="233"/>
    </row>
    <row r="545" spans="1:10" ht="13.5" customHeight="1">
      <c r="A545" s="14"/>
      <c r="B545" s="14"/>
      <c r="C545" s="14"/>
      <c r="D545" s="14"/>
      <c r="F545" s="228"/>
      <c r="G545" s="228"/>
      <c r="I545" s="233"/>
      <c r="J545" s="233"/>
    </row>
    <row r="546" spans="1:10" ht="13.5" customHeight="1">
      <c r="A546" s="14"/>
      <c r="B546" s="14"/>
      <c r="C546" s="14"/>
      <c r="D546" s="14"/>
      <c r="F546" s="228"/>
      <c r="G546" s="228"/>
      <c r="I546" s="233"/>
      <c r="J546" s="233"/>
    </row>
    <row r="547" spans="1:10" ht="13.5" customHeight="1">
      <c r="A547" s="14"/>
      <c r="B547" s="14"/>
      <c r="C547" s="14"/>
      <c r="D547" s="14"/>
      <c r="F547" s="228"/>
      <c r="G547" s="228"/>
      <c r="I547" s="233"/>
      <c r="J547" s="233"/>
    </row>
    <row r="548" spans="1:10" ht="13.5" customHeight="1">
      <c r="A548" s="14"/>
      <c r="B548" s="14"/>
      <c r="C548" s="14"/>
      <c r="D548" s="14"/>
      <c r="F548" s="228"/>
      <c r="G548" s="228"/>
      <c r="I548" s="233"/>
      <c r="J548" s="233"/>
    </row>
  </sheetData>
  <mergeCells count="4">
    <mergeCell ref="A18:D18"/>
    <mergeCell ref="A4:A5"/>
    <mergeCell ref="C4:K4"/>
    <mergeCell ref="A1:K1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7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549"/>
  <sheetViews>
    <sheetView showGridLines="0" zoomScaleNormal="75" workbookViewId="0">
      <selection sqref="A1:K1"/>
    </sheetView>
  </sheetViews>
  <sheetFormatPr defaultRowHeight="13.5" customHeight="1"/>
  <cols>
    <col min="1" max="1" width="53.42578125" style="9" customWidth="1"/>
    <col min="2" max="11" width="10.7109375" style="9" customWidth="1"/>
    <col min="12" max="12" width="12" style="9" customWidth="1"/>
    <col min="13" max="13" width="10.140625" style="9" bestFit="1" customWidth="1"/>
    <col min="14" max="16384" width="9.140625" style="9"/>
  </cols>
  <sheetData>
    <row r="1" spans="1:13" ht="15.75" customHeight="1">
      <c r="A1" s="286" t="s">
        <v>49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</row>
    <row r="2" spans="1:13" ht="13.5" customHeight="1">
      <c r="A2" s="8"/>
      <c r="B2" s="8"/>
      <c r="C2" s="8"/>
      <c r="D2" s="8"/>
      <c r="E2" s="6"/>
      <c r="F2" s="8"/>
      <c r="G2" s="8"/>
      <c r="H2" s="6"/>
      <c r="I2" s="8"/>
      <c r="J2" s="8"/>
      <c r="K2" s="6"/>
    </row>
    <row r="3" spans="1:13" ht="13.5" customHeight="1">
      <c r="A3" s="10"/>
      <c r="B3" s="10"/>
      <c r="C3" s="11"/>
      <c r="D3" s="11"/>
      <c r="E3" s="7"/>
      <c r="F3" s="80"/>
      <c r="G3" s="80"/>
      <c r="H3" s="7"/>
      <c r="I3" s="80"/>
      <c r="J3" s="80"/>
      <c r="K3" s="7" t="s">
        <v>41</v>
      </c>
    </row>
    <row r="4" spans="1:13" s="12" customFormat="1" ht="21" customHeight="1">
      <c r="A4" s="276" t="s">
        <v>10</v>
      </c>
      <c r="B4" s="4">
        <v>2023</v>
      </c>
      <c r="C4" s="287">
        <v>2024</v>
      </c>
      <c r="D4" s="288"/>
      <c r="E4" s="288"/>
      <c r="F4" s="288"/>
      <c r="G4" s="288"/>
      <c r="H4" s="288"/>
      <c r="I4" s="288"/>
      <c r="J4" s="288"/>
      <c r="K4" s="289"/>
    </row>
    <row r="5" spans="1:13" s="12" customFormat="1" ht="21" customHeight="1">
      <c r="A5" s="277"/>
      <c r="B5" s="13">
        <v>12</v>
      </c>
      <c r="C5" s="69">
        <v>1</v>
      </c>
      <c r="D5" s="69">
        <v>2</v>
      </c>
      <c r="E5" s="13">
        <v>3</v>
      </c>
      <c r="F5" s="69">
        <v>4</v>
      </c>
      <c r="G5" s="13">
        <v>5</v>
      </c>
      <c r="H5" s="69">
        <v>6</v>
      </c>
      <c r="I5" s="13">
        <v>7</v>
      </c>
      <c r="J5" s="69">
        <v>8</v>
      </c>
      <c r="K5" s="13">
        <v>9</v>
      </c>
    </row>
    <row r="6" spans="1:13" ht="21" customHeight="1">
      <c r="A6" s="116" t="s">
        <v>0</v>
      </c>
      <c r="B6" s="258">
        <f>'Таблица № 2-Д'!B6/'Таблица № 2-Д'!B$16*100</f>
        <v>12.451404679821023</v>
      </c>
      <c r="C6" s="258">
        <f>'Таблица № 2-Д'!C6/'Таблица № 2-Д'!C$16*100</f>
        <v>12.444128081870762</v>
      </c>
      <c r="D6" s="258">
        <f>'Таблица № 2-Д'!D6/'Таблица № 2-Д'!D$16*100</f>
        <v>12.451325786230173</v>
      </c>
      <c r="E6" s="258">
        <f>'Таблица № 2-Д'!E6/'Таблица № 2-Д'!E$16*100</f>
        <v>12.462386316016188</v>
      </c>
      <c r="F6" s="258">
        <f>'Таблица № 2-Д'!F6/'Таблица № 2-Д'!F$16*100</f>
        <v>12.471383544329333</v>
      </c>
      <c r="G6" s="258">
        <f>'Таблица № 2-Д'!G6/'Таблица № 2-Д'!G$16*100</f>
        <v>12.445598480224589</v>
      </c>
      <c r="H6" s="258">
        <f>'Таблица № 2-Д'!H6/'Таблица № 2-Д'!H$16*100</f>
        <v>12.393672275329646</v>
      </c>
      <c r="I6" s="258">
        <f>'Таблица № 2-Д'!I6/'Таблица № 2-Д'!I$16*100</f>
        <v>12.413853679630281</v>
      </c>
      <c r="J6" s="258">
        <f>'Таблица № 2-Д'!J6/'Таблица № 2-Д'!J$16*100</f>
        <v>12.406014028618166</v>
      </c>
      <c r="K6" s="258">
        <f>'Таблица № 2-Д'!K6/'Таблица № 2-Д'!K$16*100</f>
        <v>12.394315785719993</v>
      </c>
      <c r="L6" s="231"/>
      <c r="M6" s="231"/>
    </row>
    <row r="7" spans="1:13" ht="21" customHeight="1">
      <c r="A7" s="116" t="s">
        <v>1</v>
      </c>
      <c r="B7" s="258">
        <f>'Таблица № 2-Д'!B7/'Таблица № 2-Д'!B$16*100</f>
        <v>7.3821157936906481</v>
      </c>
      <c r="C7" s="258">
        <f>'Таблица № 2-Д'!C7/'Таблица № 2-Д'!C$16*100</f>
        <v>7.2945308234507111</v>
      </c>
      <c r="D7" s="258">
        <f>'Таблица № 2-Д'!D7/'Таблица № 2-Д'!D$16*100</f>
        <v>7.337822923123154</v>
      </c>
      <c r="E7" s="258">
        <f>'Таблица № 2-Д'!E7/'Таблица № 2-Д'!E$16*100</f>
        <v>7.0903299544954415</v>
      </c>
      <c r="F7" s="258">
        <f>'Таблица № 2-Д'!F7/'Таблица № 2-Д'!F$16*100</f>
        <v>7.2611191147141625</v>
      </c>
      <c r="G7" s="258">
        <f>'Таблица № 2-Д'!G7/'Таблица № 2-Д'!G$16*100</f>
        <v>7.2518882193375909</v>
      </c>
      <c r="H7" s="258">
        <f>'Таблица № 2-Д'!H7/'Таблица № 2-Д'!H$16*100</f>
        <v>7.244456616239467</v>
      </c>
      <c r="I7" s="258">
        <f>'Таблица № 2-Д'!I7/'Таблица № 2-Д'!I$16*100</f>
        <v>7.1475095267695465</v>
      </c>
      <c r="J7" s="258">
        <f>'Таблица № 2-Д'!J7/'Таблица № 2-Д'!J$16*100</f>
        <v>7.013503920471396</v>
      </c>
      <c r="K7" s="258">
        <f>'Таблица № 2-Д'!K7/'Таблица № 2-Д'!K$16*100</f>
        <v>7.0413438825489543</v>
      </c>
      <c r="L7" s="238"/>
      <c r="M7" s="231"/>
    </row>
    <row r="8" spans="1:13" ht="21" customHeight="1">
      <c r="A8" s="116" t="s">
        <v>11</v>
      </c>
      <c r="B8" s="258">
        <f>'Таблица № 2-Д'!B8/'Таблица № 2-Д'!B$16*100</f>
        <v>11.145608224387656</v>
      </c>
      <c r="C8" s="258">
        <f>'Таблица № 2-Д'!C8/'Таблица № 2-Д'!C$16*100</f>
        <v>11.192301989781614</v>
      </c>
      <c r="D8" s="258">
        <f>'Таблица № 2-Д'!D8/'Таблица № 2-Д'!D$16*100</f>
        <v>11.136660110536219</v>
      </c>
      <c r="E8" s="258">
        <f>'Таблица № 2-Д'!E8/'Таблица № 2-Д'!E$16*100</f>
        <v>11.128489651893226</v>
      </c>
      <c r="F8" s="258">
        <f>'Таблица № 2-Д'!F8/'Таблица № 2-Д'!F$16*100</f>
        <v>11.04965611559135</v>
      </c>
      <c r="G8" s="258">
        <f>'Таблица № 2-Д'!G8/'Таблица № 2-Д'!G$16*100</f>
        <v>11.012879231543989</v>
      </c>
      <c r="H8" s="258">
        <f>'Таблица № 2-Д'!H8/'Таблица № 2-Д'!H$16*100</f>
        <v>10.972850446960607</v>
      </c>
      <c r="I8" s="258">
        <f>'Таблица № 2-Д'!I8/'Таблица № 2-Д'!I$16*100</f>
        <v>11.003891786708467</v>
      </c>
      <c r="J8" s="258">
        <f>'Таблица № 2-Д'!J8/'Таблица № 2-Д'!J$16*100</f>
        <v>11.032406456868104</v>
      </c>
      <c r="K8" s="258">
        <f>'Таблица № 2-Д'!K8/'Таблица № 2-Д'!K$16*100</f>
        <v>11.011497729312374</v>
      </c>
      <c r="L8" s="238"/>
      <c r="M8" s="231"/>
    </row>
    <row r="9" spans="1:13" ht="21" customHeight="1">
      <c r="A9" s="116" t="s">
        <v>2</v>
      </c>
      <c r="B9" s="258">
        <f>'Таблица № 2-Д'!B9/'Таблица № 2-Д'!B$16*100</f>
        <v>43.526031292847108</v>
      </c>
      <c r="C9" s="258">
        <f>'Таблица № 2-Д'!C9/'Таблица № 2-Д'!C$16*100</f>
        <v>43.451962271655049</v>
      </c>
      <c r="D9" s="258">
        <f>'Таблица № 2-Д'!D9/'Таблица № 2-Д'!D$16*100</f>
        <v>43.350501052443697</v>
      </c>
      <c r="E9" s="258">
        <f>'Таблица № 2-Д'!E9/'Таблица № 2-Д'!E$16*100</f>
        <v>43.474572014249333</v>
      </c>
      <c r="F9" s="258">
        <f>'Таблица № 2-Д'!F9/'Таблица № 2-Д'!F$16*100</f>
        <v>43.261263805635572</v>
      </c>
      <c r="G9" s="258">
        <f>'Таблица № 2-Д'!G9/'Таблица № 2-Д'!G$16*100</f>
        <v>43.308450008959639</v>
      </c>
      <c r="H9" s="258">
        <f>'Таблица № 2-Д'!H9/'Таблица № 2-Д'!H$16*100</f>
        <v>43.29914227545941</v>
      </c>
      <c r="I9" s="258">
        <f>'Таблица № 2-Д'!I9/'Таблица № 2-Д'!I$16*100</f>
        <v>43.275992540742145</v>
      </c>
      <c r="J9" s="258">
        <f>'Таблица № 2-Д'!J9/'Таблица № 2-Д'!J$16*100</f>
        <v>43.317082466106008</v>
      </c>
      <c r="K9" s="258">
        <f>'Таблица № 2-Д'!K9/'Таблица № 2-Д'!K$16*100</f>
        <v>43.333516036132892</v>
      </c>
      <c r="L9" s="238"/>
      <c r="M9" s="231"/>
    </row>
    <row r="10" spans="1:13" ht="21" customHeight="1">
      <c r="A10" s="116" t="s">
        <v>82</v>
      </c>
      <c r="B10" s="258">
        <f>'Таблица № 2-Д'!B10/'Таблица № 2-Д'!B$16*100</f>
        <v>14.699202726416106</v>
      </c>
      <c r="C10" s="258">
        <f>'Таблица № 2-Д'!C10/'Таблица № 2-Д'!C$16*100</f>
        <v>14.781104347416699</v>
      </c>
      <c r="D10" s="258">
        <f>'Таблица № 2-Д'!D10/'Таблица № 2-Д'!D$16*100</f>
        <v>14.867309822831091</v>
      </c>
      <c r="E10" s="258">
        <f>'Таблица № 2-Д'!E10/'Таблица № 2-Д'!E$16*100</f>
        <v>14.993108601964822</v>
      </c>
      <c r="F10" s="258">
        <f>'Таблица № 2-Д'!F10/'Таблица № 2-Д'!F$16*100</f>
        <v>14.91485147963858</v>
      </c>
      <c r="G10" s="258">
        <f>'Таблица № 2-Д'!G10/'Таблица № 2-Д'!G$16*100</f>
        <v>15.011764253558626</v>
      </c>
      <c r="H10" s="258">
        <f>'Таблица № 2-Д'!H10/'Таблица № 2-Д'!H$16*100</f>
        <v>15.057405873285695</v>
      </c>
      <c r="I10" s="258">
        <f>'Таблица № 2-Д'!I10/'Таблица № 2-Д'!I$16*100</f>
        <v>15.121145374449338</v>
      </c>
      <c r="J10" s="258">
        <f>'Таблица № 2-Д'!J10/'Таблица № 2-Д'!J$16*100</f>
        <v>15.237905449743758</v>
      </c>
      <c r="K10" s="258">
        <f>'Таблица № 2-Д'!K10/'Таблица № 2-Д'!K$16*100</f>
        <v>15.264488717221633</v>
      </c>
      <c r="L10" s="238"/>
      <c r="M10" s="231"/>
    </row>
    <row r="11" spans="1:13" ht="21" customHeight="1">
      <c r="A11" s="116" t="s">
        <v>8</v>
      </c>
      <c r="B11" s="258">
        <f>'Таблица № 2-Д'!B11/'Таблица № 2-Д'!B$16*100</f>
        <v>8.3036636216420554</v>
      </c>
      <c r="C11" s="258">
        <f>'Таблица № 2-Д'!C11/'Таблица № 2-Д'!C$16*100</f>
        <v>8.2831326359459254</v>
      </c>
      <c r="D11" s="258">
        <f>'Таблица № 2-Д'!D11/'Таблица № 2-Д'!D$16*100</f>
        <v>8.2513119814039229</v>
      </c>
      <c r="E11" s="258">
        <f>'Таблица № 2-Д'!E11/'Таблица № 2-Д'!E$16*100</f>
        <v>8.2301114527947838</v>
      </c>
      <c r="F11" s="258">
        <f>'Таблица № 2-Д'!F11/'Таблица № 2-Д'!F$16*100</f>
        <v>8.3803868673511204</v>
      </c>
      <c r="G11" s="258">
        <f>'Таблица № 2-Д'!G11/'Таблица № 2-Д'!G$16*100</f>
        <v>8.2942965168609515</v>
      </c>
      <c r="H11" s="258">
        <f>'Таблица № 2-Д'!H11/'Таблица № 2-Д'!H$16*100</f>
        <v>8.3102095787322021</v>
      </c>
      <c r="I11" s="258">
        <f>'Таблица № 2-Д'!I11/'Таблица № 2-Д'!I$16*100</f>
        <v>8.2772762898300041</v>
      </c>
      <c r="J11" s="258">
        <f>'Таблица № 2-Д'!J11/'Таблица № 2-Д'!J$16*100</f>
        <v>8.2484222165860839</v>
      </c>
      <c r="K11" s="258">
        <f>'Таблица № 2-Д'!K11/'Таблица № 2-Д'!K$16*100</f>
        <v>8.1611359447506739</v>
      </c>
      <c r="L11" s="238"/>
      <c r="M11" s="231"/>
    </row>
    <row r="12" spans="1:13" ht="21" customHeight="1">
      <c r="A12" s="116" t="s">
        <v>55</v>
      </c>
      <c r="B12" s="258">
        <f>'Таблица № 2-Д'!B12/'Таблица № 2-Д'!B$16*100</f>
        <v>1.2139661116408713</v>
      </c>
      <c r="C12" s="258">
        <f>'Таблица № 2-Д'!C12/'Таблица № 2-Д'!C$16*100</f>
        <v>1.2502801940242607</v>
      </c>
      <c r="D12" s="258">
        <f>'Таблица № 2-Д'!D12/'Таблица № 2-Д'!D$16*100</f>
        <v>1.2791775112408237</v>
      </c>
      <c r="E12" s="258">
        <f>'Таблица № 2-Д'!E12/'Таблица № 2-Д'!E$16*100</f>
        <v>1.2769901621250417</v>
      </c>
      <c r="F12" s="258">
        <f>'Таблица № 2-Д'!F12/'Таблица № 2-Д'!F$16*100</f>
        <v>1.2971401978509223</v>
      </c>
      <c r="G12" s="258">
        <f>'Таблица № 2-Д'!G12/'Таблица № 2-Д'!G$16*100</f>
        <v>1.2973290647435585</v>
      </c>
      <c r="H12" s="258">
        <f>'Таблица № 2-Д'!H12/'Таблица № 2-Д'!H$16*100</f>
        <v>1.3181052339705086</v>
      </c>
      <c r="I12" s="258">
        <f>'Таблица № 2-Д'!I12/'Таблица № 2-Д'!I$16*100</f>
        <v>1.3094916353612065</v>
      </c>
      <c r="J12" s="258">
        <f>'Таблица № 2-Д'!J12/'Таблица № 2-Д'!J$16*100</f>
        <v>1.2991300216991348</v>
      </c>
      <c r="K12" s="258">
        <f>'Таблица № 2-Д'!K12/'Таблица № 2-Д'!K$16*100</f>
        <v>1.3288656995745225</v>
      </c>
      <c r="L12" s="238"/>
      <c r="M12" s="231"/>
    </row>
    <row r="13" spans="1:13" ht="21" customHeight="1">
      <c r="A13" s="116" t="s">
        <v>33</v>
      </c>
      <c r="B13" s="258">
        <f>'Таблица № 2-Д'!B13/'Таблица № 2-Д'!B$16*100</f>
        <v>0.99299493875155875</v>
      </c>
      <c r="C13" s="258">
        <f>'Таблица № 2-Д'!C13/'Таблица № 2-Д'!C$16*100</f>
        <v>0.99387191953460041</v>
      </c>
      <c r="D13" s="258">
        <f>'Таблица № 2-Д'!D13/'Таблица № 2-Д'!D$16*100</f>
        <v>1.0019654447071389</v>
      </c>
      <c r="E13" s="258">
        <f>'Таблица № 2-Д'!E13/'Таблица № 2-Д'!E$16*100</f>
        <v>1.0081465063742852</v>
      </c>
      <c r="F13" s="258">
        <f>'Таблица № 2-Д'!F13/'Таблица № 2-Д'!F$16*100</f>
        <v>1.0179145447070599</v>
      </c>
      <c r="G13" s="258">
        <f>'Таблица № 2-Д'!G13/'Таблица № 2-Д'!G$16*100</f>
        <v>1.0173487553646301</v>
      </c>
      <c r="H13" s="258">
        <f>'Таблица № 2-Д'!H13/'Таблица № 2-Д'!H$16*100</f>
        <v>1.0370688071420815</v>
      </c>
      <c r="I13" s="258">
        <f>'Таблица № 2-Д'!I13/'Таблица № 2-Д'!I$16*100</f>
        <v>1.0368638685440934</v>
      </c>
      <c r="J13" s="258">
        <f>'Таблица № 2-Д'!J13/'Таблица № 2-Д'!J$16*100</f>
        <v>1.0176585600201828</v>
      </c>
      <c r="K13" s="258">
        <f>'Таблица № 2-Д'!K13/'Таблица № 2-Д'!K$16*100</f>
        <v>1.0433870721700271</v>
      </c>
      <c r="L13" s="238"/>
      <c r="M13" s="231"/>
    </row>
    <row r="14" spans="1:13" ht="21" customHeight="1">
      <c r="A14" s="116" t="s">
        <v>70</v>
      </c>
      <c r="B14" s="258">
        <f>'Таблица № 2-Д'!B14/'Таблица № 2-Д'!B$16*100</f>
        <v>6.9542794915053413E-2</v>
      </c>
      <c r="C14" s="258">
        <f>'Таблица № 2-Д'!C14/'Таблица № 2-Д'!C$16*100</f>
        <v>7.0478898140073826E-2</v>
      </c>
      <c r="D14" s="258">
        <f>'Таблица № 2-Д'!D14/'Таблица № 2-Д'!D$16*100</f>
        <v>7.111577159566361E-2</v>
      </c>
      <c r="E14" s="258">
        <f>'Таблица № 2-Д'!E14/'Таблица № 2-Д'!E$16*100</f>
        <v>7.0599844074808307E-2</v>
      </c>
      <c r="F14" s="258">
        <f>'Таблица № 2-Д'!F14/'Таблица № 2-Д'!F$16*100</f>
        <v>7.067595007328456E-2</v>
      </c>
      <c r="G14" s="258">
        <f>'Таблица № 2-Д'!G14/'Таблица № 2-Д'!G$16*100</f>
        <v>6.9342842685806205E-2</v>
      </c>
      <c r="H14" s="258">
        <f>'Таблица № 2-Д'!H14/'Таблица № 2-Д'!H$16*100</f>
        <v>6.9183450881457262E-2</v>
      </c>
      <c r="I14" s="258">
        <f>'Таблица № 2-Д'!I14/'Таблица № 2-Д'!I$16*100</f>
        <v>6.8444096105510666E-2</v>
      </c>
      <c r="J14" s="258">
        <f>'Таблица № 2-Д'!J14/'Таблица № 2-Д'!J$16*100</f>
        <v>6.8170442208776008E-2</v>
      </c>
      <c r="K14" s="258">
        <f>'Таблица № 2-Д'!K14/'Таблица № 2-Д'!K$16*100</f>
        <v>6.7820159691051762E-2</v>
      </c>
      <c r="L14" s="238"/>
      <c r="M14" s="231"/>
    </row>
    <row r="15" spans="1:13" ht="21.75" customHeight="1">
      <c r="A15" s="118" t="s">
        <v>83</v>
      </c>
      <c r="B15" s="258">
        <f>'Таблица № 2-Д'!B15/'Таблица № 2-Д'!B$16*100</f>
        <v>0.21546981588791903</v>
      </c>
      <c r="C15" s="258">
        <f>'Таблица № 2-Д'!C15/'Таблица № 2-Д'!C$16*100</f>
        <v>0.2382088381803093</v>
      </c>
      <c r="D15" s="258">
        <f>'Таблица № 2-Д'!D15/'Таблица № 2-Д'!D$16*100</f>
        <v>0.25280959588811397</v>
      </c>
      <c r="E15" s="258">
        <f>'Таблица № 2-Д'!E15/'Таблица № 2-Д'!E$16*100</f>
        <v>0.26526549601207217</v>
      </c>
      <c r="F15" s="258">
        <f>'Таблица № 2-Д'!F15/'Таблица № 2-Д'!F$16*100</f>
        <v>0.27560838010861555</v>
      </c>
      <c r="G15" s="258">
        <f>'Таблица № 2-Д'!G15/'Таблица № 2-Д'!G$16*100</f>
        <v>0.29110262672061221</v>
      </c>
      <c r="H15" s="258">
        <f>'Таблица № 2-Д'!H15/'Таблица № 2-Д'!H$16*100</f>
        <v>0.29790544199893049</v>
      </c>
      <c r="I15" s="258">
        <f>'Таблица № 2-Д'!I15/'Таблица № 2-Д'!I$16*100</f>
        <v>0.34553120185940916</v>
      </c>
      <c r="J15" s="258">
        <f>'Таблица № 2-Д'!J15/'Таблица № 2-Д'!J$16*100</f>
        <v>0.35970643767839389</v>
      </c>
      <c r="K15" s="258">
        <f>'Таблица № 2-Д'!K15/'Таблица № 2-Д'!K$16*100</f>
        <v>0.35362897287787948</v>
      </c>
      <c r="L15" s="238"/>
      <c r="M15" s="231"/>
    </row>
    <row r="16" spans="1:13" ht="21" customHeight="1">
      <c r="A16" s="119" t="s">
        <v>6</v>
      </c>
      <c r="B16" s="258">
        <f>SUM(B6:B15)</f>
        <v>100</v>
      </c>
      <c r="C16" s="258">
        <f t="shared" ref="C16:K16" si="0">SUM(C6:C15)</f>
        <v>100</v>
      </c>
      <c r="D16" s="258">
        <f t="shared" si="0"/>
        <v>99.999999999999986</v>
      </c>
      <c r="E16" s="258">
        <f t="shared" si="0"/>
        <v>100.00000000000001</v>
      </c>
      <c r="F16" s="258">
        <f t="shared" si="0"/>
        <v>100</v>
      </c>
      <c r="G16" s="258">
        <f t="shared" si="0"/>
        <v>100</v>
      </c>
      <c r="H16" s="258">
        <f t="shared" si="0"/>
        <v>100</v>
      </c>
      <c r="I16" s="258">
        <f t="shared" si="0"/>
        <v>100</v>
      </c>
      <c r="J16" s="258">
        <f t="shared" si="0"/>
        <v>100</v>
      </c>
      <c r="K16" s="258">
        <f t="shared" si="0"/>
        <v>100</v>
      </c>
      <c r="L16" s="238"/>
    </row>
    <row r="17" spans="1:11" ht="13.5" customHeight="1">
      <c r="A17" s="14"/>
      <c r="B17" s="14"/>
      <c r="C17" s="14"/>
      <c r="D17" s="14"/>
      <c r="F17" s="228"/>
      <c r="G17" s="228"/>
      <c r="I17" s="233"/>
      <c r="J17" s="233"/>
    </row>
    <row r="18" spans="1:11" ht="13.5" customHeight="1">
      <c r="A18" s="14"/>
      <c r="B18" s="43"/>
      <c r="C18" s="43"/>
      <c r="D18" s="43"/>
      <c r="F18" s="43"/>
      <c r="G18" s="43"/>
      <c r="I18" s="43"/>
      <c r="J18" s="43"/>
    </row>
    <row r="19" spans="1:11" ht="13.5" customHeight="1">
      <c r="A19" s="14"/>
      <c r="B19" s="14"/>
      <c r="C19" s="14"/>
      <c r="D19" s="14"/>
      <c r="F19" s="228"/>
      <c r="G19" s="228"/>
      <c r="I19" s="233"/>
      <c r="J19" s="233"/>
    </row>
    <row r="20" spans="1:11" ht="13.5" customHeight="1">
      <c r="A20" s="14"/>
      <c r="B20" s="14"/>
      <c r="C20" s="101"/>
      <c r="D20" s="101"/>
      <c r="E20" s="101"/>
      <c r="F20" s="228"/>
      <c r="G20" s="228"/>
      <c r="H20" s="228"/>
      <c r="I20" s="233"/>
      <c r="J20" s="233"/>
      <c r="K20" s="233"/>
    </row>
    <row r="21" spans="1:11" ht="13.5" customHeight="1">
      <c r="A21" s="14"/>
      <c r="B21" s="101"/>
      <c r="C21" s="101"/>
      <c r="D21" s="101"/>
      <c r="E21" s="101"/>
      <c r="F21" s="228"/>
      <c r="G21" s="228"/>
      <c r="H21" s="228"/>
      <c r="I21" s="233"/>
      <c r="J21" s="233"/>
      <c r="K21" s="233"/>
    </row>
    <row r="22" spans="1:11" ht="13.5" customHeight="1">
      <c r="A22" s="14"/>
      <c r="B22" s="101"/>
      <c r="C22" s="101"/>
      <c r="D22" s="101"/>
      <c r="E22" s="101"/>
      <c r="F22" s="228"/>
      <c r="G22" s="228"/>
      <c r="H22" s="228"/>
      <c r="I22" s="233"/>
      <c r="J22" s="233"/>
      <c r="K22" s="233"/>
    </row>
    <row r="23" spans="1:11" ht="13.5" customHeight="1">
      <c r="A23" s="14"/>
      <c r="B23" s="101"/>
      <c r="C23" s="101"/>
      <c r="D23" s="101"/>
      <c r="E23" s="101"/>
      <c r="F23" s="228"/>
      <c r="G23" s="228"/>
      <c r="H23" s="228"/>
      <c r="I23" s="233"/>
      <c r="J23" s="233"/>
      <c r="K23" s="233"/>
    </row>
    <row r="24" spans="1:11" ht="13.5" customHeight="1">
      <c r="A24" s="14"/>
      <c r="B24" s="101"/>
      <c r="C24" s="101"/>
      <c r="D24" s="101"/>
      <c r="E24" s="101"/>
      <c r="F24" s="228"/>
      <c r="G24" s="228"/>
      <c r="H24" s="228"/>
      <c r="I24" s="233"/>
      <c r="J24" s="233"/>
      <c r="K24" s="233"/>
    </row>
    <row r="25" spans="1:11" ht="13.5" customHeight="1">
      <c r="A25" s="14"/>
      <c r="B25" s="101"/>
      <c r="C25" s="101"/>
      <c r="D25" s="101"/>
      <c r="E25" s="101"/>
      <c r="F25" s="228"/>
      <c r="G25" s="228"/>
      <c r="H25" s="228"/>
      <c r="I25" s="233"/>
      <c r="J25" s="233"/>
      <c r="K25" s="233"/>
    </row>
    <row r="26" spans="1:11" ht="13.5" customHeight="1">
      <c r="A26" s="14"/>
      <c r="B26" s="101"/>
      <c r="C26" s="101"/>
      <c r="D26" s="101"/>
      <c r="E26" s="101"/>
      <c r="F26" s="228"/>
      <c r="G26" s="228"/>
      <c r="H26" s="228"/>
      <c r="I26" s="233"/>
      <c r="J26" s="233"/>
      <c r="K26" s="233"/>
    </row>
    <row r="27" spans="1:11" ht="13.5" customHeight="1">
      <c r="A27" s="14"/>
      <c r="B27" s="101"/>
      <c r="C27" s="101"/>
      <c r="D27" s="101"/>
      <c r="E27" s="101"/>
      <c r="F27" s="228"/>
      <c r="G27" s="228"/>
      <c r="H27" s="228"/>
      <c r="I27" s="233"/>
      <c r="J27" s="233"/>
      <c r="K27" s="233"/>
    </row>
    <row r="28" spans="1:11" ht="13.5" customHeight="1">
      <c r="A28" s="14"/>
      <c r="B28" s="101"/>
      <c r="C28" s="101"/>
      <c r="D28" s="101"/>
      <c r="E28" s="101"/>
      <c r="F28" s="228"/>
      <c r="G28" s="228"/>
      <c r="H28" s="228"/>
      <c r="I28" s="233"/>
      <c r="J28" s="233"/>
      <c r="K28" s="233"/>
    </row>
    <row r="29" spans="1:11" ht="13.5" customHeight="1">
      <c r="A29" s="14"/>
      <c r="B29" s="101"/>
      <c r="C29" s="101"/>
      <c r="D29" s="101"/>
      <c r="E29" s="101"/>
      <c r="F29" s="228"/>
      <c r="G29" s="228"/>
      <c r="H29" s="228"/>
      <c r="I29" s="233"/>
      <c r="J29" s="233"/>
      <c r="K29" s="233"/>
    </row>
    <row r="30" spans="1:11" ht="13.5" customHeight="1">
      <c r="A30" s="14"/>
      <c r="B30" s="101"/>
      <c r="C30" s="101"/>
      <c r="D30" s="101"/>
      <c r="E30" s="101"/>
      <c r="F30" s="228"/>
      <c r="G30" s="228"/>
      <c r="H30" s="228"/>
      <c r="I30" s="233"/>
      <c r="J30" s="233"/>
      <c r="K30" s="233"/>
    </row>
    <row r="31" spans="1:11" ht="13.5" customHeight="1">
      <c r="A31" s="14"/>
      <c r="B31" s="101"/>
      <c r="C31" s="14"/>
      <c r="D31" s="14"/>
      <c r="F31" s="228"/>
      <c r="G31" s="228"/>
      <c r="I31" s="233"/>
      <c r="J31" s="233"/>
    </row>
    <row r="32" spans="1:11" ht="13.5" customHeight="1">
      <c r="A32" s="14"/>
      <c r="B32" s="101"/>
      <c r="C32" s="14"/>
      <c r="D32" s="14"/>
      <c r="F32" s="228"/>
      <c r="G32" s="228"/>
      <c r="I32" s="233"/>
      <c r="J32" s="233"/>
    </row>
    <row r="33" spans="1:10" ht="13.5" customHeight="1">
      <c r="A33" s="14"/>
      <c r="B33" s="14"/>
      <c r="C33" s="14"/>
      <c r="D33" s="14"/>
      <c r="F33" s="228"/>
      <c r="G33" s="228"/>
      <c r="I33" s="233"/>
      <c r="J33" s="233"/>
    </row>
    <row r="34" spans="1:10" ht="13.5" customHeight="1">
      <c r="A34" s="14"/>
      <c r="B34" s="14"/>
      <c r="C34" s="14"/>
      <c r="D34" s="14"/>
      <c r="F34" s="228"/>
      <c r="G34" s="228"/>
      <c r="I34" s="233"/>
      <c r="J34" s="233"/>
    </row>
    <row r="35" spans="1:10" ht="13.5" customHeight="1">
      <c r="A35" s="14"/>
      <c r="B35" s="14"/>
      <c r="C35" s="14"/>
      <c r="D35" s="14"/>
      <c r="F35" s="228"/>
      <c r="G35" s="228"/>
      <c r="I35" s="233"/>
      <c r="J35" s="233"/>
    </row>
    <row r="36" spans="1:10" ht="13.5" customHeight="1">
      <c r="A36" s="14"/>
      <c r="B36" s="14"/>
      <c r="C36" s="14"/>
      <c r="D36" s="14"/>
      <c r="F36" s="228"/>
      <c r="G36" s="228"/>
      <c r="I36" s="233"/>
      <c r="J36" s="233"/>
    </row>
    <row r="37" spans="1:10" ht="13.5" customHeight="1">
      <c r="A37" s="14"/>
      <c r="B37" s="14"/>
      <c r="C37" s="14"/>
      <c r="D37" s="14"/>
      <c r="F37" s="228"/>
      <c r="G37" s="228"/>
      <c r="I37" s="233"/>
      <c r="J37" s="233"/>
    </row>
    <row r="38" spans="1:10" ht="13.5" customHeight="1">
      <c r="A38" s="14"/>
      <c r="B38" s="14"/>
      <c r="C38" s="14"/>
      <c r="D38" s="14"/>
      <c r="F38" s="228"/>
      <c r="G38" s="228"/>
      <c r="I38" s="233"/>
      <c r="J38" s="233"/>
    </row>
    <row r="39" spans="1:10" ht="13.5" customHeight="1">
      <c r="A39" s="14"/>
      <c r="B39" s="14"/>
      <c r="C39" s="14"/>
      <c r="D39" s="14"/>
      <c r="F39" s="228"/>
      <c r="G39" s="228"/>
      <c r="I39" s="233"/>
      <c r="J39" s="233"/>
    </row>
    <row r="40" spans="1:10" ht="13.5" customHeight="1">
      <c r="A40" s="14"/>
      <c r="B40" s="14"/>
      <c r="C40" s="14"/>
      <c r="D40" s="14"/>
      <c r="F40" s="228"/>
      <c r="G40" s="228"/>
      <c r="I40" s="233"/>
      <c r="J40" s="233"/>
    </row>
    <row r="41" spans="1:10" ht="13.5" customHeight="1">
      <c r="A41" s="14"/>
      <c r="B41" s="14"/>
      <c r="C41" s="14"/>
      <c r="D41" s="14"/>
      <c r="F41" s="228"/>
      <c r="G41" s="228"/>
      <c r="I41" s="233"/>
      <c r="J41" s="233"/>
    </row>
    <row r="42" spans="1:10" ht="13.5" customHeight="1">
      <c r="A42" s="14"/>
      <c r="B42" s="14"/>
      <c r="C42" s="14"/>
      <c r="D42" s="14"/>
      <c r="F42" s="228"/>
      <c r="G42" s="228"/>
      <c r="I42" s="233"/>
      <c r="J42" s="233"/>
    </row>
    <row r="43" spans="1:10" ht="13.5" customHeight="1">
      <c r="A43" s="14"/>
      <c r="B43" s="14"/>
      <c r="C43" s="14"/>
      <c r="D43" s="14"/>
      <c r="F43" s="228"/>
      <c r="G43" s="228"/>
      <c r="I43" s="233"/>
      <c r="J43" s="233"/>
    </row>
    <row r="44" spans="1:10" ht="13.5" customHeight="1">
      <c r="A44" s="14"/>
      <c r="B44" s="14"/>
      <c r="C44" s="14"/>
      <c r="D44" s="14"/>
      <c r="F44" s="228"/>
      <c r="G44" s="228"/>
      <c r="I44" s="233"/>
      <c r="J44" s="233"/>
    </row>
    <row r="45" spans="1:10" ht="13.5" customHeight="1">
      <c r="A45" s="14"/>
      <c r="B45" s="14"/>
      <c r="C45" s="14"/>
      <c r="D45" s="14"/>
      <c r="F45" s="228"/>
      <c r="G45" s="228"/>
      <c r="I45" s="233"/>
      <c r="J45" s="233"/>
    </row>
    <row r="46" spans="1:10" ht="13.5" customHeight="1">
      <c r="A46" s="14"/>
      <c r="B46" s="14"/>
      <c r="C46" s="14"/>
      <c r="D46" s="14"/>
      <c r="F46" s="228"/>
      <c r="G46" s="228"/>
      <c r="I46" s="233"/>
      <c r="J46" s="233"/>
    </row>
    <row r="47" spans="1:10" ht="13.5" customHeight="1">
      <c r="A47" s="14"/>
      <c r="B47" s="14"/>
      <c r="C47" s="14"/>
      <c r="D47" s="14"/>
      <c r="F47" s="228"/>
      <c r="G47" s="228"/>
      <c r="I47" s="233"/>
      <c r="J47" s="233"/>
    </row>
    <row r="49" spans="1:10" ht="13.5" customHeight="1">
      <c r="C49" s="14"/>
      <c r="D49" s="14"/>
      <c r="F49" s="228"/>
      <c r="G49" s="228"/>
      <c r="I49" s="233"/>
      <c r="J49" s="233"/>
    </row>
    <row r="50" spans="1:10" ht="13.5" customHeight="1">
      <c r="A50" s="14"/>
      <c r="B50" s="14"/>
      <c r="C50" s="14"/>
      <c r="D50" s="14"/>
      <c r="F50" s="228"/>
      <c r="G50" s="228"/>
      <c r="I50" s="233"/>
      <c r="J50" s="233"/>
    </row>
    <row r="51" spans="1:10" ht="13.5" customHeight="1">
      <c r="A51" s="14"/>
      <c r="B51" s="14"/>
      <c r="C51" s="14"/>
      <c r="D51" s="14"/>
      <c r="F51" s="228"/>
      <c r="G51" s="228"/>
      <c r="I51" s="233"/>
      <c r="J51" s="233"/>
    </row>
    <row r="52" spans="1:10" ht="13.5" customHeight="1">
      <c r="A52" s="14"/>
      <c r="B52" s="14"/>
      <c r="C52" s="14"/>
      <c r="D52" s="14"/>
      <c r="F52" s="228"/>
      <c r="G52" s="228"/>
      <c r="I52" s="233"/>
      <c r="J52" s="233"/>
    </row>
    <row r="53" spans="1:10" ht="13.5" customHeight="1">
      <c r="A53" s="14"/>
      <c r="B53" s="14"/>
      <c r="C53" s="14"/>
      <c r="D53" s="14"/>
      <c r="F53" s="228"/>
      <c r="G53" s="228"/>
      <c r="I53" s="233"/>
      <c r="J53" s="233"/>
    </row>
    <row r="54" spans="1:10" ht="13.5" customHeight="1">
      <c r="A54" s="14"/>
      <c r="B54" s="14"/>
      <c r="C54" s="14"/>
      <c r="D54" s="14"/>
      <c r="F54" s="228"/>
      <c r="G54" s="228"/>
      <c r="I54" s="233"/>
      <c r="J54" s="233"/>
    </row>
    <row r="55" spans="1:10" ht="13.5" customHeight="1">
      <c r="A55" s="14"/>
      <c r="B55" s="14"/>
      <c r="C55" s="14"/>
      <c r="D55" s="14"/>
      <c r="F55" s="228"/>
      <c r="G55" s="228"/>
      <c r="I55" s="233"/>
      <c r="J55" s="233"/>
    </row>
    <row r="56" spans="1:10" ht="13.5" customHeight="1">
      <c r="A56" s="14"/>
      <c r="B56" s="14"/>
      <c r="C56" s="14"/>
      <c r="D56" s="14"/>
      <c r="F56" s="228"/>
      <c r="G56" s="228"/>
      <c r="I56" s="233"/>
      <c r="J56" s="233"/>
    </row>
    <row r="57" spans="1:10" ht="13.5" customHeight="1">
      <c r="A57" s="14"/>
      <c r="B57" s="14"/>
      <c r="C57" s="14"/>
      <c r="D57" s="14"/>
      <c r="F57" s="228"/>
      <c r="G57" s="228"/>
      <c r="I57" s="233"/>
      <c r="J57" s="233"/>
    </row>
    <row r="58" spans="1:10" ht="13.5" customHeight="1">
      <c r="A58" s="14"/>
      <c r="B58" s="14"/>
      <c r="C58" s="14"/>
      <c r="D58" s="14"/>
      <c r="F58" s="228"/>
      <c r="G58" s="228"/>
      <c r="I58" s="233"/>
      <c r="J58" s="233"/>
    </row>
    <row r="59" spans="1:10" ht="13.5" customHeight="1">
      <c r="A59" s="14"/>
      <c r="B59" s="14"/>
      <c r="C59" s="14"/>
      <c r="D59" s="14"/>
      <c r="F59" s="228"/>
      <c r="G59" s="228"/>
      <c r="I59" s="233"/>
      <c r="J59" s="233"/>
    </row>
    <row r="60" spans="1:10" ht="13.5" customHeight="1">
      <c r="A60" s="14"/>
      <c r="B60" s="14"/>
      <c r="C60" s="14"/>
      <c r="D60" s="14"/>
      <c r="F60" s="228"/>
      <c r="G60" s="228"/>
      <c r="I60" s="233"/>
      <c r="J60" s="233"/>
    </row>
    <row r="61" spans="1:10" ht="13.5" customHeight="1">
      <c r="A61" s="14"/>
      <c r="B61" s="14"/>
      <c r="C61" s="14"/>
      <c r="D61" s="14"/>
      <c r="F61" s="228"/>
      <c r="G61" s="228"/>
      <c r="I61" s="233"/>
      <c r="J61" s="233"/>
    </row>
    <row r="62" spans="1:10" ht="13.5" customHeight="1">
      <c r="A62" s="14"/>
      <c r="B62" s="14"/>
      <c r="C62" s="14"/>
      <c r="D62" s="14"/>
      <c r="F62" s="228"/>
      <c r="G62" s="228"/>
      <c r="I62" s="233"/>
      <c r="J62" s="233"/>
    </row>
    <row r="63" spans="1:10" ht="13.5" customHeight="1">
      <c r="A63" s="14"/>
      <c r="B63" s="14"/>
      <c r="C63" s="14"/>
      <c r="D63" s="14"/>
      <c r="F63" s="228"/>
      <c r="G63" s="228"/>
      <c r="I63" s="233"/>
      <c r="J63" s="233"/>
    </row>
    <row r="64" spans="1:10" ht="13.5" customHeight="1">
      <c r="A64" s="14"/>
      <c r="B64" s="14"/>
      <c r="C64" s="14"/>
      <c r="D64" s="14"/>
      <c r="F64" s="228"/>
      <c r="G64" s="228"/>
      <c r="I64" s="233"/>
      <c r="J64" s="233"/>
    </row>
    <row r="65" spans="1:10" ht="13.5" customHeight="1">
      <c r="A65" s="14"/>
      <c r="B65" s="14"/>
      <c r="C65" s="14"/>
      <c r="D65" s="14"/>
      <c r="F65" s="228"/>
      <c r="G65" s="228"/>
      <c r="I65" s="233"/>
      <c r="J65" s="233"/>
    </row>
    <row r="66" spans="1:10" ht="13.5" customHeight="1">
      <c r="A66" s="14"/>
      <c r="B66" s="14"/>
      <c r="C66" s="14"/>
      <c r="D66" s="14"/>
      <c r="F66" s="228"/>
      <c r="G66" s="228"/>
      <c r="I66" s="233"/>
      <c r="J66" s="233"/>
    </row>
    <row r="67" spans="1:10" ht="13.5" customHeight="1">
      <c r="A67" s="14"/>
      <c r="B67" s="14"/>
      <c r="C67" s="14"/>
      <c r="D67" s="14"/>
      <c r="F67" s="228"/>
      <c r="G67" s="228"/>
      <c r="I67" s="233"/>
      <c r="J67" s="233"/>
    </row>
    <row r="68" spans="1:10" ht="13.5" customHeight="1">
      <c r="A68" s="14"/>
      <c r="B68" s="14"/>
      <c r="C68" s="14"/>
      <c r="D68" s="14"/>
      <c r="F68" s="228"/>
      <c r="G68" s="228"/>
      <c r="I68" s="233"/>
      <c r="J68" s="233"/>
    </row>
    <row r="69" spans="1:10" ht="13.5" customHeight="1">
      <c r="A69" s="14"/>
      <c r="B69" s="14"/>
      <c r="C69" s="14"/>
      <c r="D69" s="14"/>
      <c r="F69" s="228"/>
      <c r="G69" s="228"/>
      <c r="I69" s="233"/>
      <c r="J69" s="233"/>
    </row>
    <row r="70" spans="1:10" ht="13.5" customHeight="1">
      <c r="A70" s="14"/>
      <c r="B70" s="14"/>
      <c r="C70" s="14"/>
      <c r="D70" s="14"/>
      <c r="F70" s="228"/>
      <c r="G70" s="228"/>
      <c r="I70" s="233"/>
      <c r="J70" s="233"/>
    </row>
    <row r="71" spans="1:10" ht="13.5" customHeight="1">
      <c r="A71" s="14"/>
      <c r="B71" s="14"/>
      <c r="C71" s="14"/>
      <c r="D71" s="14"/>
      <c r="F71" s="228"/>
      <c r="G71" s="228"/>
      <c r="I71" s="233"/>
      <c r="J71" s="233"/>
    </row>
    <row r="72" spans="1:10" ht="13.5" customHeight="1">
      <c r="A72" s="14"/>
      <c r="B72" s="14"/>
      <c r="C72" s="14"/>
      <c r="D72" s="14"/>
      <c r="F72" s="228"/>
      <c r="G72" s="228"/>
      <c r="I72" s="233"/>
      <c r="J72" s="233"/>
    </row>
    <row r="73" spans="1:10" ht="13.5" customHeight="1">
      <c r="A73" s="14"/>
      <c r="B73" s="14"/>
      <c r="C73" s="14"/>
      <c r="D73" s="14"/>
      <c r="F73" s="228"/>
      <c r="G73" s="228"/>
      <c r="I73" s="233"/>
      <c r="J73" s="233"/>
    </row>
    <row r="74" spans="1:10" ht="13.5" customHeight="1">
      <c r="A74" s="14"/>
      <c r="B74" s="14"/>
      <c r="C74" s="14"/>
      <c r="D74" s="14"/>
      <c r="F74" s="228"/>
      <c r="G74" s="228"/>
      <c r="I74" s="233"/>
      <c r="J74" s="233"/>
    </row>
    <row r="75" spans="1:10" ht="13.5" customHeight="1">
      <c r="A75" s="14"/>
      <c r="B75" s="14"/>
      <c r="C75" s="14"/>
      <c r="D75" s="14"/>
      <c r="F75" s="228"/>
      <c r="G75" s="228"/>
      <c r="I75" s="233"/>
      <c r="J75" s="233"/>
    </row>
    <row r="76" spans="1:10" ht="13.5" customHeight="1">
      <c r="A76" s="14"/>
      <c r="B76" s="14"/>
      <c r="C76" s="14"/>
      <c r="D76" s="14"/>
      <c r="F76" s="228"/>
      <c r="G76" s="228"/>
      <c r="I76" s="233"/>
      <c r="J76" s="233"/>
    </row>
    <row r="77" spans="1:10" ht="13.5" customHeight="1">
      <c r="A77" s="14"/>
      <c r="B77" s="14"/>
      <c r="C77" s="14"/>
      <c r="D77" s="14"/>
      <c r="F77" s="228"/>
      <c r="G77" s="228"/>
      <c r="I77" s="233"/>
      <c r="J77" s="233"/>
    </row>
    <row r="78" spans="1:10" ht="13.5" customHeight="1">
      <c r="A78" s="14"/>
      <c r="B78" s="14"/>
      <c r="C78" s="14"/>
      <c r="D78" s="14"/>
      <c r="F78" s="228"/>
      <c r="G78" s="228"/>
      <c r="I78" s="233"/>
      <c r="J78" s="233"/>
    </row>
    <row r="79" spans="1:10" ht="13.5" customHeight="1">
      <c r="A79" s="14"/>
      <c r="B79" s="14"/>
      <c r="C79" s="14"/>
      <c r="D79" s="14"/>
      <c r="F79" s="228"/>
      <c r="G79" s="228"/>
      <c r="I79" s="233"/>
      <c r="J79" s="233"/>
    </row>
    <row r="80" spans="1:10" ht="13.5" customHeight="1">
      <c r="A80" s="14"/>
      <c r="B80" s="14"/>
      <c r="C80" s="14"/>
      <c r="D80" s="14"/>
      <c r="F80" s="228"/>
      <c r="G80" s="228"/>
      <c r="I80" s="233"/>
      <c r="J80" s="233"/>
    </row>
    <row r="81" spans="1:10" ht="13.5" customHeight="1">
      <c r="A81" s="14"/>
      <c r="B81" s="14"/>
      <c r="C81" s="14"/>
      <c r="D81" s="14"/>
      <c r="F81" s="228"/>
      <c r="G81" s="228"/>
      <c r="I81" s="233"/>
      <c r="J81" s="233"/>
    </row>
    <row r="82" spans="1:10" ht="13.5" customHeight="1">
      <c r="A82" s="14"/>
      <c r="B82" s="14"/>
      <c r="C82" s="14"/>
      <c r="D82" s="14"/>
      <c r="F82" s="228"/>
      <c r="G82" s="228"/>
      <c r="I82" s="233"/>
      <c r="J82" s="233"/>
    </row>
    <row r="83" spans="1:10" ht="13.5" customHeight="1">
      <c r="A83" s="14"/>
      <c r="B83" s="14"/>
      <c r="C83" s="14"/>
      <c r="D83" s="14"/>
      <c r="F83" s="228"/>
      <c r="G83" s="228"/>
      <c r="I83" s="233"/>
      <c r="J83" s="233"/>
    </row>
    <row r="84" spans="1:10" ht="13.5" customHeight="1">
      <c r="A84" s="14"/>
      <c r="B84" s="14"/>
      <c r="C84" s="14"/>
      <c r="D84" s="14"/>
      <c r="F84" s="228"/>
      <c r="G84" s="228"/>
      <c r="I84" s="233"/>
      <c r="J84" s="233"/>
    </row>
    <row r="85" spans="1:10" ht="13.5" customHeight="1">
      <c r="A85" s="14"/>
      <c r="B85" s="14"/>
      <c r="C85" s="14"/>
      <c r="D85" s="14"/>
      <c r="F85" s="228"/>
      <c r="G85" s="228"/>
      <c r="I85" s="233"/>
      <c r="J85" s="233"/>
    </row>
    <row r="86" spans="1:10" ht="13.5" customHeight="1">
      <c r="A86" s="14"/>
      <c r="B86" s="14"/>
      <c r="C86" s="14"/>
      <c r="D86" s="14"/>
      <c r="F86" s="228"/>
      <c r="G86" s="228"/>
      <c r="I86" s="233"/>
      <c r="J86" s="233"/>
    </row>
    <row r="87" spans="1:10" ht="13.5" customHeight="1">
      <c r="A87" s="14"/>
      <c r="B87" s="14"/>
      <c r="C87" s="14"/>
      <c r="D87" s="14"/>
      <c r="F87" s="228"/>
      <c r="G87" s="228"/>
      <c r="I87" s="233"/>
      <c r="J87" s="233"/>
    </row>
    <row r="88" spans="1:10" ht="13.5" customHeight="1">
      <c r="A88" s="14"/>
      <c r="B88" s="14"/>
      <c r="C88" s="14"/>
      <c r="D88" s="14"/>
      <c r="F88" s="228"/>
      <c r="G88" s="228"/>
      <c r="I88" s="233"/>
      <c r="J88" s="233"/>
    </row>
    <row r="89" spans="1:10" ht="13.5" customHeight="1">
      <c r="A89" s="14"/>
      <c r="B89" s="14"/>
      <c r="C89" s="14"/>
      <c r="D89" s="14"/>
      <c r="F89" s="228"/>
      <c r="G89" s="228"/>
      <c r="I89" s="233"/>
      <c r="J89" s="233"/>
    </row>
    <row r="90" spans="1:10" ht="13.5" customHeight="1">
      <c r="A90" s="14"/>
      <c r="B90" s="14"/>
      <c r="C90" s="14"/>
      <c r="D90" s="14"/>
      <c r="F90" s="228"/>
      <c r="G90" s="228"/>
      <c r="I90" s="233"/>
      <c r="J90" s="233"/>
    </row>
    <row r="91" spans="1:10" ht="13.5" customHeight="1">
      <c r="A91" s="14"/>
      <c r="B91" s="14"/>
      <c r="C91" s="14"/>
      <c r="D91" s="14"/>
      <c r="F91" s="228"/>
      <c r="G91" s="228"/>
      <c r="I91" s="233"/>
      <c r="J91" s="233"/>
    </row>
    <row r="92" spans="1:10" ht="13.5" customHeight="1">
      <c r="A92" s="14"/>
      <c r="B92" s="14"/>
      <c r="C92" s="14"/>
      <c r="D92" s="14"/>
      <c r="F92" s="228"/>
      <c r="G92" s="228"/>
      <c r="I92" s="233"/>
      <c r="J92" s="233"/>
    </row>
    <row r="93" spans="1:10" ht="13.5" customHeight="1">
      <c r="A93" s="14"/>
      <c r="B93" s="14"/>
      <c r="C93" s="14"/>
      <c r="D93" s="14"/>
      <c r="F93" s="228"/>
      <c r="G93" s="228"/>
      <c r="I93" s="233"/>
      <c r="J93" s="233"/>
    </row>
    <row r="94" spans="1:10" ht="13.5" customHeight="1">
      <c r="A94" s="14"/>
      <c r="B94" s="14"/>
      <c r="C94" s="14"/>
      <c r="D94" s="14"/>
      <c r="F94" s="228"/>
      <c r="G94" s="228"/>
      <c r="I94" s="233"/>
      <c r="J94" s="233"/>
    </row>
    <row r="95" spans="1:10" ht="13.5" customHeight="1">
      <c r="A95" s="14"/>
      <c r="B95" s="14"/>
      <c r="C95" s="14"/>
      <c r="D95" s="14"/>
      <c r="F95" s="228"/>
      <c r="G95" s="228"/>
      <c r="I95" s="233"/>
      <c r="J95" s="233"/>
    </row>
    <row r="96" spans="1:10" ht="13.5" customHeight="1">
      <c r="A96" s="14"/>
      <c r="B96" s="14"/>
      <c r="C96" s="14"/>
      <c r="D96" s="14"/>
      <c r="F96" s="228"/>
      <c r="G96" s="228"/>
      <c r="I96" s="233"/>
      <c r="J96" s="233"/>
    </row>
    <row r="97" spans="1:10" ht="13.5" customHeight="1">
      <c r="A97" s="14"/>
      <c r="B97" s="14"/>
      <c r="C97" s="14"/>
      <c r="D97" s="14"/>
      <c r="F97" s="228"/>
      <c r="G97" s="228"/>
      <c r="I97" s="233"/>
      <c r="J97" s="233"/>
    </row>
    <row r="98" spans="1:10" ht="13.5" customHeight="1">
      <c r="A98" s="14"/>
      <c r="B98" s="14"/>
      <c r="C98" s="14"/>
      <c r="D98" s="14"/>
      <c r="F98" s="228"/>
      <c r="G98" s="228"/>
      <c r="I98" s="233"/>
      <c r="J98" s="233"/>
    </row>
    <row r="99" spans="1:10" ht="13.5" customHeight="1">
      <c r="A99" s="14"/>
      <c r="B99" s="14"/>
      <c r="C99" s="14"/>
      <c r="D99" s="14"/>
      <c r="F99" s="228"/>
      <c r="G99" s="228"/>
      <c r="I99" s="233"/>
      <c r="J99" s="233"/>
    </row>
    <row r="100" spans="1:10" ht="13.5" customHeight="1">
      <c r="A100" s="14"/>
      <c r="B100" s="14"/>
      <c r="C100" s="14"/>
      <c r="D100" s="14"/>
      <c r="F100" s="228"/>
      <c r="G100" s="228"/>
      <c r="I100" s="233"/>
      <c r="J100" s="233"/>
    </row>
    <row r="101" spans="1:10" ht="13.5" customHeight="1">
      <c r="A101" s="14"/>
      <c r="B101" s="14"/>
      <c r="C101" s="14"/>
      <c r="D101" s="14"/>
      <c r="F101" s="228"/>
      <c r="G101" s="228"/>
      <c r="I101" s="233"/>
      <c r="J101" s="233"/>
    </row>
    <row r="102" spans="1:10" ht="13.5" customHeight="1">
      <c r="A102" s="14"/>
      <c r="B102" s="14"/>
      <c r="C102" s="14"/>
      <c r="D102" s="14"/>
      <c r="F102" s="228"/>
      <c r="G102" s="228"/>
      <c r="I102" s="233"/>
      <c r="J102" s="233"/>
    </row>
    <row r="103" spans="1:10" ht="13.5" customHeight="1">
      <c r="A103" s="14"/>
      <c r="B103" s="14"/>
      <c r="C103" s="14"/>
      <c r="D103" s="14"/>
      <c r="F103" s="228"/>
      <c r="G103" s="228"/>
      <c r="I103" s="233"/>
      <c r="J103" s="233"/>
    </row>
    <row r="104" spans="1:10" ht="13.5" customHeight="1">
      <c r="A104" s="14"/>
      <c r="B104" s="14"/>
      <c r="C104" s="14"/>
      <c r="D104" s="14"/>
      <c r="F104" s="228"/>
      <c r="G104" s="228"/>
      <c r="I104" s="233"/>
      <c r="J104" s="233"/>
    </row>
    <row r="105" spans="1:10" ht="13.5" customHeight="1">
      <c r="A105" s="14"/>
      <c r="B105" s="14"/>
      <c r="C105" s="14"/>
      <c r="D105" s="14"/>
      <c r="F105" s="228"/>
      <c r="G105" s="228"/>
      <c r="I105" s="233"/>
      <c r="J105" s="233"/>
    </row>
    <row r="106" spans="1:10" ht="13.5" customHeight="1">
      <c r="A106" s="14"/>
      <c r="B106" s="14"/>
      <c r="C106" s="14"/>
      <c r="D106" s="14"/>
      <c r="F106" s="228"/>
      <c r="G106" s="228"/>
      <c r="I106" s="233"/>
      <c r="J106" s="233"/>
    </row>
    <row r="107" spans="1:10" ht="13.5" customHeight="1">
      <c r="A107" s="14"/>
      <c r="B107" s="14"/>
      <c r="C107" s="14"/>
      <c r="D107" s="14"/>
      <c r="F107" s="228"/>
      <c r="G107" s="228"/>
      <c r="I107" s="233"/>
      <c r="J107" s="233"/>
    </row>
    <row r="108" spans="1:10" ht="13.5" customHeight="1">
      <c r="A108" s="14"/>
      <c r="B108" s="14"/>
      <c r="C108" s="14"/>
      <c r="D108" s="14"/>
      <c r="F108" s="228"/>
      <c r="G108" s="228"/>
      <c r="I108" s="233"/>
      <c r="J108" s="233"/>
    </row>
    <row r="109" spans="1:10" ht="13.5" customHeight="1">
      <c r="A109" s="14"/>
      <c r="B109" s="14"/>
      <c r="C109" s="14"/>
      <c r="D109" s="14"/>
      <c r="F109" s="228"/>
      <c r="G109" s="228"/>
      <c r="I109" s="233"/>
      <c r="J109" s="233"/>
    </row>
    <row r="110" spans="1:10" ht="13.5" customHeight="1">
      <c r="A110" s="14"/>
      <c r="B110" s="14"/>
      <c r="C110" s="14"/>
      <c r="D110" s="14"/>
      <c r="F110" s="228"/>
      <c r="G110" s="228"/>
      <c r="I110" s="233"/>
      <c r="J110" s="233"/>
    </row>
    <row r="111" spans="1:10" ht="13.5" customHeight="1">
      <c r="A111" s="14"/>
      <c r="B111" s="14"/>
      <c r="C111" s="14"/>
      <c r="D111" s="14"/>
      <c r="F111" s="228"/>
      <c r="G111" s="228"/>
      <c r="I111" s="233"/>
      <c r="J111" s="233"/>
    </row>
    <row r="112" spans="1:10" ht="13.5" customHeight="1">
      <c r="A112" s="14"/>
      <c r="B112" s="14"/>
      <c r="C112" s="14"/>
      <c r="D112" s="14"/>
      <c r="F112" s="228"/>
      <c r="G112" s="228"/>
      <c r="I112" s="233"/>
      <c r="J112" s="233"/>
    </row>
    <row r="113" spans="1:10" ht="13.5" customHeight="1">
      <c r="A113" s="14"/>
      <c r="B113" s="14"/>
      <c r="C113" s="14"/>
      <c r="D113" s="14"/>
      <c r="F113" s="228"/>
      <c r="G113" s="228"/>
      <c r="I113" s="233"/>
      <c r="J113" s="233"/>
    </row>
    <row r="114" spans="1:10" ht="13.5" customHeight="1">
      <c r="A114" s="14"/>
      <c r="B114" s="14"/>
      <c r="C114" s="14"/>
      <c r="D114" s="14"/>
      <c r="F114" s="228"/>
      <c r="G114" s="228"/>
      <c r="I114" s="233"/>
      <c r="J114" s="233"/>
    </row>
    <row r="115" spans="1:10" ht="13.5" customHeight="1">
      <c r="A115" s="14"/>
      <c r="B115" s="14"/>
      <c r="C115" s="14"/>
      <c r="D115" s="14"/>
      <c r="F115" s="228"/>
      <c r="G115" s="228"/>
      <c r="I115" s="233"/>
      <c r="J115" s="233"/>
    </row>
    <row r="116" spans="1:10" ht="13.5" customHeight="1">
      <c r="A116" s="14"/>
      <c r="B116" s="14"/>
      <c r="C116" s="14"/>
      <c r="D116" s="14"/>
      <c r="F116" s="228"/>
      <c r="G116" s="228"/>
      <c r="I116" s="233"/>
      <c r="J116" s="233"/>
    </row>
    <row r="117" spans="1:10" ht="13.5" customHeight="1">
      <c r="A117" s="14"/>
      <c r="B117" s="14"/>
      <c r="C117" s="14"/>
      <c r="D117" s="14"/>
      <c r="F117" s="228"/>
      <c r="G117" s="228"/>
      <c r="I117" s="233"/>
      <c r="J117" s="233"/>
    </row>
    <row r="118" spans="1:10" ht="13.5" customHeight="1">
      <c r="A118" s="14"/>
      <c r="B118" s="14"/>
      <c r="C118" s="14"/>
      <c r="D118" s="14"/>
      <c r="F118" s="228"/>
      <c r="G118" s="228"/>
      <c r="I118" s="233"/>
      <c r="J118" s="233"/>
    </row>
    <row r="119" spans="1:10" ht="13.5" customHeight="1">
      <c r="A119" s="14"/>
      <c r="B119" s="14"/>
      <c r="C119" s="14"/>
      <c r="D119" s="14"/>
      <c r="F119" s="228"/>
      <c r="G119" s="228"/>
      <c r="I119" s="233"/>
      <c r="J119" s="233"/>
    </row>
    <row r="120" spans="1:10" ht="13.5" customHeight="1">
      <c r="A120" s="14"/>
      <c r="B120" s="14"/>
      <c r="C120" s="14"/>
      <c r="D120" s="14"/>
      <c r="F120" s="228"/>
      <c r="G120" s="228"/>
      <c r="I120" s="233"/>
      <c r="J120" s="233"/>
    </row>
    <row r="121" spans="1:10" ht="13.5" customHeight="1">
      <c r="A121" s="14"/>
      <c r="B121" s="14"/>
      <c r="C121" s="14"/>
      <c r="D121" s="14"/>
      <c r="F121" s="228"/>
      <c r="G121" s="228"/>
      <c r="I121" s="233"/>
      <c r="J121" s="233"/>
    </row>
    <row r="122" spans="1:10" ht="13.5" customHeight="1">
      <c r="A122" s="14"/>
      <c r="B122" s="14"/>
      <c r="C122" s="14"/>
      <c r="D122" s="14"/>
      <c r="F122" s="228"/>
      <c r="G122" s="228"/>
      <c r="I122" s="233"/>
      <c r="J122" s="233"/>
    </row>
    <row r="123" spans="1:10" ht="13.5" customHeight="1">
      <c r="A123" s="14"/>
      <c r="B123" s="14"/>
      <c r="C123" s="14"/>
      <c r="D123" s="14"/>
      <c r="F123" s="228"/>
      <c r="G123" s="228"/>
      <c r="I123" s="233"/>
      <c r="J123" s="233"/>
    </row>
    <row r="124" spans="1:10" ht="13.5" customHeight="1">
      <c r="A124" s="14"/>
      <c r="B124" s="14"/>
      <c r="C124" s="14"/>
      <c r="D124" s="14"/>
      <c r="F124" s="228"/>
      <c r="G124" s="228"/>
      <c r="I124" s="233"/>
      <c r="J124" s="233"/>
    </row>
    <row r="125" spans="1:10" ht="13.5" customHeight="1">
      <c r="A125" s="14"/>
      <c r="B125" s="14"/>
      <c r="C125" s="14"/>
      <c r="D125" s="14"/>
      <c r="F125" s="228"/>
      <c r="G125" s="228"/>
      <c r="I125" s="233"/>
      <c r="J125" s="233"/>
    </row>
    <row r="126" spans="1:10" ht="13.5" customHeight="1">
      <c r="A126" s="14"/>
      <c r="B126" s="14"/>
      <c r="C126" s="14"/>
      <c r="D126" s="14"/>
      <c r="F126" s="228"/>
      <c r="G126" s="228"/>
      <c r="I126" s="233"/>
      <c r="J126" s="233"/>
    </row>
    <row r="127" spans="1:10" ht="13.5" customHeight="1">
      <c r="A127" s="14"/>
      <c r="B127" s="14"/>
      <c r="C127" s="14"/>
      <c r="D127" s="14"/>
      <c r="F127" s="228"/>
      <c r="G127" s="228"/>
      <c r="I127" s="233"/>
      <c r="J127" s="233"/>
    </row>
    <row r="128" spans="1:10" ht="13.5" customHeight="1">
      <c r="A128" s="14"/>
      <c r="B128" s="14"/>
      <c r="C128" s="14"/>
      <c r="D128" s="14"/>
      <c r="F128" s="228"/>
      <c r="G128" s="228"/>
      <c r="I128" s="233"/>
      <c r="J128" s="233"/>
    </row>
    <row r="129" spans="1:10" ht="13.5" customHeight="1">
      <c r="A129" s="14"/>
      <c r="B129" s="14"/>
      <c r="C129" s="14"/>
      <c r="D129" s="14"/>
      <c r="F129" s="228"/>
      <c r="G129" s="228"/>
      <c r="I129" s="233"/>
      <c r="J129" s="233"/>
    </row>
    <row r="130" spans="1:10" ht="13.5" customHeight="1">
      <c r="A130" s="14"/>
      <c r="B130" s="14"/>
      <c r="C130" s="14"/>
      <c r="D130" s="14"/>
      <c r="F130" s="228"/>
      <c r="G130" s="228"/>
      <c r="I130" s="233"/>
      <c r="J130" s="233"/>
    </row>
    <row r="131" spans="1:10" ht="13.5" customHeight="1">
      <c r="A131" s="14"/>
      <c r="B131" s="14"/>
      <c r="C131" s="14"/>
      <c r="D131" s="14"/>
      <c r="F131" s="228"/>
      <c r="G131" s="228"/>
      <c r="I131" s="233"/>
      <c r="J131" s="233"/>
    </row>
    <row r="132" spans="1:10" ht="13.5" customHeight="1">
      <c r="A132" s="14"/>
      <c r="B132" s="14"/>
      <c r="C132" s="14"/>
      <c r="D132" s="14"/>
      <c r="F132" s="228"/>
      <c r="G132" s="228"/>
      <c r="I132" s="233"/>
      <c r="J132" s="233"/>
    </row>
    <row r="133" spans="1:10" ht="13.5" customHeight="1">
      <c r="A133" s="14"/>
      <c r="B133" s="14"/>
      <c r="C133" s="14"/>
      <c r="D133" s="14"/>
      <c r="F133" s="228"/>
      <c r="G133" s="228"/>
      <c r="I133" s="233"/>
      <c r="J133" s="233"/>
    </row>
    <row r="134" spans="1:10" ht="13.5" customHeight="1">
      <c r="A134" s="14"/>
      <c r="B134" s="14"/>
      <c r="C134" s="14"/>
      <c r="D134" s="14"/>
      <c r="F134" s="228"/>
      <c r="G134" s="228"/>
      <c r="I134" s="233"/>
      <c r="J134" s="233"/>
    </row>
    <row r="135" spans="1:10" ht="13.5" customHeight="1">
      <c r="A135" s="14"/>
      <c r="B135" s="14"/>
      <c r="C135" s="14"/>
      <c r="D135" s="14"/>
      <c r="F135" s="228"/>
      <c r="G135" s="228"/>
      <c r="I135" s="233"/>
      <c r="J135" s="233"/>
    </row>
    <row r="136" spans="1:10" ht="13.5" customHeight="1">
      <c r="A136" s="14"/>
      <c r="B136" s="14"/>
      <c r="C136" s="14"/>
      <c r="D136" s="14"/>
      <c r="F136" s="228"/>
      <c r="G136" s="228"/>
      <c r="I136" s="233"/>
      <c r="J136" s="233"/>
    </row>
    <row r="137" spans="1:10" ht="13.5" customHeight="1">
      <c r="A137" s="14"/>
      <c r="B137" s="14"/>
      <c r="C137" s="14"/>
      <c r="D137" s="14"/>
      <c r="F137" s="228"/>
      <c r="G137" s="228"/>
      <c r="I137" s="233"/>
      <c r="J137" s="233"/>
    </row>
    <row r="138" spans="1:10" ht="13.5" customHeight="1">
      <c r="A138" s="14"/>
      <c r="B138" s="14"/>
      <c r="C138" s="14"/>
      <c r="D138" s="14"/>
      <c r="F138" s="228"/>
      <c r="G138" s="228"/>
      <c r="I138" s="233"/>
      <c r="J138" s="233"/>
    </row>
    <row r="139" spans="1:10" ht="13.5" customHeight="1">
      <c r="A139" s="14"/>
      <c r="B139" s="14"/>
      <c r="C139" s="14"/>
      <c r="D139" s="14"/>
      <c r="F139" s="228"/>
      <c r="G139" s="228"/>
      <c r="I139" s="233"/>
      <c r="J139" s="233"/>
    </row>
    <row r="140" spans="1:10" ht="13.5" customHeight="1">
      <c r="A140" s="14"/>
      <c r="B140" s="14"/>
      <c r="C140" s="14"/>
      <c r="D140" s="14"/>
      <c r="F140" s="228"/>
      <c r="G140" s="228"/>
      <c r="I140" s="233"/>
      <c r="J140" s="233"/>
    </row>
    <row r="141" spans="1:10" ht="13.5" customHeight="1">
      <c r="A141" s="14"/>
      <c r="B141" s="14"/>
      <c r="C141" s="14"/>
      <c r="D141" s="14"/>
      <c r="F141" s="228"/>
      <c r="G141" s="228"/>
      <c r="I141" s="233"/>
      <c r="J141" s="233"/>
    </row>
    <row r="142" spans="1:10" ht="13.5" customHeight="1">
      <c r="A142" s="14"/>
      <c r="B142" s="14"/>
      <c r="C142" s="14"/>
      <c r="D142" s="14"/>
      <c r="F142" s="228"/>
      <c r="G142" s="228"/>
      <c r="I142" s="233"/>
      <c r="J142" s="233"/>
    </row>
    <row r="143" spans="1:10" ht="13.5" customHeight="1">
      <c r="A143" s="14"/>
      <c r="B143" s="14"/>
      <c r="C143" s="14"/>
      <c r="D143" s="14"/>
      <c r="F143" s="228"/>
      <c r="G143" s="228"/>
      <c r="I143" s="233"/>
      <c r="J143" s="233"/>
    </row>
    <row r="144" spans="1:10" ht="13.5" customHeight="1">
      <c r="A144" s="14"/>
      <c r="B144" s="14"/>
      <c r="C144" s="14"/>
      <c r="D144" s="14"/>
      <c r="F144" s="228"/>
      <c r="G144" s="228"/>
      <c r="I144" s="233"/>
      <c r="J144" s="233"/>
    </row>
    <row r="145" spans="1:10" ht="13.5" customHeight="1">
      <c r="A145" s="14"/>
      <c r="B145" s="14"/>
      <c r="C145" s="14"/>
      <c r="D145" s="14"/>
      <c r="F145" s="228"/>
      <c r="G145" s="228"/>
      <c r="I145" s="233"/>
      <c r="J145" s="233"/>
    </row>
    <row r="146" spans="1:10" ht="13.5" customHeight="1">
      <c r="A146" s="14"/>
      <c r="B146" s="14"/>
      <c r="C146" s="14"/>
      <c r="D146" s="14"/>
      <c r="F146" s="228"/>
      <c r="G146" s="228"/>
      <c r="I146" s="233"/>
      <c r="J146" s="233"/>
    </row>
    <row r="147" spans="1:10" ht="13.5" customHeight="1">
      <c r="A147" s="14"/>
      <c r="B147" s="14"/>
      <c r="C147" s="14"/>
      <c r="D147" s="14"/>
      <c r="F147" s="228"/>
      <c r="G147" s="228"/>
      <c r="I147" s="233"/>
      <c r="J147" s="233"/>
    </row>
    <row r="148" spans="1:10" ht="13.5" customHeight="1">
      <c r="A148" s="14"/>
      <c r="B148" s="14"/>
      <c r="C148" s="14"/>
      <c r="D148" s="14"/>
      <c r="F148" s="228"/>
      <c r="G148" s="228"/>
      <c r="I148" s="233"/>
      <c r="J148" s="233"/>
    </row>
    <row r="149" spans="1:10" ht="13.5" customHeight="1">
      <c r="A149" s="14"/>
      <c r="B149" s="14"/>
      <c r="C149" s="14"/>
      <c r="D149" s="14"/>
      <c r="F149" s="228"/>
      <c r="G149" s="228"/>
      <c r="I149" s="233"/>
      <c r="J149" s="233"/>
    </row>
    <row r="150" spans="1:10" ht="13.5" customHeight="1">
      <c r="A150" s="14"/>
      <c r="B150" s="14"/>
      <c r="C150" s="14"/>
      <c r="D150" s="14"/>
      <c r="F150" s="228"/>
      <c r="G150" s="228"/>
      <c r="I150" s="233"/>
      <c r="J150" s="233"/>
    </row>
    <row r="151" spans="1:10" ht="13.5" customHeight="1">
      <c r="A151" s="14"/>
      <c r="B151" s="14"/>
      <c r="C151" s="14"/>
      <c r="D151" s="14"/>
      <c r="F151" s="228"/>
      <c r="G151" s="228"/>
      <c r="I151" s="233"/>
      <c r="J151" s="233"/>
    </row>
    <row r="152" spans="1:10" ht="13.5" customHeight="1">
      <c r="A152" s="14"/>
      <c r="B152" s="14"/>
      <c r="C152" s="14"/>
      <c r="D152" s="14"/>
      <c r="F152" s="228"/>
      <c r="G152" s="228"/>
      <c r="I152" s="233"/>
      <c r="J152" s="233"/>
    </row>
    <row r="153" spans="1:10" ht="13.5" customHeight="1">
      <c r="A153" s="14"/>
      <c r="B153" s="14"/>
      <c r="C153" s="14"/>
      <c r="D153" s="14"/>
      <c r="F153" s="228"/>
      <c r="G153" s="228"/>
      <c r="I153" s="233"/>
      <c r="J153" s="233"/>
    </row>
    <row r="154" spans="1:10" ht="13.5" customHeight="1">
      <c r="A154" s="14"/>
      <c r="B154" s="14"/>
      <c r="C154" s="14"/>
      <c r="D154" s="14"/>
      <c r="F154" s="228"/>
      <c r="G154" s="228"/>
      <c r="I154" s="233"/>
      <c r="J154" s="233"/>
    </row>
    <row r="155" spans="1:10" ht="13.5" customHeight="1">
      <c r="A155" s="14"/>
      <c r="B155" s="14"/>
      <c r="C155" s="14"/>
      <c r="D155" s="14"/>
      <c r="F155" s="228"/>
      <c r="G155" s="228"/>
      <c r="I155" s="233"/>
      <c r="J155" s="233"/>
    </row>
    <row r="156" spans="1:10" ht="13.5" customHeight="1">
      <c r="A156" s="14"/>
      <c r="B156" s="14"/>
      <c r="C156" s="14"/>
      <c r="D156" s="14"/>
      <c r="F156" s="228"/>
      <c r="G156" s="228"/>
      <c r="I156" s="233"/>
      <c r="J156" s="233"/>
    </row>
    <row r="157" spans="1:10" ht="13.5" customHeight="1">
      <c r="A157" s="14"/>
      <c r="B157" s="14"/>
      <c r="C157" s="14"/>
      <c r="D157" s="14"/>
      <c r="F157" s="228"/>
      <c r="G157" s="228"/>
      <c r="I157" s="233"/>
      <c r="J157" s="233"/>
    </row>
    <row r="158" spans="1:10" ht="13.5" customHeight="1">
      <c r="A158" s="14"/>
      <c r="B158" s="14"/>
      <c r="C158" s="14"/>
      <c r="D158" s="14"/>
      <c r="F158" s="228"/>
      <c r="G158" s="228"/>
      <c r="I158" s="233"/>
      <c r="J158" s="233"/>
    </row>
    <row r="159" spans="1:10" ht="13.5" customHeight="1">
      <c r="A159" s="14"/>
      <c r="B159" s="14"/>
      <c r="C159" s="14"/>
      <c r="D159" s="14"/>
      <c r="F159" s="228"/>
      <c r="G159" s="228"/>
      <c r="I159" s="233"/>
      <c r="J159" s="233"/>
    </row>
    <row r="160" spans="1:10" ht="13.5" customHeight="1">
      <c r="A160" s="14"/>
      <c r="B160" s="14"/>
      <c r="C160" s="14"/>
      <c r="D160" s="14"/>
      <c r="F160" s="228"/>
      <c r="G160" s="228"/>
      <c r="I160" s="233"/>
      <c r="J160" s="233"/>
    </row>
    <row r="161" spans="1:10" ht="13.5" customHeight="1">
      <c r="A161" s="14"/>
      <c r="B161" s="14"/>
      <c r="C161" s="14"/>
      <c r="D161" s="14"/>
      <c r="F161" s="228"/>
      <c r="G161" s="228"/>
      <c r="I161" s="233"/>
      <c r="J161" s="233"/>
    </row>
    <row r="162" spans="1:10" ht="13.5" customHeight="1">
      <c r="A162" s="14"/>
      <c r="B162" s="14"/>
      <c r="C162" s="14"/>
      <c r="D162" s="14"/>
      <c r="F162" s="228"/>
      <c r="G162" s="228"/>
      <c r="I162" s="233"/>
      <c r="J162" s="233"/>
    </row>
    <row r="163" spans="1:10" ht="13.5" customHeight="1">
      <c r="A163" s="14"/>
      <c r="B163" s="14"/>
      <c r="C163" s="14"/>
      <c r="D163" s="14"/>
      <c r="F163" s="228"/>
      <c r="G163" s="228"/>
      <c r="I163" s="233"/>
      <c r="J163" s="233"/>
    </row>
    <row r="164" spans="1:10" ht="13.5" customHeight="1">
      <c r="A164" s="14"/>
      <c r="B164" s="14"/>
      <c r="C164" s="14"/>
      <c r="D164" s="14"/>
      <c r="F164" s="228"/>
      <c r="G164" s="228"/>
      <c r="I164" s="233"/>
      <c r="J164" s="233"/>
    </row>
    <row r="165" spans="1:10" ht="13.5" customHeight="1">
      <c r="A165" s="14"/>
      <c r="B165" s="14"/>
      <c r="C165" s="14"/>
      <c r="D165" s="14"/>
      <c r="F165" s="228"/>
      <c r="G165" s="228"/>
      <c r="I165" s="233"/>
      <c r="J165" s="233"/>
    </row>
    <row r="166" spans="1:10" ht="13.5" customHeight="1">
      <c r="A166" s="14"/>
      <c r="B166" s="14"/>
      <c r="C166" s="14"/>
      <c r="D166" s="14"/>
      <c r="F166" s="228"/>
      <c r="G166" s="228"/>
      <c r="I166" s="233"/>
      <c r="J166" s="233"/>
    </row>
    <row r="167" spans="1:10" ht="13.5" customHeight="1">
      <c r="A167" s="14"/>
      <c r="B167" s="14"/>
      <c r="C167" s="14"/>
      <c r="D167" s="14"/>
      <c r="F167" s="228"/>
      <c r="G167" s="228"/>
      <c r="I167" s="233"/>
      <c r="J167" s="233"/>
    </row>
    <row r="168" spans="1:10" ht="13.5" customHeight="1">
      <c r="A168" s="14"/>
      <c r="B168" s="14"/>
      <c r="C168" s="14"/>
      <c r="D168" s="14"/>
      <c r="F168" s="228"/>
      <c r="G168" s="228"/>
      <c r="I168" s="233"/>
      <c r="J168" s="233"/>
    </row>
    <row r="169" spans="1:10" ht="13.5" customHeight="1">
      <c r="A169" s="14"/>
      <c r="B169" s="14"/>
      <c r="C169" s="14"/>
      <c r="D169" s="14"/>
      <c r="F169" s="228"/>
      <c r="G169" s="228"/>
      <c r="I169" s="233"/>
      <c r="J169" s="233"/>
    </row>
    <row r="170" spans="1:10" ht="13.5" customHeight="1">
      <c r="A170" s="14"/>
      <c r="B170" s="14"/>
      <c r="C170" s="14"/>
      <c r="D170" s="14"/>
      <c r="F170" s="228"/>
      <c r="G170" s="228"/>
      <c r="I170" s="233"/>
      <c r="J170" s="233"/>
    </row>
    <row r="171" spans="1:10" ht="13.5" customHeight="1">
      <c r="A171" s="14"/>
      <c r="B171" s="14"/>
      <c r="C171" s="14"/>
      <c r="D171" s="14"/>
      <c r="F171" s="228"/>
      <c r="G171" s="228"/>
      <c r="I171" s="233"/>
      <c r="J171" s="233"/>
    </row>
    <row r="172" spans="1:10" ht="13.5" customHeight="1">
      <c r="A172" s="14"/>
      <c r="B172" s="14"/>
      <c r="C172" s="14"/>
      <c r="D172" s="14"/>
      <c r="F172" s="228"/>
      <c r="G172" s="228"/>
      <c r="I172" s="233"/>
      <c r="J172" s="233"/>
    </row>
    <row r="173" spans="1:10" ht="13.5" customHeight="1">
      <c r="A173" s="14"/>
      <c r="B173" s="14"/>
      <c r="C173" s="14"/>
      <c r="D173" s="14"/>
      <c r="F173" s="228"/>
      <c r="G173" s="228"/>
      <c r="I173" s="233"/>
      <c r="J173" s="233"/>
    </row>
    <row r="174" spans="1:10" ht="13.5" customHeight="1">
      <c r="A174" s="14"/>
      <c r="B174" s="14"/>
      <c r="C174" s="14"/>
      <c r="D174" s="14"/>
      <c r="F174" s="228"/>
      <c r="G174" s="228"/>
      <c r="I174" s="233"/>
      <c r="J174" s="233"/>
    </row>
    <row r="175" spans="1:10" ht="13.5" customHeight="1">
      <c r="A175" s="14"/>
      <c r="B175" s="14"/>
      <c r="C175" s="14"/>
      <c r="D175" s="14"/>
      <c r="F175" s="228"/>
      <c r="G175" s="228"/>
      <c r="I175" s="233"/>
      <c r="J175" s="233"/>
    </row>
    <row r="176" spans="1:10" ht="13.5" customHeight="1">
      <c r="A176" s="14"/>
      <c r="B176" s="14"/>
      <c r="C176" s="14"/>
      <c r="D176" s="14"/>
      <c r="F176" s="228"/>
      <c r="G176" s="228"/>
      <c r="I176" s="233"/>
      <c r="J176" s="233"/>
    </row>
    <row r="177" spans="1:10" ht="13.5" customHeight="1">
      <c r="A177" s="14"/>
      <c r="B177" s="14"/>
      <c r="C177" s="14"/>
      <c r="D177" s="14"/>
      <c r="F177" s="228"/>
      <c r="G177" s="228"/>
      <c r="I177" s="233"/>
      <c r="J177" s="233"/>
    </row>
    <row r="178" spans="1:10" ht="13.5" customHeight="1">
      <c r="A178" s="14"/>
      <c r="B178" s="14"/>
      <c r="C178" s="14"/>
      <c r="D178" s="14"/>
      <c r="F178" s="228"/>
      <c r="G178" s="228"/>
      <c r="I178" s="233"/>
      <c r="J178" s="233"/>
    </row>
    <row r="179" spans="1:10" ht="13.5" customHeight="1">
      <c r="A179" s="14"/>
      <c r="B179" s="14"/>
      <c r="C179" s="14"/>
      <c r="D179" s="14"/>
      <c r="F179" s="228"/>
      <c r="G179" s="228"/>
      <c r="I179" s="233"/>
      <c r="J179" s="233"/>
    </row>
    <row r="180" spans="1:10" ht="13.5" customHeight="1">
      <c r="A180" s="14"/>
      <c r="B180" s="14"/>
      <c r="C180" s="14"/>
      <c r="D180" s="14"/>
      <c r="F180" s="228"/>
      <c r="G180" s="228"/>
      <c r="I180" s="233"/>
      <c r="J180" s="233"/>
    </row>
    <row r="181" spans="1:10" ht="13.5" customHeight="1">
      <c r="A181" s="14"/>
      <c r="B181" s="14"/>
      <c r="C181" s="14"/>
      <c r="D181" s="14"/>
      <c r="F181" s="228"/>
      <c r="G181" s="228"/>
      <c r="I181" s="233"/>
      <c r="J181" s="233"/>
    </row>
    <row r="182" spans="1:10" ht="13.5" customHeight="1">
      <c r="A182" s="14"/>
      <c r="B182" s="14"/>
      <c r="C182" s="14"/>
      <c r="D182" s="14"/>
      <c r="F182" s="228"/>
      <c r="G182" s="228"/>
      <c r="I182" s="233"/>
      <c r="J182" s="233"/>
    </row>
    <row r="183" spans="1:10" ht="13.5" customHeight="1">
      <c r="A183" s="14"/>
      <c r="B183" s="14"/>
      <c r="C183" s="14"/>
      <c r="D183" s="14"/>
      <c r="F183" s="228"/>
      <c r="G183" s="228"/>
      <c r="I183" s="233"/>
      <c r="J183" s="233"/>
    </row>
    <row r="184" spans="1:10" ht="13.5" customHeight="1">
      <c r="A184" s="14"/>
      <c r="B184" s="14"/>
      <c r="C184" s="14"/>
      <c r="D184" s="14"/>
      <c r="F184" s="228"/>
      <c r="G184" s="228"/>
      <c r="I184" s="233"/>
      <c r="J184" s="233"/>
    </row>
    <row r="185" spans="1:10" ht="13.5" customHeight="1">
      <c r="A185" s="14"/>
      <c r="B185" s="14"/>
      <c r="C185" s="14"/>
      <c r="D185" s="14"/>
      <c r="F185" s="228"/>
      <c r="G185" s="228"/>
      <c r="I185" s="233"/>
      <c r="J185" s="233"/>
    </row>
    <row r="186" spans="1:10" ht="13.5" customHeight="1">
      <c r="A186" s="14"/>
      <c r="B186" s="14"/>
      <c r="C186" s="14"/>
      <c r="D186" s="14"/>
      <c r="F186" s="228"/>
      <c r="G186" s="228"/>
      <c r="I186" s="233"/>
      <c r="J186" s="233"/>
    </row>
    <row r="187" spans="1:10" ht="13.5" customHeight="1">
      <c r="A187" s="14"/>
      <c r="B187" s="14"/>
      <c r="C187" s="14"/>
      <c r="D187" s="14"/>
      <c r="F187" s="228"/>
      <c r="G187" s="228"/>
      <c r="I187" s="233"/>
      <c r="J187" s="233"/>
    </row>
    <row r="188" spans="1:10" ht="13.5" customHeight="1">
      <c r="A188" s="14"/>
      <c r="B188" s="14"/>
      <c r="C188" s="14"/>
      <c r="D188" s="14"/>
      <c r="F188" s="228"/>
      <c r="G188" s="228"/>
      <c r="I188" s="233"/>
      <c r="J188" s="233"/>
    </row>
    <row r="189" spans="1:10" ht="13.5" customHeight="1">
      <c r="A189" s="14"/>
      <c r="B189" s="14"/>
      <c r="C189" s="14"/>
      <c r="D189" s="14"/>
      <c r="F189" s="228"/>
      <c r="G189" s="228"/>
      <c r="I189" s="233"/>
      <c r="J189" s="233"/>
    </row>
    <row r="190" spans="1:10" ht="13.5" customHeight="1">
      <c r="A190" s="14"/>
      <c r="B190" s="14"/>
      <c r="C190" s="14"/>
      <c r="D190" s="14"/>
      <c r="F190" s="228"/>
      <c r="G190" s="228"/>
      <c r="I190" s="233"/>
      <c r="J190" s="233"/>
    </row>
    <row r="191" spans="1:10" ht="13.5" customHeight="1">
      <c r="A191" s="14"/>
      <c r="B191" s="14"/>
      <c r="C191" s="14"/>
      <c r="D191" s="14"/>
      <c r="F191" s="228"/>
      <c r="G191" s="228"/>
      <c r="I191" s="233"/>
      <c r="J191" s="233"/>
    </row>
    <row r="192" spans="1:10" ht="13.5" customHeight="1">
      <c r="A192" s="14"/>
      <c r="B192" s="14"/>
      <c r="C192" s="14"/>
      <c r="D192" s="14"/>
      <c r="F192" s="228"/>
      <c r="G192" s="228"/>
      <c r="I192" s="233"/>
      <c r="J192" s="233"/>
    </row>
    <row r="193" spans="1:10" ht="13.5" customHeight="1">
      <c r="A193" s="14"/>
      <c r="B193" s="14"/>
      <c r="C193" s="14"/>
      <c r="D193" s="14"/>
      <c r="F193" s="228"/>
      <c r="G193" s="228"/>
      <c r="I193" s="233"/>
      <c r="J193" s="233"/>
    </row>
    <row r="194" spans="1:10" ht="13.5" customHeight="1">
      <c r="A194" s="14"/>
      <c r="B194" s="14"/>
      <c r="C194" s="14"/>
      <c r="D194" s="14"/>
      <c r="F194" s="228"/>
      <c r="G194" s="228"/>
      <c r="I194" s="233"/>
      <c r="J194" s="233"/>
    </row>
    <row r="195" spans="1:10" ht="13.5" customHeight="1">
      <c r="A195" s="14"/>
      <c r="B195" s="14"/>
      <c r="C195" s="14"/>
      <c r="D195" s="14"/>
      <c r="F195" s="228"/>
      <c r="G195" s="228"/>
      <c r="I195" s="233"/>
      <c r="J195" s="233"/>
    </row>
    <row r="196" spans="1:10" ht="13.5" customHeight="1">
      <c r="A196" s="14"/>
      <c r="B196" s="14"/>
      <c r="C196" s="14"/>
      <c r="D196" s="14"/>
      <c r="F196" s="228"/>
      <c r="G196" s="228"/>
      <c r="I196" s="233"/>
      <c r="J196" s="233"/>
    </row>
    <row r="197" spans="1:10" ht="13.5" customHeight="1">
      <c r="A197" s="14"/>
      <c r="B197" s="14"/>
      <c r="C197" s="14"/>
      <c r="D197" s="14"/>
      <c r="F197" s="228"/>
      <c r="G197" s="228"/>
      <c r="I197" s="233"/>
      <c r="J197" s="233"/>
    </row>
    <row r="198" spans="1:10" ht="13.5" customHeight="1">
      <c r="A198" s="14"/>
      <c r="B198" s="14"/>
      <c r="C198" s="14"/>
      <c r="D198" s="14"/>
      <c r="F198" s="228"/>
      <c r="G198" s="228"/>
      <c r="I198" s="233"/>
      <c r="J198" s="233"/>
    </row>
    <row r="199" spans="1:10" ht="13.5" customHeight="1">
      <c r="A199" s="14"/>
      <c r="B199" s="14"/>
      <c r="C199" s="14"/>
      <c r="D199" s="14"/>
      <c r="F199" s="228"/>
      <c r="G199" s="228"/>
      <c r="I199" s="233"/>
      <c r="J199" s="233"/>
    </row>
    <row r="200" spans="1:10" ht="13.5" customHeight="1">
      <c r="A200" s="14"/>
      <c r="B200" s="14"/>
      <c r="C200" s="14"/>
      <c r="D200" s="14"/>
      <c r="F200" s="228"/>
      <c r="G200" s="228"/>
      <c r="I200" s="233"/>
      <c r="J200" s="233"/>
    </row>
    <row r="201" spans="1:10" ht="13.5" customHeight="1">
      <c r="A201" s="14"/>
      <c r="B201" s="14"/>
      <c r="C201" s="14"/>
      <c r="D201" s="14"/>
      <c r="F201" s="228"/>
      <c r="G201" s="228"/>
      <c r="I201" s="233"/>
      <c r="J201" s="233"/>
    </row>
    <row r="202" spans="1:10" ht="13.5" customHeight="1">
      <c r="A202" s="14"/>
      <c r="B202" s="14"/>
      <c r="C202" s="14"/>
      <c r="D202" s="14"/>
      <c r="F202" s="228"/>
      <c r="G202" s="228"/>
      <c r="I202" s="233"/>
      <c r="J202" s="233"/>
    </row>
    <row r="203" spans="1:10" ht="13.5" customHeight="1">
      <c r="A203" s="14"/>
      <c r="B203" s="14"/>
      <c r="C203" s="14"/>
      <c r="D203" s="14"/>
      <c r="F203" s="228"/>
      <c r="G203" s="228"/>
      <c r="I203" s="233"/>
      <c r="J203" s="233"/>
    </row>
    <row r="204" spans="1:10" ht="13.5" customHeight="1">
      <c r="A204" s="14"/>
      <c r="B204" s="14"/>
      <c r="C204" s="14"/>
      <c r="D204" s="14"/>
      <c r="F204" s="228"/>
      <c r="G204" s="228"/>
      <c r="I204" s="233"/>
      <c r="J204" s="233"/>
    </row>
    <row r="205" spans="1:10" ht="13.5" customHeight="1">
      <c r="A205" s="14"/>
      <c r="B205" s="14"/>
      <c r="C205" s="14"/>
      <c r="D205" s="14"/>
      <c r="F205" s="228"/>
      <c r="G205" s="228"/>
      <c r="I205" s="233"/>
      <c r="J205" s="233"/>
    </row>
    <row r="206" spans="1:10" ht="13.5" customHeight="1">
      <c r="A206" s="14"/>
      <c r="B206" s="14"/>
      <c r="C206" s="14"/>
      <c r="D206" s="14"/>
      <c r="F206" s="228"/>
      <c r="G206" s="228"/>
      <c r="I206" s="233"/>
      <c r="J206" s="233"/>
    </row>
    <row r="207" spans="1:10" ht="13.5" customHeight="1">
      <c r="A207" s="14"/>
      <c r="B207" s="14"/>
      <c r="C207" s="14"/>
      <c r="D207" s="14"/>
      <c r="F207" s="228"/>
      <c r="G207" s="228"/>
      <c r="I207" s="233"/>
      <c r="J207" s="233"/>
    </row>
    <row r="208" spans="1:10" ht="13.5" customHeight="1">
      <c r="A208" s="14"/>
      <c r="B208" s="14"/>
      <c r="C208" s="14"/>
      <c r="D208" s="14"/>
      <c r="F208" s="228"/>
      <c r="G208" s="228"/>
      <c r="I208" s="233"/>
      <c r="J208" s="233"/>
    </row>
    <row r="209" spans="1:10" ht="13.5" customHeight="1">
      <c r="A209" s="14"/>
      <c r="B209" s="14"/>
      <c r="C209" s="14"/>
      <c r="D209" s="14"/>
      <c r="F209" s="228"/>
      <c r="G209" s="228"/>
      <c r="I209" s="233"/>
      <c r="J209" s="233"/>
    </row>
    <row r="210" spans="1:10" ht="13.5" customHeight="1">
      <c r="A210" s="14"/>
      <c r="B210" s="14"/>
      <c r="C210" s="14"/>
      <c r="D210" s="14"/>
      <c r="F210" s="228"/>
      <c r="G210" s="228"/>
      <c r="I210" s="233"/>
      <c r="J210" s="233"/>
    </row>
    <row r="211" spans="1:10" ht="13.5" customHeight="1">
      <c r="A211" s="14"/>
      <c r="B211" s="14"/>
      <c r="C211" s="14"/>
      <c r="D211" s="14"/>
      <c r="F211" s="228"/>
      <c r="G211" s="228"/>
      <c r="I211" s="233"/>
      <c r="J211" s="233"/>
    </row>
    <row r="212" spans="1:10" ht="13.5" customHeight="1">
      <c r="A212" s="14"/>
      <c r="B212" s="14"/>
      <c r="C212" s="14"/>
      <c r="D212" s="14"/>
      <c r="F212" s="228"/>
      <c r="G212" s="228"/>
      <c r="I212" s="233"/>
      <c r="J212" s="233"/>
    </row>
    <row r="213" spans="1:10" ht="13.5" customHeight="1">
      <c r="A213" s="14"/>
      <c r="B213" s="14"/>
      <c r="C213" s="14"/>
      <c r="D213" s="14"/>
      <c r="F213" s="228"/>
      <c r="G213" s="228"/>
      <c r="I213" s="233"/>
      <c r="J213" s="233"/>
    </row>
    <row r="214" spans="1:10" ht="13.5" customHeight="1">
      <c r="A214" s="14"/>
      <c r="B214" s="14"/>
      <c r="C214" s="14"/>
      <c r="D214" s="14"/>
      <c r="F214" s="228"/>
      <c r="G214" s="228"/>
      <c r="I214" s="233"/>
      <c r="J214" s="233"/>
    </row>
    <row r="215" spans="1:10" ht="13.5" customHeight="1">
      <c r="A215" s="14"/>
      <c r="B215" s="14"/>
      <c r="C215" s="14"/>
      <c r="D215" s="14"/>
      <c r="F215" s="228"/>
      <c r="G215" s="228"/>
      <c r="I215" s="233"/>
      <c r="J215" s="233"/>
    </row>
    <row r="216" spans="1:10" ht="13.5" customHeight="1">
      <c r="A216" s="14"/>
      <c r="B216" s="14"/>
      <c r="C216" s="14"/>
      <c r="D216" s="14"/>
      <c r="F216" s="228"/>
      <c r="G216" s="228"/>
      <c r="I216" s="233"/>
      <c r="J216" s="233"/>
    </row>
    <row r="217" spans="1:10" ht="13.5" customHeight="1">
      <c r="A217" s="14"/>
      <c r="B217" s="14"/>
      <c r="C217" s="14"/>
      <c r="D217" s="14"/>
      <c r="F217" s="228"/>
      <c r="G217" s="228"/>
      <c r="I217" s="233"/>
      <c r="J217" s="233"/>
    </row>
    <row r="218" spans="1:10" ht="13.5" customHeight="1">
      <c r="A218" s="14"/>
      <c r="B218" s="14"/>
      <c r="C218" s="14"/>
      <c r="D218" s="14"/>
      <c r="F218" s="228"/>
      <c r="G218" s="228"/>
      <c r="I218" s="233"/>
      <c r="J218" s="233"/>
    </row>
    <row r="219" spans="1:10" ht="13.5" customHeight="1">
      <c r="A219" s="14"/>
      <c r="B219" s="14"/>
      <c r="C219" s="14"/>
      <c r="D219" s="14"/>
      <c r="F219" s="228"/>
      <c r="G219" s="228"/>
      <c r="I219" s="233"/>
      <c r="J219" s="233"/>
    </row>
    <row r="220" spans="1:10" ht="13.5" customHeight="1">
      <c r="A220" s="14"/>
      <c r="B220" s="14"/>
      <c r="C220" s="14"/>
      <c r="D220" s="14"/>
      <c r="F220" s="228"/>
      <c r="G220" s="228"/>
      <c r="I220" s="233"/>
      <c r="J220" s="233"/>
    </row>
    <row r="221" spans="1:10" ht="13.5" customHeight="1">
      <c r="A221" s="14"/>
      <c r="B221" s="14"/>
      <c r="C221" s="14"/>
      <c r="D221" s="14"/>
      <c r="F221" s="228"/>
      <c r="G221" s="228"/>
      <c r="I221" s="233"/>
      <c r="J221" s="233"/>
    </row>
    <row r="222" spans="1:10" ht="13.5" customHeight="1">
      <c r="A222" s="14"/>
      <c r="B222" s="14"/>
      <c r="C222" s="14"/>
      <c r="D222" s="14"/>
      <c r="F222" s="228"/>
      <c r="G222" s="228"/>
      <c r="I222" s="233"/>
      <c r="J222" s="233"/>
    </row>
    <row r="223" spans="1:10" ht="13.5" customHeight="1">
      <c r="A223" s="14"/>
      <c r="B223" s="14"/>
      <c r="C223" s="14"/>
      <c r="D223" s="14"/>
      <c r="F223" s="228"/>
      <c r="G223" s="228"/>
      <c r="I223" s="233"/>
      <c r="J223" s="233"/>
    </row>
    <row r="224" spans="1:10" ht="13.5" customHeight="1">
      <c r="A224" s="14"/>
      <c r="B224" s="14"/>
      <c r="C224" s="14"/>
      <c r="D224" s="14"/>
      <c r="F224" s="228"/>
      <c r="G224" s="228"/>
      <c r="I224" s="233"/>
      <c r="J224" s="233"/>
    </row>
    <row r="225" spans="1:10" ht="13.5" customHeight="1">
      <c r="A225" s="14"/>
      <c r="B225" s="14"/>
      <c r="C225" s="14"/>
      <c r="D225" s="14"/>
      <c r="F225" s="228"/>
      <c r="G225" s="228"/>
      <c r="I225" s="233"/>
      <c r="J225" s="233"/>
    </row>
    <row r="226" spans="1:10" ht="13.5" customHeight="1">
      <c r="A226" s="14"/>
      <c r="B226" s="14"/>
      <c r="C226" s="14"/>
      <c r="D226" s="14"/>
      <c r="F226" s="228"/>
      <c r="G226" s="228"/>
      <c r="I226" s="233"/>
      <c r="J226" s="233"/>
    </row>
    <row r="227" spans="1:10" ht="13.5" customHeight="1">
      <c r="A227" s="14"/>
      <c r="B227" s="14"/>
      <c r="C227" s="14"/>
      <c r="D227" s="14"/>
      <c r="F227" s="228"/>
      <c r="G227" s="228"/>
      <c r="I227" s="233"/>
      <c r="J227" s="233"/>
    </row>
    <row r="228" spans="1:10" ht="13.5" customHeight="1">
      <c r="A228" s="14"/>
      <c r="B228" s="14"/>
      <c r="C228" s="14"/>
      <c r="D228" s="14"/>
      <c r="F228" s="228"/>
      <c r="G228" s="228"/>
      <c r="I228" s="233"/>
      <c r="J228" s="233"/>
    </row>
    <row r="229" spans="1:10" ht="13.5" customHeight="1">
      <c r="A229" s="14"/>
      <c r="B229" s="14"/>
      <c r="C229" s="14"/>
      <c r="D229" s="14"/>
      <c r="F229" s="228"/>
      <c r="G229" s="228"/>
      <c r="I229" s="233"/>
      <c r="J229" s="233"/>
    </row>
    <row r="230" spans="1:10" ht="13.5" customHeight="1">
      <c r="A230" s="14"/>
      <c r="B230" s="14"/>
      <c r="C230" s="14"/>
      <c r="D230" s="14"/>
      <c r="F230" s="228"/>
      <c r="G230" s="228"/>
      <c r="I230" s="233"/>
      <c r="J230" s="233"/>
    </row>
    <row r="231" spans="1:10" ht="13.5" customHeight="1">
      <c r="A231" s="14"/>
      <c r="B231" s="14"/>
      <c r="C231" s="14"/>
      <c r="D231" s="14"/>
      <c r="F231" s="228"/>
      <c r="G231" s="228"/>
      <c r="I231" s="233"/>
      <c r="J231" s="233"/>
    </row>
    <row r="232" spans="1:10" ht="13.5" customHeight="1">
      <c r="A232" s="14"/>
      <c r="B232" s="14"/>
      <c r="C232" s="14"/>
      <c r="D232" s="14"/>
      <c r="F232" s="228"/>
      <c r="G232" s="228"/>
      <c r="I232" s="233"/>
      <c r="J232" s="233"/>
    </row>
    <row r="233" spans="1:10" ht="13.5" customHeight="1">
      <c r="A233" s="14"/>
      <c r="B233" s="14"/>
      <c r="C233" s="14"/>
      <c r="D233" s="14"/>
      <c r="F233" s="228"/>
      <c r="G233" s="228"/>
      <c r="I233" s="233"/>
      <c r="J233" s="233"/>
    </row>
    <row r="234" spans="1:10" ht="13.5" customHeight="1">
      <c r="A234" s="14"/>
      <c r="B234" s="14"/>
      <c r="C234" s="14"/>
      <c r="D234" s="14"/>
      <c r="F234" s="228"/>
      <c r="G234" s="228"/>
      <c r="I234" s="233"/>
      <c r="J234" s="233"/>
    </row>
    <row r="235" spans="1:10" ht="13.5" customHeight="1">
      <c r="A235" s="14"/>
      <c r="B235" s="14"/>
      <c r="C235" s="14"/>
      <c r="D235" s="14"/>
      <c r="F235" s="228"/>
      <c r="G235" s="228"/>
      <c r="I235" s="233"/>
      <c r="J235" s="233"/>
    </row>
    <row r="236" spans="1:10" ht="13.5" customHeight="1">
      <c r="A236" s="14"/>
      <c r="B236" s="14"/>
      <c r="C236" s="14"/>
      <c r="D236" s="14"/>
      <c r="F236" s="228"/>
      <c r="G236" s="228"/>
      <c r="I236" s="233"/>
      <c r="J236" s="233"/>
    </row>
    <row r="237" spans="1:10" ht="13.5" customHeight="1">
      <c r="A237" s="14"/>
      <c r="B237" s="14"/>
      <c r="C237" s="14"/>
      <c r="D237" s="14"/>
      <c r="F237" s="228"/>
      <c r="G237" s="228"/>
      <c r="I237" s="233"/>
      <c r="J237" s="233"/>
    </row>
    <row r="238" spans="1:10" ht="13.5" customHeight="1">
      <c r="A238" s="14"/>
      <c r="B238" s="14"/>
      <c r="C238" s="14"/>
      <c r="D238" s="14"/>
      <c r="F238" s="228"/>
      <c r="G238" s="228"/>
      <c r="I238" s="233"/>
      <c r="J238" s="233"/>
    </row>
    <row r="239" spans="1:10" ht="13.5" customHeight="1">
      <c r="A239" s="14"/>
      <c r="B239" s="14"/>
      <c r="C239" s="14"/>
      <c r="D239" s="14"/>
      <c r="F239" s="228"/>
      <c r="G239" s="228"/>
      <c r="I239" s="233"/>
      <c r="J239" s="233"/>
    </row>
    <row r="240" spans="1:10" ht="13.5" customHeight="1">
      <c r="A240" s="14"/>
      <c r="B240" s="14"/>
      <c r="C240" s="14"/>
      <c r="D240" s="14"/>
      <c r="F240" s="228"/>
      <c r="G240" s="228"/>
      <c r="I240" s="233"/>
      <c r="J240" s="233"/>
    </row>
    <row r="241" spans="1:10" ht="13.5" customHeight="1">
      <c r="A241" s="14"/>
      <c r="B241" s="14"/>
      <c r="C241" s="14"/>
      <c r="D241" s="14"/>
      <c r="F241" s="228"/>
      <c r="G241" s="228"/>
      <c r="I241" s="233"/>
      <c r="J241" s="233"/>
    </row>
    <row r="242" spans="1:10" ht="13.5" customHeight="1">
      <c r="A242" s="14"/>
      <c r="B242" s="14"/>
      <c r="C242" s="14"/>
      <c r="D242" s="14"/>
      <c r="F242" s="228"/>
      <c r="G242" s="228"/>
      <c r="I242" s="233"/>
      <c r="J242" s="233"/>
    </row>
    <row r="243" spans="1:10" ht="13.5" customHeight="1">
      <c r="A243" s="14"/>
      <c r="B243" s="14"/>
      <c r="C243" s="14"/>
      <c r="D243" s="14"/>
      <c r="F243" s="228"/>
      <c r="G243" s="228"/>
      <c r="I243" s="233"/>
      <c r="J243" s="233"/>
    </row>
    <row r="244" spans="1:10" ht="13.5" customHeight="1">
      <c r="A244" s="14"/>
      <c r="B244" s="14"/>
      <c r="C244" s="14"/>
      <c r="D244" s="14"/>
      <c r="F244" s="228"/>
      <c r="G244" s="228"/>
      <c r="I244" s="233"/>
      <c r="J244" s="233"/>
    </row>
    <row r="245" spans="1:10" ht="13.5" customHeight="1">
      <c r="A245" s="14"/>
      <c r="B245" s="14"/>
      <c r="C245" s="14"/>
      <c r="D245" s="14"/>
      <c r="F245" s="228"/>
      <c r="G245" s="228"/>
      <c r="I245" s="233"/>
      <c r="J245" s="233"/>
    </row>
    <row r="246" spans="1:10" ht="13.5" customHeight="1">
      <c r="A246" s="14"/>
      <c r="B246" s="14"/>
      <c r="C246" s="14"/>
      <c r="D246" s="14"/>
      <c r="F246" s="228"/>
      <c r="G246" s="228"/>
      <c r="I246" s="233"/>
      <c r="J246" s="233"/>
    </row>
    <row r="247" spans="1:10" ht="13.5" customHeight="1">
      <c r="A247" s="14"/>
      <c r="B247" s="14"/>
      <c r="C247" s="14"/>
      <c r="D247" s="14"/>
      <c r="F247" s="228"/>
      <c r="G247" s="228"/>
      <c r="I247" s="233"/>
      <c r="J247" s="233"/>
    </row>
    <row r="248" spans="1:10" ht="13.5" customHeight="1">
      <c r="A248" s="14"/>
      <c r="B248" s="14"/>
      <c r="C248" s="14"/>
      <c r="D248" s="14"/>
      <c r="F248" s="228"/>
      <c r="G248" s="228"/>
      <c r="I248" s="233"/>
      <c r="J248" s="233"/>
    </row>
    <row r="249" spans="1:10" ht="13.5" customHeight="1">
      <c r="A249" s="14"/>
      <c r="B249" s="14"/>
      <c r="C249" s="14"/>
      <c r="D249" s="14"/>
      <c r="F249" s="228"/>
      <c r="G249" s="228"/>
      <c r="I249" s="233"/>
      <c r="J249" s="233"/>
    </row>
    <row r="250" spans="1:10" ht="13.5" customHeight="1">
      <c r="A250" s="14"/>
      <c r="B250" s="14"/>
      <c r="C250" s="14"/>
      <c r="D250" s="14"/>
      <c r="F250" s="228"/>
      <c r="G250" s="228"/>
      <c r="I250" s="233"/>
      <c r="J250" s="233"/>
    </row>
    <row r="251" spans="1:10" ht="13.5" customHeight="1">
      <c r="A251" s="14"/>
      <c r="B251" s="14"/>
      <c r="C251" s="14"/>
      <c r="D251" s="14"/>
      <c r="F251" s="228"/>
      <c r="G251" s="228"/>
      <c r="I251" s="233"/>
      <c r="J251" s="233"/>
    </row>
    <row r="252" spans="1:10" ht="13.5" customHeight="1">
      <c r="A252" s="14"/>
      <c r="B252" s="14"/>
      <c r="C252" s="14"/>
      <c r="D252" s="14"/>
      <c r="F252" s="228"/>
      <c r="G252" s="228"/>
      <c r="I252" s="233"/>
      <c r="J252" s="233"/>
    </row>
    <row r="253" spans="1:10" ht="13.5" customHeight="1">
      <c r="A253" s="14"/>
      <c r="B253" s="14"/>
      <c r="C253" s="14"/>
      <c r="D253" s="14"/>
      <c r="F253" s="228"/>
      <c r="G253" s="228"/>
      <c r="I253" s="233"/>
      <c r="J253" s="233"/>
    </row>
    <row r="254" spans="1:10" ht="13.5" customHeight="1">
      <c r="A254" s="14"/>
      <c r="B254" s="14"/>
      <c r="C254" s="14"/>
      <c r="D254" s="14"/>
      <c r="F254" s="228"/>
      <c r="G254" s="228"/>
      <c r="I254" s="233"/>
      <c r="J254" s="233"/>
    </row>
    <row r="255" spans="1:10" ht="13.5" customHeight="1">
      <c r="A255" s="14"/>
      <c r="B255" s="14"/>
      <c r="C255" s="14"/>
      <c r="D255" s="14"/>
      <c r="F255" s="228"/>
      <c r="G255" s="228"/>
      <c r="I255" s="233"/>
      <c r="J255" s="233"/>
    </row>
    <row r="256" spans="1:10" ht="13.5" customHeight="1">
      <c r="A256" s="14"/>
      <c r="B256" s="14"/>
      <c r="C256" s="14"/>
      <c r="D256" s="14"/>
      <c r="F256" s="228"/>
      <c r="G256" s="228"/>
      <c r="I256" s="233"/>
      <c r="J256" s="233"/>
    </row>
    <row r="257" spans="1:10" ht="13.5" customHeight="1">
      <c r="A257" s="14"/>
      <c r="B257" s="14"/>
      <c r="C257" s="14"/>
      <c r="D257" s="14"/>
      <c r="F257" s="228"/>
      <c r="G257" s="228"/>
      <c r="I257" s="233"/>
      <c r="J257" s="233"/>
    </row>
    <row r="258" spans="1:10" ht="13.5" customHeight="1">
      <c r="A258" s="14"/>
      <c r="B258" s="14"/>
      <c r="C258" s="14"/>
      <c r="D258" s="14"/>
      <c r="F258" s="228"/>
      <c r="G258" s="228"/>
      <c r="I258" s="233"/>
      <c r="J258" s="233"/>
    </row>
    <row r="259" spans="1:10" ht="13.5" customHeight="1">
      <c r="A259" s="14"/>
      <c r="B259" s="14"/>
      <c r="C259" s="14"/>
      <c r="D259" s="14"/>
      <c r="F259" s="228"/>
      <c r="G259" s="228"/>
      <c r="I259" s="233"/>
      <c r="J259" s="233"/>
    </row>
    <row r="260" spans="1:10" ht="13.5" customHeight="1">
      <c r="A260" s="14"/>
      <c r="B260" s="14"/>
      <c r="C260" s="14"/>
      <c r="D260" s="14"/>
      <c r="F260" s="228"/>
      <c r="G260" s="228"/>
      <c r="I260" s="233"/>
      <c r="J260" s="233"/>
    </row>
    <row r="261" spans="1:10" ht="13.5" customHeight="1">
      <c r="A261" s="14"/>
      <c r="B261" s="14"/>
      <c r="C261" s="14"/>
      <c r="D261" s="14"/>
      <c r="F261" s="228"/>
      <c r="G261" s="228"/>
      <c r="I261" s="233"/>
      <c r="J261" s="233"/>
    </row>
    <row r="262" spans="1:10" ht="13.5" customHeight="1">
      <c r="A262" s="14"/>
      <c r="B262" s="14"/>
      <c r="C262" s="14"/>
      <c r="D262" s="14"/>
      <c r="F262" s="228"/>
      <c r="G262" s="228"/>
      <c r="I262" s="233"/>
      <c r="J262" s="233"/>
    </row>
    <row r="263" spans="1:10" ht="13.5" customHeight="1">
      <c r="A263" s="14"/>
      <c r="B263" s="14"/>
      <c r="C263" s="14"/>
      <c r="D263" s="14"/>
      <c r="F263" s="228"/>
      <c r="G263" s="228"/>
      <c r="I263" s="233"/>
      <c r="J263" s="233"/>
    </row>
    <row r="264" spans="1:10" ht="13.5" customHeight="1">
      <c r="A264" s="14"/>
      <c r="B264" s="14"/>
      <c r="C264" s="14"/>
      <c r="D264" s="14"/>
      <c r="F264" s="228"/>
      <c r="G264" s="228"/>
      <c r="I264" s="233"/>
      <c r="J264" s="233"/>
    </row>
    <row r="265" spans="1:10" ht="13.5" customHeight="1">
      <c r="A265" s="14"/>
      <c r="B265" s="14"/>
      <c r="C265" s="14"/>
      <c r="D265" s="14"/>
      <c r="F265" s="228"/>
      <c r="G265" s="228"/>
      <c r="I265" s="233"/>
      <c r="J265" s="233"/>
    </row>
    <row r="266" spans="1:10" ht="13.5" customHeight="1">
      <c r="A266" s="14"/>
      <c r="B266" s="14"/>
      <c r="C266" s="14"/>
      <c r="D266" s="14"/>
      <c r="F266" s="228"/>
      <c r="G266" s="228"/>
      <c r="I266" s="233"/>
      <c r="J266" s="233"/>
    </row>
    <row r="267" spans="1:10" ht="13.5" customHeight="1">
      <c r="A267" s="14"/>
      <c r="B267" s="14"/>
      <c r="C267" s="14"/>
      <c r="D267" s="14"/>
      <c r="F267" s="228"/>
      <c r="G267" s="228"/>
      <c r="I267" s="233"/>
      <c r="J267" s="233"/>
    </row>
    <row r="268" spans="1:10" ht="13.5" customHeight="1">
      <c r="A268" s="14"/>
      <c r="B268" s="14"/>
      <c r="C268" s="14"/>
      <c r="D268" s="14"/>
      <c r="F268" s="228"/>
      <c r="G268" s="228"/>
      <c r="I268" s="233"/>
      <c r="J268" s="233"/>
    </row>
    <row r="269" spans="1:10" ht="13.5" customHeight="1">
      <c r="A269" s="14"/>
      <c r="B269" s="14"/>
      <c r="C269" s="14"/>
      <c r="D269" s="14"/>
      <c r="F269" s="228"/>
      <c r="G269" s="228"/>
      <c r="I269" s="233"/>
      <c r="J269" s="233"/>
    </row>
    <row r="270" spans="1:10" ht="13.5" customHeight="1">
      <c r="A270" s="14"/>
      <c r="B270" s="14"/>
      <c r="C270" s="14"/>
      <c r="D270" s="14"/>
      <c r="F270" s="228"/>
      <c r="G270" s="228"/>
      <c r="I270" s="233"/>
      <c r="J270" s="233"/>
    </row>
    <row r="271" spans="1:10" ht="13.5" customHeight="1">
      <c r="A271" s="14"/>
      <c r="B271" s="14"/>
      <c r="C271" s="14"/>
      <c r="D271" s="14"/>
      <c r="F271" s="228"/>
      <c r="G271" s="228"/>
      <c r="I271" s="233"/>
      <c r="J271" s="233"/>
    </row>
    <row r="272" spans="1:10" ht="13.5" customHeight="1">
      <c r="A272" s="14"/>
      <c r="B272" s="14"/>
      <c r="C272" s="14"/>
      <c r="D272" s="14"/>
      <c r="F272" s="228"/>
      <c r="G272" s="228"/>
      <c r="I272" s="233"/>
      <c r="J272" s="233"/>
    </row>
    <row r="273" spans="1:10" ht="13.5" customHeight="1">
      <c r="A273" s="14"/>
      <c r="B273" s="14"/>
      <c r="C273" s="14"/>
      <c r="D273" s="14"/>
      <c r="F273" s="228"/>
      <c r="G273" s="228"/>
      <c r="I273" s="233"/>
      <c r="J273" s="233"/>
    </row>
    <row r="274" spans="1:10" ht="13.5" customHeight="1">
      <c r="A274" s="14"/>
      <c r="B274" s="14"/>
      <c r="C274" s="14"/>
      <c r="D274" s="14"/>
      <c r="F274" s="228"/>
      <c r="G274" s="228"/>
      <c r="I274" s="233"/>
      <c r="J274" s="233"/>
    </row>
    <row r="275" spans="1:10" ht="13.5" customHeight="1">
      <c r="A275" s="14"/>
      <c r="B275" s="14"/>
      <c r="C275" s="14"/>
      <c r="D275" s="14"/>
      <c r="F275" s="228"/>
      <c r="G275" s="228"/>
      <c r="I275" s="233"/>
      <c r="J275" s="233"/>
    </row>
    <row r="276" spans="1:10" ht="13.5" customHeight="1">
      <c r="A276" s="14"/>
      <c r="B276" s="14"/>
      <c r="C276" s="14"/>
      <c r="D276" s="14"/>
      <c r="F276" s="228"/>
      <c r="G276" s="228"/>
      <c r="I276" s="233"/>
      <c r="J276" s="233"/>
    </row>
    <row r="277" spans="1:10" ht="13.5" customHeight="1">
      <c r="A277" s="14"/>
      <c r="B277" s="14"/>
      <c r="C277" s="14"/>
      <c r="D277" s="14"/>
      <c r="F277" s="228"/>
      <c r="G277" s="228"/>
      <c r="I277" s="233"/>
      <c r="J277" s="233"/>
    </row>
    <row r="278" spans="1:10" ht="13.5" customHeight="1">
      <c r="A278" s="14"/>
      <c r="B278" s="14"/>
      <c r="C278" s="14"/>
      <c r="D278" s="14"/>
      <c r="F278" s="228"/>
      <c r="G278" s="228"/>
      <c r="I278" s="233"/>
      <c r="J278" s="233"/>
    </row>
    <row r="279" spans="1:10" ht="13.5" customHeight="1">
      <c r="A279" s="14"/>
      <c r="B279" s="14"/>
      <c r="C279" s="14"/>
      <c r="D279" s="14"/>
      <c r="F279" s="228"/>
      <c r="G279" s="228"/>
      <c r="I279" s="233"/>
      <c r="J279" s="233"/>
    </row>
    <row r="280" spans="1:10" ht="13.5" customHeight="1">
      <c r="A280" s="14"/>
      <c r="B280" s="14"/>
      <c r="C280" s="14"/>
      <c r="D280" s="14"/>
      <c r="F280" s="228"/>
      <c r="G280" s="228"/>
      <c r="I280" s="233"/>
      <c r="J280" s="233"/>
    </row>
    <row r="281" spans="1:10" ht="13.5" customHeight="1">
      <c r="A281" s="14"/>
      <c r="B281" s="14"/>
      <c r="C281" s="14"/>
      <c r="D281" s="14"/>
      <c r="F281" s="228"/>
      <c r="G281" s="228"/>
      <c r="I281" s="233"/>
      <c r="J281" s="233"/>
    </row>
    <row r="282" spans="1:10" ht="13.5" customHeight="1">
      <c r="A282" s="14"/>
      <c r="B282" s="14"/>
      <c r="C282" s="14"/>
      <c r="D282" s="14"/>
      <c r="F282" s="228"/>
      <c r="G282" s="228"/>
      <c r="I282" s="233"/>
      <c r="J282" s="233"/>
    </row>
    <row r="283" spans="1:10" ht="13.5" customHeight="1">
      <c r="A283" s="14"/>
      <c r="B283" s="14"/>
      <c r="C283" s="14"/>
      <c r="D283" s="14"/>
      <c r="F283" s="228"/>
      <c r="G283" s="228"/>
      <c r="I283" s="233"/>
      <c r="J283" s="233"/>
    </row>
    <row r="284" spans="1:10" ht="13.5" customHeight="1">
      <c r="A284" s="14"/>
      <c r="B284" s="14"/>
      <c r="C284" s="14"/>
      <c r="D284" s="14"/>
      <c r="F284" s="228"/>
      <c r="G284" s="228"/>
      <c r="I284" s="233"/>
      <c r="J284" s="233"/>
    </row>
    <row r="285" spans="1:10" ht="13.5" customHeight="1">
      <c r="A285" s="14"/>
      <c r="B285" s="14"/>
      <c r="C285" s="14"/>
      <c r="D285" s="14"/>
      <c r="F285" s="228"/>
      <c r="G285" s="228"/>
      <c r="I285" s="233"/>
      <c r="J285" s="233"/>
    </row>
    <row r="286" spans="1:10" ht="13.5" customHeight="1">
      <c r="A286" s="14"/>
      <c r="B286" s="14"/>
      <c r="C286" s="14"/>
      <c r="D286" s="14"/>
      <c r="F286" s="228"/>
      <c r="G286" s="228"/>
      <c r="I286" s="233"/>
      <c r="J286" s="233"/>
    </row>
    <row r="287" spans="1:10" ht="13.5" customHeight="1">
      <c r="A287" s="14"/>
      <c r="B287" s="14"/>
      <c r="C287" s="14"/>
      <c r="D287" s="14"/>
      <c r="F287" s="228"/>
      <c r="G287" s="228"/>
      <c r="I287" s="233"/>
      <c r="J287" s="233"/>
    </row>
    <row r="288" spans="1:10" ht="13.5" customHeight="1">
      <c r="A288" s="14"/>
      <c r="B288" s="14"/>
      <c r="C288" s="14"/>
      <c r="D288" s="14"/>
      <c r="F288" s="228"/>
      <c r="G288" s="228"/>
      <c r="I288" s="233"/>
      <c r="J288" s="233"/>
    </row>
    <row r="289" spans="1:10" ht="13.5" customHeight="1">
      <c r="A289" s="14"/>
      <c r="B289" s="14"/>
      <c r="C289" s="14"/>
      <c r="D289" s="14"/>
      <c r="F289" s="228"/>
      <c r="G289" s="228"/>
      <c r="I289" s="233"/>
      <c r="J289" s="233"/>
    </row>
    <row r="290" spans="1:10" ht="13.5" customHeight="1">
      <c r="A290" s="14"/>
      <c r="B290" s="14"/>
      <c r="C290" s="14"/>
      <c r="D290" s="14"/>
      <c r="F290" s="228"/>
      <c r="G290" s="228"/>
      <c r="I290" s="233"/>
      <c r="J290" s="233"/>
    </row>
    <row r="291" spans="1:10" ht="13.5" customHeight="1">
      <c r="A291" s="14"/>
      <c r="B291" s="14"/>
      <c r="C291" s="14"/>
      <c r="D291" s="14"/>
      <c r="F291" s="228"/>
      <c r="G291" s="228"/>
      <c r="I291" s="233"/>
      <c r="J291" s="233"/>
    </row>
    <row r="292" spans="1:10" ht="13.5" customHeight="1">
      <c r="A292" s="14"/>
      <c r="B292" s="14"/>
      <c r="C292" s="14"/>
      <c r="D292" s="14"/>
      <c r="F292" s="228"/>
      <c r="G292" s="228"/>
      <c r="I292" s="233"/>
      <c r="J292" s="233"/>
    </row>
    <row r="293" spans="1:10" ht="13.5" customHeight="1">
      <c r="A293" s="14"/>
      <c r="B293" s="14"/>
      <c r="C293" s="14"/>
      <c r="D293" s="14"/>
      <c r="F293" s="228"/>
      <c r="G293" s="228"/>
      <c r="I293" s="233"/>
      <c r="J293" s="233"/>
    </row>
    <row r="294" spans="1:10" ht="13.5" customHeight="1">
      <c r="A294" s="14"/>
      <c r="B294" s="14"/>
      <c r="C294" s="14"/>
      <c r="D294" s="14"/>
      <c r="F294" s="228"/>
      <c r="G294" s="228"/>
      <c r="I294" s="233"/>
      <c r="J294" s="233"/>
    </row>
    <row r="295" spans="1:10" ht="13.5" customHeight="1">
      <c r="A295" s="14"/>
      <c r="B295" s="14"/>
      <c r="C295" s="14"/>
      <c r="D295" s="14"/>
      <c r="F295" s="228"/>
      <c r="G295" s="228"/>
      <c r="I295" s="233"/>
      <c r="J295" s="233"/>
    </row>
    <row r="296" spans="1:10" ht="13.5" customHeight="1">
      <c r="A296" s="14"/>
      <c r="B296" s="14"/>
      <c r="C296" s="14"/>
      <c r="D296" s="14"/>
      <c r="F296" s="228"/>
      <c r="G296" s="228"/>
      <c r="I296" s="233"/>
      <c r="J296" s="233"/>
    </row>
    <row r="297" spans="1:10" ht="13.5" customHeight="1">
      <c r="A297" s="14"/>
      <c r="B297" s="14"/>
      <c r="C297" s="14"/>
      <c r="D297" s="14"/>
      <c r="F297" s="228"/>
      <c r="G297" s="228"/>
      <c r="I297" s="233"/>
      <c r="J297" s="233"/>
    </row>
    <row r="298" spans="1:10" ht="13.5" customHeight="1">
      <c r="A298" s="14"/>
      <c r="B298" s="14"/>
      <c r="C298" s="14"/>
      <c r="D298" s="14"/>
      <c r="F298" s="228"/>
      <c r="G298" s="228"/>
      <c r="I298" s="233"/>
      <c r="J298" s="233"/>
    </row>
    <row r="299" spans="1:10" ht="13.5" customHeight="1">
      <c r="A299" s="14"/>
      <c r="B299" s="14"/>
      <c r="C299" s="14"/>
      <c r="D299" s="14"/>
      <c r="F299" s="228"/>
      <c r="G299" s="228"/>
      <c r="I299" s="233"/>
      <c r="J299" s="233"/>
    </row>
    <row r="300" spans="1:10" ht="13.5" customHeight="1">
      <c r="A300" s="14"/>
      <c r="B300" s="14"/>
      <c r="C300" s="14"/>
      <c r="D300" s="14"/>
      <c r="F300" s="228"/>
      <c r="G300" s="228"/>
      <c r="I300" s="233"/>
      <c r="J300" s="233"/>
    </row>
    <row r="301" spans="1:10" ht="13.5" customHeight="1">
      <c r="A301" s="14"/>
      <c r="B301" s="14"/>
      <c r="C301" s="14"/>
      <c r="D301" s="14"/>
      <c r="F301" s="228"/>
      <c r="G301" s="228"/>
      <c r="I301" s="233"/>
      <c r="J301" s="233"/>
    </row>
    <row r="302" spans="1:10" ht="13.5" customHeight="1">
      <c r="A302" s="14"/>
      <c r="B302" s="14"/>
      <c r="C302" s="14"/>
      <c r="D302" s="14"/>
      <c r="F302" s="228"/>
      <c r="G302" s="228"/>
      <c r="I302" s="233"/>
      <c r="J302" s="233"/>
    </row>
    <row r="303" spans="1:10" ht="13.5" customHeight="1">
      <c r="A303" s="14"/>
      <c r="B303" s="14"/>
      <c r="C303" s="14"/>
      <c r="D303" s="14"/>
      <c r="F303" s="228"/>
      <c r="G303" s="228"/>
      <c r="I303" s="233"/>
      <c r="J303" s="233"/>
    </row>
    <row r="304" spans="1:10" ht="13.5" customHeight="1">
      <c r="A304" s="14"/>
      <c r="B304" s="14"/>
      <c r="C304" s="14"/>
      <c r="D304" s="14"/>
      <c r="F304" s="228"/>
      <c r="G304" s="228"/>
      <c r="I304" s="233"/>
      <c r="J304" s="233"/>
    </row>
    <row r="305" spans="1:10" ht="13.5" customHeight="1">
      <c r="A305" s="14"/>
      <c r="B305" s="14"/>
      <c r="C305" s="14"/>
      <c r="D305" s="14"/>
      <c r="F305" s="228"/>
      <c r="G305" s="228"/>
      <c r="I305" s="233"/>
      <c r="J305" s="233"/>
    </row>
    <row r="306" spans="1:10" ht="13.5" customHeight="1">
      <c r="A306" s="14"/>
      <c r="B306" s="14"/>
      <c r="C306" s="14"/>
      <c r="D306" s="14"/>
      <c r="F306" s="228"/>
      <c r="G306" s="228"/>
      <c r="I306" s="233"/>
      <c r="J306" s="233"/>
    </row>
    <row r="307" spans="1:10" ht="13.5" customHeight="1">
      <c r="A307" s="14"/>
      <c r="B307" s="14"/>
      <c r="C307" s="14"/>
      <c r="D307" s="14"/>
      <c r="F307" s="228"/>
      <c r="G307" s="228"/>
      <c r="I307" s="233"/>
      <c r="J307" s="233"/>
    </row>
    <row r="308" spans="1:10" ht="13.5" customHeight="1">
      <c r="A308" s="14"/>
      <c r="B308" s="14"/>
      <c r="C308" s="14"/>
      <c r="D308" s="14"/>
      <c r="F308" s="228"/>
      <c r="G308" s="228"/>
      <c r="I308" s="233"/>
      <c r="J308" s="233"/>
    </row>
    <row r="309" spans="1:10" ht="13.5" customHeight="1">
      <c r="A309" s="14"/>
      <c r="B309" s="14"/>
      <c r="C309" s="14"/>
      <c r="D309" s="14"/>
      <c r="F309" s="228"/>
      <c r="G309" s="228"/>
      <c r="I309" s="233"/>
      <c r="J309" s="233"/>
    </row>
    <row r="310" spans="1:10" ht="13.5" customHeight="1">
      <c r="A310" s="14"/>
      <c r="B310" s="14"/>
      <c r="C310" s="14"/>
      <c r="D310" s="14"/>
      <c r="F310" s="228"/>
      <c r="G310" s="228"/>
      <c r="I310" s="233"/>
      <c r="J310" s="233"/>
    </row>
    <row r="311" spans="1:10" ht="13.5" customHeight="1">
      <c r="A311" s="14"/>
      <c r="B311" s="14"/>
      <c r="C311" s="14"/>
      <c r="D311" s="14"/>
      <c r="F311" s="228"/>
      <c r="G311" s="228"/>
      <c r="I311" s="233"/>
      <c r="J311" s="233"/>
    </row>
    <row r="312" spans="1:10" ht="13.5" customHeight="1">
      <c r="A312" s="14"/>
      <c r="B312" s="14"/>
      <c r="C312" s="14"/>
      <c r="D312" s="14"/>
      <c r="F312" s="228"/>
      <c r="G312" s="228"/>
      <c r="I312" s="233"/>
      <c r="J312" s="233"/>
    </row>
    <row r="313" spans="1:10" ht="13.5" customHeight="1">
      <c r="A313" s="14"/>
      <c r="B313" s="14"/>
      <c r="C313" s="14"/>
      <c r="D313" s="14"/>
      <c r="F313" s="228"/>
      <c r="G313" s="228"/>
      <c r="I313" s="233"/>
      <c r="J313" s="233"/>
    </row>
    <row r="314" spans="1:10" ht="13.5" customHeight="1">
      <c r="A314" s="14"/>
      <c r="B314" s="14"/>
      <c r="C314" s="14"/>
      <c r="D314" s="14"/>
      <c r="F314" s="228"/>
      <c r="G314" s="228"/>
      <c r="I314" s="233"/>
      <c r="J314" s="233"/>
    </row>
    <row r="315" spans="1:10" ht="13.5" customHeight="1">
      <c r="A315" s="14"/>
      <c r="B315" s="14"/>
      <c r="C315" s="14"/>
      <c r="D315" s="14"/>
      <c r="F315" s="228"/>
      <c r="G315" s="228"/>
      <c r="I315" s="233"/>
      <c r="J315" s="233"/>
    </row>
    <row r="316" spans="1:10" ht="13.5" customHeight="1">
      <c r="A316" s="14"/>
      <c r="B316" s="14"/>
      <c r="C316" s="14"/>
      <c r="D316" s="14"/>
      <c r="F316" s="228"/>
      <c r="G316" s="228"/>
      <c r="I316" s="233"/>
      <c r="J316" s="233"/>
    </row>
    <row r="317" spans="1:10" ht="13.5" customHeight="1">
      <c r="A317" s="14"/>
      <c r="B317" s="14"/>
      <c r="C317" s="14"/>
      <c r="D317" s="14"/>
      <c r="F317" s="228"/>
      <c r="G317" s="228"/>
      <c r="I317" s="233"/>
      <c r="J317" s="233"/>
    </row>
    <row r="318" spans="1:10" ht="13.5" customHeight="1">
      <c r="A318" s="14"/>
      <c r="B318" s="14"/>
      <c r="C318" s="14"/>
      <c r="D318" s="14"/>
      <c r="F318" s="228"/>
      <c r="G318" s="228"/>
      <c r="I318" s="233"/>
      <c r="J318" s="233"/>
    </row>
    <row r="319" spans="1:10" ht="13.5" customHeight="1">
      <c r="A319" s="14"/>
      <c r="B319" s="14"/>
      <c r="C319" s="14"/>
      <c r="D319" s="14"/>
      <c r="F319" s="228"/>
      <c r="G319" s="228"/>
      <c r="I319" s="233"/>
      <c r="J319" s="233"/>
    </row>
    <row r="320" spans="1:10" ht="13.5" customHeight="1">
      <c r="A320" s="14"/>
      <c r="B320" s="14"/>
      <c r="C320" s="14"/>
      <c r="D320" s="14"/>
      <c r="F320" s="228"/>
      <c r="G320" s="228"/>
      <c r="I320" s="233"/>
      <c r="J320" s="233"/>
    </row>
    <row r="321" spans="1:10" ht="13.5" customHeight="1">
      <c r="A321" s="14"/>
      <c r="B321" s="14"/>
      <c r="C321" s="14"/>
      <c r="D321" s="14"/>
      <c r="F321" s="228"/>
      <c r="G321" s="228"/>
      <c r="I321" s="233"/>
      <c r="J321" s="233"/>
    </row>
    <row r="322" spans="1:10" ht="13.5" customHeight="1">
      <c r="A322" s="14"/>
      <c r="B322" s="14"/>
      <c r="C322" s="14"/>
      <c r="D322" s="14"/>
      <c r="F322" s="228"/>
      <c r="G322" s="228"/>
      <c r="I322" s="233"/>
      <c r="J322" s="233"/>
    </row>
    <row r="323" spans="1:10" ht="13.5" customHeight="1">
      <c r="A323" s="14"/>
      <c r="B323" s="14"/>
      <c r="C323" s="14"/>
      <c r="D323" s="14"/>
      <c r="F323" s="228"/>
      <c r="G323" s="228"/>
      <c r="I323" s="233"/>
      <c r="J323" s="233"/>
    </row>
    <row r="324" spans="1:10" ht="13.5" customHeight="1">
      <c r="A324" s="14"/>
      <c r="B324" s="14"/>
      <c r="C324" s="14"/>
      <c r="D324" s="14"/>
      <c r="F324" s="228"/>
      <c r="G324" s="228"/>
      <c r="I324" s="233"/>
      <c r="J324" s="233"/>
    </row>
    <row r="325" spans="1:10" ht="13.5" customHeight="1">
      <c r="A325" s="14"/>
      <c r="B325" s="14"/>
      <c r="C325" s="14"/>
      <c r="D325" s="14"/>
      <c r="F325" s="228"/>
      <c r="G325" s="228"/>
      <c r="I325" s="233"/>
      <c r="J325" s="233"/>
    </row>
    <row r="326" spans="1:10" ht="13.5" customHeight="1">
      <c r="A326" s="14"/>
      <c r="B326" s="14"/>
      <c r="C326" s="14"/>
      <c r="D326" s="14"/>
      <c r="F326" s="228"/>
      <c r="G326" s="228"/>
      <c r="I326" s="233"/>
      <c r="J326" s="233"/>
    </row>
    <row r="327" spans="1:10" ht="13.5" customHeight="1">
      <c r="A327" s="14"/>
      <c r="B327" s="14"/>
      <c r="C327" s="14"/>
      <c r="D327" s="14"/>
      <c r="F327" s="228"/>
      <c r="G327" s="228"/>
      <c r="I327" s="233"/>
      <c r="J327" s="233"/>
    </row>
    <row r="328" spans="1:10" ht="13.5" customHeight="1">
      <c r="A328" s="14"/>
      <c r="B328" s="14"/>
      <c r="C328" s="14"/>
      <c r="D328" s="14"/>
      <c r="F328" s="228"/>
      <c r="G328" s="228"/>
      <c r="I328" s="233"/>
      <c r="J328" s="233"/>
    </row>
    <row r="329" spans="1:10" ht="13.5" customHeight="1">
      <c r="A329" s="14"/>
      <c r="B329" s="14"/>
      <c r="C329" s="14"/>
      <c r="D329" s="14"/>
      <c r="F329" s="228"/>
      <c r="G329" s="228"/>
      <c r="I329" s="233"/>
      <c r="J329" s="233"/>
    </row>
    <row r="330" spans="1:10" ht="13.5" customHeight="1">
      <c r="A330" s="14"/>
      <c r="B330" s="14"/>
      <c r="C330" s="14"/>
      <c r="D330" s="14"/>
      <c r="F330" s="228"/>
      <c r="G330" s="228"/>
      <c r="I330" s="233"/>
      <c r="J330" s="233"/>
    </row>
    <row r="331" spans="1:10" ht="13.5" customHeight="1">
      <c r="A331" s="14"/>
      <c r="B331" s="14"/>
      <c r="C331" s="14"/>
      <c r="D331" s="14"/>
      <c r="F331" s="228"/>
      <c r="G331" s="228"/>
      <c r="I331" s="233"/>
      <c r="J331" s="233"/>
    </row>
    <row r="332" spans="1:10" ht="13.5" customHeight="1">
      <c r="A332" s="14"/>
      <c r="B332" s="14"/>
      <c r="C332" s="14"/>
      <c r="D332" s="14"/>
      <c r="F332" s="228"/>
      <c r="G332" s="228"/>
      <c r="I332" s="233"/>
      <c r="J332" s="233"/>
    </row>
    <row r="333" spans="1:10" ht="13.5" customHeight="1">
      <c r="A333" s="14"/>
      <c r="B333" s="14"/>
      <c r="C333" s="14"/>
      <c r="D333" s="14"/>
      <c r="F333" s="228"/>
      <c r="G333" s="228"/>
      <c r="I333" s="233"/>
      <c r="J333" s="233"/>
    </row>
    <row r="334" spans="1:10" ht="13.5" customHeight="1">
      <c r="A334" s="14"/>
      <c r="B334" s="14"/>
      <c r="C334" s="14"/>
      <c r="D334" s="14"/>
      <c r="F334" s="228"/>
      <c r="G334" s="228"/>
      <c r="I334" s="233"/>
      <c r="J334" s="233"/>
    </row>
    <row r="335" spans="1:10" ht="13.5" customHeight="1">
      <c r="A335" s="14"/>
      <c r="B335" s="14"/>
      <c r="C335" s="14"/>
      <c r="D335" s="14"/>
      <c r="F335" s="228"/>
      <c r="G335" s="228"/>
      <c r="I335" s="233"/>
      <c r="J335" s="233"/>
    </row>
    <row r="336" spans="1:10" ht="13.5" customHeight="1">
      <c r="A336" s="14"/>
      <c r="B336" s="14"/>
      <c r="C336" s="14"/>
      <c r="D336" s="14"/>
      <c r="F336" s="228"/>
      <c r="G336" s="228"/>
      <c r="I336" s="233"/>
      <c r="J336" s="233"/>
    </row>
    <row r="337" spans="1:10" ht="13.5" customHeight="1">
      <c r="A337" s="14"/>
      <c r="B337" s="14"/>
      <c r="C337" s="14"/>
      <c r="D337" s="14"/>
      <c r="F337" s="228"/>
      <c r="G337" s="228"/>
      <c r="I337" s="233"/>
      <c r="J337" s="233"/>
    </row>
    <row r="338" spans="1:10" ht="13.5" customHeight="1">
      <c r="A338" s="14"/>
      <c r="B338" s="14"/>
      <c r="C338" s="14"/>
      <c r="D338" s="14"/>
      <c r="F338" s="228"/>
      <c r="G338" s="228"/>
      <c r="I338" s="233"/>
      <c r="J338" s="233"/>
    </row>
    <row r="339" spans="1:10" ht="13.5" customHeight="1">
      <c r="A339" s="14"/>
      <c r="B339" s="14"/>
      <c r="C339" s="14"/>
      <c r="D339" s="14"/>
      <c r="F339" s="228"/>
      <c r="G339" s="228"/>
      <c r="I339" s="233"/>
      <c r="J339" s="233"/>
    </row>
    <row r="340" spans="1:10" ht="13.5" customHeight="1">
      <c r="A340" s="14"/>
      <c r="B340" s="14"/>
      <c r="C340" s="14"/>
      <c r="D340" s="14"/>
      <c r="F340" s="228"/>
      <c r="G340" s="228"/>
      <c r="I340" s="233"/>
      <c r="J340" s="233"/>
    </row>
    <row r="341" spans="1:10" ht="13.5" customHeight="1">
      <c r="A341" s="14"/>
      <c r="B341" s="14"/>
      <c r="C341" s="14"/>
      <c r="D341" s="14"/>
      <c r="F341" s="228"/>
      <c r="G341" s="228"/>
      <c r="I341" s="233"/>
      <c r="J341" s="233"/>
    </row>
    <row r="342" spans="1:10" ht="13.5" customHeight="1">
      <c r="A342" s="14"/>
      <c r="B342" s="14"/>
      <c r="C342" s="14"/>
      <c r="D342" s="14"/>
      <c r="F342" s="228"/>
      <c r="G342" s="228"/>
      <c r="I342" s="233"/>
      <c r="J342" s="233"/>
    </row>
    <row r="343" spans="1:10" ht="13.5" customHeight="1">
      <c r="A343" s="14"/>
      <c r="B343" s="14"/>
      <c r="C343" s="14"/>
      <c r="D343" s="14"/>
      <c r="F343" s="228"/>
      <c r="G343" s="228"/>
      <c r="I343" s="233"/>
      <c r="J343" s="233"/>
    </row>
    <row r="344" spans="1:10" ht="13.5" customHeight="1">
      <c r="A344" s="14"/>
      <c r="B344" s="14"/>
      <c r="C344" s="14"/>
      <c r="D344" s="14"/>
      <c r="F344" s="228"/>
      <c r="G344" s="228"/>
      <c r="I344" s="233"/>
      <c r="J344" s="233"/>
    </row>
    <row r="345" spans="1:10" ht="13.5" customHeight="1">
      <c r="A345" s="14"/>
      <c r="B345" s="14"/>
      <c r="C345" s="14"/>
      <c r="D345" s="14"/>
      <c r="F345" s="228"/>
      <c r="G345" s="228"/>
      <c r="I345" s="233"/>
      <c r="J345" s="233"/>
    </row>
    <row r="346" spans="1:10" ht="13.5" customHeight="1">
      <c r="A346" s="14"/>
      <c r="B346" s="14"/>
      <c r="C346" s="14"/>
      <c r="D346" s="14"/>
      <c r="F346" s="228"/>
      <c r="G346" s="228"/>
      <c r="I346" s="233"/>
      <c r="J346" s="233"/>
    </row>
    <row r="347" spans="1:10" ht="13.5" customHeight="1">
      <c r="A347" s="14"/>
      <c r="B347" s="14"/>
      <c r="C347" s="14"/>
      <c r="D347" s="14"/>
      <c r="F347" s="228"/>
      <c r="G347" s="228"/>
      <c r="I347" s="233"/>
      <c r="J347" s="233"/>
    </row>
    <row r="348" spans="1:10" ht="13.5" customHeight="1">
      <c r="A348" s="14"/>
      <c r="B348" s="14"/>
      <c r="C348" s="14"/>
      <c r="D348" s="14"/>
      <c r="F348" s="228"/>
      <c r="G348" s="228"/>
      <c r="I348" s="233"/>
      <c r="J348" s="233"/>
    </row>
    <row r="349" spans="1:10" ht="13.5" customHeight="1">
      <c r="A349" s="14"/>
      <c r="B349" s="14"/>
      <c r="C349" s="14"/>
      <c r="D349" s="14"/>
      <c r="F349" s="228"/>
      <c r="G349" s="228"/>
      <c r="I349" s="233"/>
      <c r="J349" s="233"/>
    </row>
    <row r="350" spans="1:10" ht="13.5" customHeight="1">
      <c r="A350" s="14"/>
      <c r="B350" s="14"/>
      <c r="C350" s="14"/>
      <c r="D350" s="14"/>
      <c r="F350" s="228"/>
      <c r="G350" s="228"/>
      <c r="I350" s="233"/>
      <c r="J350" s="233"/>
    </row>
    <row r="351" spans="1:10" ht="13.5" customHeight="1">
      <c r="A351" s="14"/>
      <c r="B351" s="14"/>
      <c r="C351" s="14"/>
      <c r="D351" s="14"/>
      <c r="F351" s="228"/>
      <c r="G351" s="228"/>
      <c r="I351" s="233"/>
      <c r="J351" s="233"/>
    </row>
    <row r="352" spans="1:10" ht="13.5" customHeight="1">
      <c r="A352" s="14"/>
      <c r="B352" s="14"/>
      <c r="C352" s="14"/>
      <c r="D352" s="14"/>
      <c r="F352" s="228"/>
      <c r="G352" s="228"/>
      <c r="I352" s="233"/>
      <c r="J352" s="233"/>
    </row>
    <row r="353" spans="1:10" ht="13.5" customHeight="1">
      <c r="A353" s="14"/>
      <c r="B353" s="14"/>
      <c r="C353" s="14"/>
      <c r="D353" s="14"/>
      <c r="F353" s="228"/>
      <c r="G353" s="228"/>
      <c r="I353" s="233"/>
      <c r="J353" s="233"/>
    </row>
    <row r="354" spans="1:10" ht="13.5" customHeight="1">
      <c r="A354" s="14"/>
      <c r="B354" s="14"/>
      <c r="C354" s="14"/>
      <c r="D354" s="14"/>
      <c r="F354" s="228"/>
      <c r="G354" s="228"/>
      <c r="I354" s="233"/>
      <c r="J354" s="233"/>
    </row>
    <row r="355" spans="1:10" ht="13.5" customHeight="1">
      <c r="A355" s="14"/>
      <c r="B355" s="14"/>
      <c r="C355" s="14"/>
      <c r="D355" s="14"/>
      <c r="F355" s="228"/>
      <c r="G355" s="228"/>
      <c r="I355" s="233"/>
      <c r="J355" s="233"/>
    </row>
    <row r="356" spans="1:10" ht="13.5" customHeight="1">
      <c r="A356" s="14"/>
      <c r="B356" s="14"/>
      <c r="C356" s="14"/>
      <c r="D356" s="14"/>
      <c r="F356" s="228"/>
      <c r="G356" s="228"/>
      <c r="I356" s="233"/>
      <c r="J356" s="233"/>
    </row>
    <row r="357" spans="1:10" ht="13.5" customHeight="1">
      <c r="A357" s="14"/>
      <c r="B357" s="14"/>
      <c r="C357" s="14"/>
      <c r="D357" s="14"/>
      <c r="F357" s="228"/>
      <c r="G357" s="228"/>
      <c r="I357" s="233"/>
      <c r="J357" s="233"/>
    </row>
    <row r="358" spans="1:10" ht="13.5" customHeight="1">
      <c r="A358" s="14"/>
      <c r="B358" s="14"/>
      <c r="C358" s="14"/>
      <c r="D358" s="14"/>
      <c r="F358" s="228"/>
      <c r="G358" s="228"/>
      <c r="I358" s="233"/>
      <c r="J358" s="233"/>
    </row>
    <row r="359" spans="1:10" ht="13.5" customHeight="1">
      <c r="A359" s="14"/>
      <c r="B359" s="14"/>
      <c r="C359" s="14"/>
      <c r="D359" s="14"/>
      <c r="F359" s="228"/>
      <c r="G359" s="228"/>
      <c r="I359" s="233"/>
      <c r="J359" s="233"/>
    </row>
    <row r="360" spans="1:10" ht="13.5" customHeight="1">
      <c r="A360" s="14"/>
      <c r="B360" s="14"/>
      <c r="C360" s="14"/>
      <c r="D360" s="14"/>
      <c r="F360" s="228"/>
      <c r="G360" s="228"/>
      <c r="I360" s="233"/>
      <c r="J360" s="233"/>
    </row>
    <row r="361" spans="1:10" ht="13.5" customHeight="1">
      <c r="A361" s="14"/>
      <c r="B361" s="14"/>
      <c r="C361" s="14"/>
      <c r="D361" s="14"/>
      <c r="F361" s="228"/>
      <c r="G361" s="228"/>
      <c r="I361" s="233"/>
      <c r="J361" s="233"/>
    </row>
    <row r="362" spans="1:10" ht="13.5" customHeight="1">
      <c r="A362" s="14"/>
      <c r="B362" s="14"/>
      <c r="C362" s="14"/>
      <c r="D362" s="14"/>
      <c r="F362" s="228"/>
      <c r="G362" s="228"/>
      <c r="I362" s="233"/>
      <c r="J362" s="233"/>
    </row>
    <row r="363" spans="1:10" ht="13.5" customHeight="1">
      <c r="A363" s="14"/>
      <c r="B363" s="14"/>
      <c r="C363" s="14"/>
      <c r="D363" s="14"/>
      <c r="F363" s="228"/>
      <c r="G363" s="228"/>
      <c r="I363" s="233"/>
      <c r="J363" s="233"/>
    </row>
    <row r="364" spans="1:10" ht="13.5" customHeight="1">
      <c r="A364" s="14"/>
      <c r="B364" s="14"/>
      <c r="C364" s="14"/>
      <c r="D364" s="14"/>
      <c r="F364" s="228"/>
      <c r="G364" s="228"/>
      <c r="I364" s="233"/>
      <c r="J364" s="233"/>
    </row>
    <row r="365" spans="1:10" ht="13.5" customHeight="1">
      <c r="A365" s="14"/>
      <c r="B365" s="14"/>
      <c r="C365" s="14"/>
      <c r="D365" s="14"/>
      <c r="F365" s="228"/>
      <c r="G365" s="228"/>
      <c r="I365" s="233"/>
      <c r="J365" s="233"/>
    </row>
    <row r="366" spans="1:10" ht="13.5" customHeight="1">
      <c r="A366" s="14"/>
      <c r="B366" s="14"/>
      <c r="C366" s="14"/>
      <c r="D366" s="14"/>
      <c r="F366" s="228"/>
      <c r="G366" s="228"/>
      <c r="I366" s="233"/>
      <c r="J366" s="233"/>
    </row>
    <row r="367" spans="1:10" ht="13.5" customHeight="1">
      <c r="A367" s="14"/>
      <c r="B367" s="14"/>
      <c r="C367" s="14"/>
      <c r="D367" s="14"/>
      <c r="F367" s="228"/>
      <c r="G367" s="228"/>
      <c r="I367" s="233"/>
      <c r="J367" s="233"/>
    </row>
    <row r="368" spans="1:10" ht="13.5" customHeight="1">
      <c r="A368" s="14"/>
      <c r="B368" s="14"/>
      <c r="C368" s="14"/>
      <c r="D368" s="14"/>
      <c r="F368" s="228"/>
      <c r="G368" s="228"/>
      <c r="I368" s="233"/>
      <c r="J368" s="233"/>
    </row>
    <row r="369" spans="1:10" ht="13.5" customHeight="1">
      <c r="A369" s="14"/>
      <c r="B369" s="14"/>
      <c r="C369" s="14"/>
      <c r="D369" s="14"/>
      <c r="F369" s="228"/>
      <c r="G369" s="228"/>
      <c r="I369" s="233"/>
      <c r="J369" s="233"/>
    </row>
    <row r="370" spans="1:10" ht="13.5" customHeight="1">
      <c r="A370" s="14"/>
      <c r="B370" s="14"/>
      <c r="C370" s="14"/>
      <c r="D370" s="14"/>
      <c r="F370" s="228"/>
      <c r="G370" s="228"/>
      <c r="I370" s="233"/>
      <c r="J370" s="233"/>
    </row>
    <row r="371" spans="1:10" ht="13.5" customHeight="1">
      <c r="A371" s="14"/>
      <c r="B371" s="14"/>
      <c r="C371" s="14"/>
      <c r="D371" s="14"/>
      <c r="F371" s="228"/>
      <c r="G371" s="228"/>
      <c r="I371" s="233"/>
      <c r="J371" s="233"/>
    </row>
    <row r="372" spans="1:10" ht="13.5" customHeight="1">
      <c r="A372" s="14"/>
      <c r="B372" s="14"/>
      <c r="C372" s="14"/>
      <c r="D372" s="14"/>
      <c r="F372" s="228"/>
      <c r="G372" s="228"/>
      <c r="I372" s="233"/>
      <c r="J372" s="233"/>
    </row>
    <row r="373" spans="1:10" ht="13.5" customHeight="1">
      <c r="A373" s="14"/>
      <c r="B373" s="14"/>
      <c r="C373" s="14"/>
      <c r="D373" s="14"/>
      <c r="F373" s="228"/>
      <c r="G373" s="228"/>
      <c r="I373" s="233"/>
      <c r="J373" s="233"/>
    </row>
    <row r="374" spans="1:10" ht="13.5" customHeight="1">
      <c r="A374" s="14"/>
      <c r="B374" s="14"/>
      <c r="C374" s="14"/>
      <c r="D374" s="14"/>
      <c r="F374" s="228"/>
      <c r="G374" s="228"/>
      <c r="I374" s="233"/>
      <c r="J374" s="233"/>
    </row>
    <row r="375" spans="1:10" ht="13.5" customHeight="1">
      <c r="A375" s="14"/>
      <c r="B375" s="14"/>
      <c r="C375" s="14"/>
      <c r="D375" s="14"/>
      <c r="F375" s="228"/>
      <c r="G375" s="228"/>
      <c r="I375" s="233"/>
      <c r="J375" s="233"/>
    </row>
    <row r="376" spans="1:10" ht="13.5" customHeight="1">
      <c r="A376" s="14"/>
      <c r="B376" s="14"/>
      <c r="C376" s="14"/>
      <c r="D376" s="14"/>
      <c r="F376" s="228"/>
      <c r="G376" s="228"/>
      <c r="I376" s="233"/>
      <c r="J376" s="233"/>
    </row>
    <row r="377" spans="1:10" ht="13.5" customHeight="1">
      <c r="A377" s="14"/>
      <c r="B377" s="14"/>
      <c r="C377" s="14"/>
      <c r="D377" s="14"/>
      <c r="F377" s="228"/>
      <c r="G377" s="228"/>
      <c r="I377" s="233"/>
      <c r="J377" s="233"/>
    </row>
    <row r="378" spans="1:10" ht="13.5" customHeight="1">
      <c r="A378" s="14"/>
      <c r="B378" s="14"/>
      <c r="C378" s="14"/>
      <c r="D378" s="14"/>
      <c r="F378" s="228"/>
      <c r="G378" s="228"/>
      <c r="I378" s="233"/>
      <c r="J378" s="233"/>
    </row>
    <row r="379" spans="1:10" ht="13.5" customHeight="1">
      <c r="A379" s="14"/>
      <c r="B379" s="14"/>
      <c r="C379" s="14"/>
      <c r="D379" s="14"/>
      <c r="F379" s="228"/>
      <c r="G379" s="228"/>
      <c r="I379" s="233"/>
      <c r="J379" s="233"/>
    </row>
    <row r="380" spans="1:10" ht="13.5" customHeight="1">
      <c r="A380" s="14"/>
      <c r="B380" s="14"/>
      <c r="C380" s="14"/>
      <c r="D380" s="14"/>
      <c r="F380" s="228"/>
      <c r="G380" s="228"/>
      <c r="I380" s="233"/>
      <c r="J380" s="233"/>
    </row>
    <row r="381" spans="1:10" ht="13.5" customHeight="1">
      <c r="A381" s="14"/>
      <c r="B381" s="14"/>
      <c r="C381" s="14"/>
      <c r="D381" s="14"/>
      <c r="F381" s="228"/>
      <c r="G381" s="228"/>
      <c r="I381" s="233"/>
      <c r="J381" s="233"/>
    </row>
    <row r="382" spans="1:10" ht="13.5" customHeight="1">
      <c r="A382" s="14"/>
      <c r="B382" s="14"/>
      <c r="C382" s="14"/>
      <c r="D382" s="14"/>
      <c r="F382" s="228"/>
      <c r="G382" s="228"/>
      <c r="I382" s="233"/>
      <c r="J382" s="233"/>
    </row>
    <row r="383" spans="1:10" ht="13.5" customHeight="1">
      <c r="A383" s="14"/>
      <c r="B383" s="14"/>
      <c r="C383" s="14"/>
      <c r="D383" s="14"/>
      <c r="F383" s="228"/>
      <c r="G383" s="228"/>
      <c r="I383" s="233"/>
      <c r="J383" s="233"/>
    </row>
    <row r="384" spans="1:10" ht="13.5" customHeight="1">
      <c r="A384" s="14"/>
      <c r="B384" s="14"/>
      <c r="C384" s="14"/>
      <c r="D384" s="14"/>
      <c r="F384" s="228"/>
      <c r="G384" s="228"/>
      <c r="I384" s="233"/>
      <c r="J384" s="233"/>
    </row>
    <row r="385" spans="1:10" ht="13.5" customHeight="1">
      <c r="A385" s="14"/>
      <c r="B385" s="14"/>
      <c r="C385" s="14"/>
      <c r="D385" s="14"/>
      <c r="F385" s="228"/>
      <c r="G385" s="228"/>
      <c r="I385" s="233"/>
      <c r="J385" s="233"/>
    </row>
    <row r="386" spans="1:10" ht="13.5" customHeight="1">
      <c r="A386" s="14"/>
      <c r="B386" s="14"/>
      <c r="C386" s="14"/>
      <c r="D386" s="14"/>
      <c r="F386" s="228"/>
      <c r="G386" s="228"/>
      <c r="I386" s="233"/>
      <c r="J386" s="233"/>
    </row>
    <row r="387" spans="1:10" ht="13.5" customHeight="1">
      <c r="A387" s="14"/>
      <c r="B387" s="14"/>
      <c r="C387" s="14"/>
      <c r="D387" s="14"/>
      <c r="F387" s="228"/>
      <c r="G387" s="228"/>
      <c r="I387" s="233"/>
      <c r="J387" s="233"/>
    </row>
    <row r="388" spans="1:10" ht="13.5" customHeight="1">
      <c r="A388" s="14"/>
      <c r="B388" s="14"/>
      <c r="C388" s="14"/>
      <c r="D388" s="14"/>
      <c r="F388" s="228"/>
      <c r="G388" s="228"/>
      <c r="I388" s="233"/>
      <c r="J388" s="233"/>
    </row>
    <row r="389" spans="1:10" ht="13.5" customHeight="1">
      <c r="A389" s="14"/>
      <c r="B389" s="14"/>
      <c r="C389" s="14"/>
      <c r="D389" s="14"/>
      <c r="F389" s="228"/>
      <c r="G389" s="228"/>
      <c r="I389" s="233"/>
      <c r="J389" s="233"/>
    </row>
    <row r="390" spans="1:10" ht="13.5" customHeight="1">
      <c r="A390" s="14"/>
      <c r="B390" s="14"/>
      <c r="C390" s="14"/>
      <c r="D390" s="14"/>
      <c r="F390" s="228"/>
      <c r="G390" s="228"/>
      <c r="I390" s="233"/>
      <c r="J390" s="233"/>
    </row>
    <row r="391" spans="1:10" ht="13.5" customHeight="1">
      <c r="A391" s="14"/>
      <c r="B391" s="14"/>
      <c r="C391" s="14"/>
      <c r="D391" s="14"/>
      <c r="F391" s="228"/>
      <c r="G391" s="228"/>
      <c r="I391" s="233"/>
      <c r="J391" s="233"/>
    </row>
    <row r="392" spans="1:10" ht="13.5" customHeight="1">
      <c r="A392" s="14"/>
      <c r="B392" s="14"/>
      <c r="C392" s="14"/>
      <c r="D392" s="14"/>
      <c r="F392" s="228"/>
      <c r="G392" s="228"/>
      <c r="I392" s="233"/>
      <c r="J392" s="233"/>
    </row>
    <row r="393" spans="1:10" ht="13.5" customHeight="1">
      <c r="A393" s="14"/>
      <c r="B393" s="14"/>
      <c r="C393" s="14"/>
      <c r="D393" s="14"/>
      <c r="F393" s="228"/>
      <c r="G393" s="228"/>
      <c r="I393" s="233"/>
      <c r="J393" s="233"/>
    </row>
    <row r="394" spans="1:10" ht="13.5" customHeight="1">
      <c r="A394" s="14"/>
      <c r="B394" s="14"/>
      <c r="C394" s="14"/>
      <c r="D394" s="14"/>
      <c r="F394" s="228"/>
      <c r="G394" s="228"/>
      <c r="I394" s="233"/>
      <c r="J394" s="233"/>
    </row>
    <row r="395" spans="1:10" ht="13.5" customHeight="1">
      <c r="A395" s="14"/>
      <c r="B395" s="14"/>
      <c r="C395" s="14"/>
      <c r="D395" s="14"/>
      <c r="F395" s="228"/>
      <c r="G395" s="228"/>
      <c r="I395" s="233"/>
      <c r="J395" s="233"/>
    </row>
    <row r="396" spans="1:10" ht="13.5" customHeight="1">
      <c r="A396" s="14"/>
      <c r="B396" s="14"/>
      <c r="C396" s="14"/>
      <c r="D396" s="14"/>
      <c r="F396" s="228"/>
      <c r="G396" s="228"/>
      <c r="I396" s="233"/>
      <c r="J396" s="233"/>
    </row>
    <row r="397" spans="1:10" ht="13.5" customHeight="1">
      <c r="A397" s="14"/>
      <c r="B397" s="14"/>
      <c r="C397" s="14"/>
      <c r="D397" s="14"/>
      <c r="F397" s="228"/>
      <c r="G397" s="228"/>
      <c r="I397" s="233"/>
      <c r="J397" s="233"/>
    </row>
    <row r="398" spans="1:10" ht="13.5" customHeight="1">
      <c r="A398" s="14"/>
      <c r="B398" s="14"/>
      <c r="C398" s="14"/>
      <c r="D398" s="14"/>
      <c r="F398" s="228"/>
      <c r="G398" s="228"/>
      <c r="I398" s="233"/>
      <c r="J398" s="233"/>
    </row>
    <row r="399" spans="1:10" ht="13.5" customHeight="1">
      <c r="A399" s="14"/>
      <c r="B399" s="14"/>
      <c r="C399" s="14"/>
      <c r="D399" s="14"/>
      <c r="F399" s="228"/>
      <c r="G399" s="228"/>
      <c r="I399" s="233"/>
      <c r="J399" s="233"/>
    </row>
    <row r="400" spans="1:10" ht="13.5" customHeight="1">
      <c r="A400" s="14"/>
      <c r="B400" s="14"/>
      <c r="C400" s="14"/>
      <c r="D400" s="14"/>
      <c r="F400" s="228"/>
      <c r="G400" s="228"/>
      <c r="I400" s="233"/>
      <c r="J400" s="233"/>
    </row>
    <row r="401" spans="1:10" ht="13.5" customHeight="1">
      <c r="A401" s="14"/>
      <c r="B401" s="14"/>
      <c r="C401" s="14"/>
      <c r="D401" s="14"/>
      <c r="F401" s="228"/>
      <c r="G401" s="228"/>
      <c r="I401" s="233"/>
      <c r="J401" s="233"/>
    </row>
    <row r="402" spans="1:10" ht="13.5" customHeight="1">
      <c r="A402" s="14"/>
      <c r="B402" s="14"/>
      <c r="C402" s="14"/>
      <c r="D402" s="14"/>
      <c r="F402" s="228"/>
      <c r="G402" s="228"/>
      <c r="I402" s="233"/>
      <c r="J402" s="233"/>
    </row>
    <row r="403" spans="1:10" ht="13.5" customHeight="1">
      <c r="A403" s="14"/>
      <c r="B403" s="14"/>
      <c r="C403" s="14"/>
      <c r="D403" s="14"/>
      <c r="F403" s="228"/>
      <c r="G403" s="228"/>
      <c r="I403" s="233"/>
      <c r="J403" s="233"/>
    </row>
    <row r="404" spans="1:10" ht="13.5" customHeight="1">
      <c r="A404" s="14"/>
      <c r="B404" s="14"/>
      <c r="C404" s="14"/>
      <c r="D404" s="14"/>
      <c r="F404" s="228"/>
      <c r="G404" s="228"/>
      <c r="I404" s="233"/>
      <c r="J404" s="233"/>
    </row>
    <row r="405" spans="1:10" ht="13.5" customHeight="1">
      <c r="A405" s="14"/>
      <c r="B405" s="14"/>
      <c r="C405" s="14"/>
      <c r="D405" s="14"/>
      <c r="F405" s="228"/>
      <c r="G405" s="228"/>
      <c r="I405" s="233"/>
      <c r="J405" s="233"/>
    </row>
    <row r="406" spans="1:10" ht="13.5" customHeight="1">
      <c r="A406" s="14"/>
      <c r="B406" s="14"/>
      <c r="C406" s="14"/>
      <c r="D406" s="14"/>
      <c r="F406" s="228"/>
      <c r="G406" s="228"/>
      <c r="I406" s="233"/>
      <c r="J406" s="233"/>
    </row>
    <row r="407" spans="1:10" ht="13.5" customHeight="1">
      <c r="A407" s="14"/>
      <c r="B407" s="14"/>
      <c r="C407" s="14"/>
      <c r="D407" s="14"/>
      <c r="F407" s="228"/>
      <c r="G407" s="228"/>
      <c r="I407" s="233"/>
      <c r="J407" s="233"/>
    </row>
    <row r="408" spans="1:10" ht="13.5" customHeight="1">
      <c r="A408" s="14"/>
      <c r="B408" s="14"/>
      <c r="C408" s="14"/>
      <c r="D408" s="14"/>
      <c r="F408" s="228"/>
      <c r="G408" s="228"/>
      <c r="I408" s="233"/>
      <c r="J408" s="233"/>
    </row>
    <row r="409" spans="1:10" ht="13.5" customHeight="1">
      <c r="A409" s="14"/>
      <c r="B409" s="14"/>
      <c r="C409" s="14"/>
      <c r="D409" s="14"/>
      <c r="F409" s="228"/>
      <c r="G409" s="228"/>
      <c r="I409" s="233"/>
      <c r="J409" s="233"/>
    </row>
    <row r="410" spans="1:10" ht="13.5" customHeight="1">
      <c r="A410" s="14"/>
      <c r="B410" s="14"/>
      <c r="C410" s="14"/>
      <c r="D410" s="14"/>
      <c r="F410" s="228"/>
      <c r="G410" s="228"/>
      <c r="I410" s="233"/>
      <c r="J410" s="233"/>
    </row>
    <row r="411" spans="1:10" ht="13.5" customHeight="1">
      <c r="A411" s="14"/>
      <c r="B411" s="14"/>
      <c r="C411" s="14"/>
      <c r="D411" s="14"/>
      <c r="F411" s="228"/>
      <c r="G411" s="228"/>
      <c r="I411" s="233"/>
      <c r="J411" s="233"/>
    </row>
    <row r="412" spans="1:10" ht="13.5" customHeight="1">
      <c r="A412" s="14"/>
      <c r="B412" s="14"/>
      <c r="C412" s="14"/>
      <c r="D412" s="14"/>
      <c r="F412" s="228"/>
      <c r="G412" s="228"/>
      <c r="I412" s="233"/>
      <c r="J412" s="233"/>
    </row>
    <row r="413" spans="1:10" ht="13.5" customHeight="1">
      <c r="A413" s="14"/>
      <c r="B413" s="14"/>
      <c r="C413" s="14"/>
      <c r="D413" s="14"/>
      <c r="F413" s="228"/>
      <c r="G413" s="228"/>
      <c r="I413" s="233"/>
      <c r="J413" s="233"/>
    </row>
    <row r="414" spans="1:10" ht="13.5" customHeight="1">
      <c r="A414" s="14"/>
      <c r="B414" s="14"/>
      <c r="C414" s="14"/>
      <c r="D414" s="14"/>
      <c r="F414" s="228"/>
      <c r="G414" s="228"/>
      <c r="I414" s="233"/>
      <c r="J414" s="233"/>
    </row>
    <row r="415" spans="1:10" ht="13.5" customHeight="1">
      <c r="A415" s="14"/>
      <c r="B415" s="14"/>
      <c r="C415" s="14"/>
      <c r="D415" s="14"/>
      <c r="F415" s="228"/>
      <c r="G415" s="228"/>
      <c r="I415" s="233"/>
      <c r="J415" s="233"/>
    </row>
    <row r="416" spans="1:10" ht="13.5" customHeight="1">
      <c r="A416" s="14"/>
      <c r="B416" s="14"/>
      <c r="C416" s="14"/>
      <c r="D416" s="14"/>
      <c r="F416" s="228"/>
      <c r="G416" s="228"/>
      <c r="I416" s="233"/>
      <c r="J416" s="233"/>
    </row>
    <row r="417" spans="1:10" ht="13.5" customHeight="1">
      <c r="A417" s="14"/>
      <c r="B417" s="14"/>
      <c r="C417" s="14"/>
      <c r="D417" s="14"/>
      <c r="F417" s="228"/>
      <c r="G417" s="228"/>
      <c r="I417" s="233"/>
      <c r="J417" s="233"/>
    </row>
    <row r="418" spans="1:10" ht="13.5" customHeight="1">
      <c r="A418" s="14"/>
      <c r="B418" s="14"/>
      <c r="C418" s="14"/>
      <c r="D418" s="14"/>
      <c r="F418" s="228"/>
      <c r="G418" s="228"/>
      <c r="I418" s="233"/>
      <c r="J418" s="233"/>
    </row>
    <row r="419" spans="1:10" ht="13.5" customHeight="1">
      <c r="A419" s="14"/>
      <c r="B419" s="14"/>
      <c r="C419" s="14"/>
      <c r="D419" s="14"/>
      <c r="F419" s="228"/>
      <c r="G419" s="228"/>
      <c r="I419" s="233"/>
      <c r="J419" s="233"/>
    </row>
    <row r="420" spans="1:10" ht="13.5" customHeight="1">
      <c r="A420" s="14"/>
      <c r="B420" s="14"/>
      <c r="C420" s="14"/>
      <c r="D420" s="14"/>
      <c r="F420" s="228"/>
      <c r="G420" s="228"/>
      <c r="I420" s="233"/>
      <c r="J420" s="233"/>
    </row>
    <row r="421" spans="1:10" ht="13.5" customHeight="1">
      <c r="A421" s="14"/>
      <c r="B421" s="14"/>
      <c r="C421" s="14"/>
      <c r="D421" s="14"/>
      <c r="F421" s="228"/>
      <c r="G421" s="228"/>
      <c r="I421" s="233"/>
      <c r="J421" s="233"/>
    </row>
    <row r="422" spans="1:10" ht="13.5" customHeight="1">
      <c r="A422" s="14"/>
      <c r="B422" s="14"/>
      <c r="C422" s="14"/>
      <c r="D422" s="14"/>
      <c r="F422" s="228"/>
      <c r="G422" s="228"/>
      <c r="I422" s="233"/>
      <c r="J422" s="233"/>
    </row>
    <row r="423" spans="1:10" ht="13.5" customHeight="1">
      <c r="A423" s="14"/>
      <c r="B423" s="14"/>
      <c r="C423" s="14"/>
      <c r="D423" s="14"/>
      <c r="F423" s="228"/>
      <c r="G423" s="228"/>
      <c r="I423" s="233"/>
      <c r="J423" s="233"/>
    </row>
    <row r="424" spans="1:10" ht="13.5" customHeight="1">
      <c r="A424" s="14"/>
      <c r="B424" s="14"/>
      <c r="C424" s="14"/>
      <c r="D424" s="14"/>
      <c r="F424" s="228"/>
      <c r="G424" s="228"/>
      <c r="I424" s="233"/>
      <c r="J424" s="233"/>
    </row>
    <row r="425" spans="1:10" ht="13.5" customHeight="1">
      <c r="A425" s="14"/>
      <c r="B425" s="14"/>
      <c r="C425" s="14"/>
      <c r="D425" s="14"/>
      <c r="F425" s="228"/>
      <c r="G425" s="228"/>
      <c r="I425" s="233"/>
      <c r="J425" s="233"/>
    </row>
    <row r="426" spans="1:10" ht="13.5" customHeight="1">
      <c r="A426" s="14"/>
      <c r="B426" s="14"/>
      <c r="C426" s="14"/>
      <c r="D426" s="14"/>
      <c r="F426" s="228"/>
      <c r="G426" s="228"/>
      <c r="I426" s="233"/>
      <c r="J426" s="233"/>
    </row>
    <row r="427" spans="1:10" ht="13.5" customHeight="1">
      <c r="A427" s="14"/>
      <c r="B427" s="14"/>
      <c r="C427" s="14"/>
      <c r="D427" s="14"/>
      <c r="F427" s="228"/>
      <c r="G427" s="228"/>
      <c r="I427" s="233"/>
      <c r="J427" s="233"/>
    </row>
    <row r="428" spans="1:10" ht="13.5" customHeight="1">
      <c r="A428" s="14"/>
      <c r="B428" s="14"/>
      <c r="C428" s="14"/>
      <c r="D428" s="14"/>
      <c r="F428" s="228"/>
      <c r="G428" s="228"/>
      <c r="I428" s="233"/>
      <c r="J428" s="233"/>
    </row>
    <row r="429" spans="1:10" ht="13.5" customHeight="1">
      <c r="A429" s="14"/>
      <c r="B429" s="14"/>
      <c r="C429" s="14"/>
      <c r="D429" s="14"/>
      <c r="F429" s="228"/>
      <c r="G429" s="228"/>
      <c r="I429" s="233"/>
      <c r="J429" s="233"/>
    </row>
    <row r="430" spans="1:10" ht="13.5" customHeight="1">
      <c r="A430" s="14"/>
      <c r="B430" s="14"/>
      <c r="C430" s="14"/>
      <c r="D430" s="14"/>
      <c r="F430" s="228"/>
      <c r="G430" s="228"/>
      <c r="I430" s="233"/>
      <c r="J430" s="233"/>
    </row>
    <row r="431" spans="1:10" ht="13.5" customHeight="1">
      <c r="A431" s="14"/>
      <c r="B431" s="14"/>
      <c r="C431" s="14"/>
      <c r="D431" s="14"/>
      <c r="F431" s="228"/>
      <c r="G431" s="228"/>
      <c r="I431" s="233"/>
      <c r="J431" s="233"/>
    </row>
    <row r="432" spans="1:10" ht="13.5" customHeight="1">
      <c r="A432" s="14"/>
      <c r="B432" s="14"/>
      <c r="C432" s="14"/>
      <c r="D432" s="14"/>
      <c r="F432" s="228"/>
      <c r="G432" s="228"/>
      <c r="I432" s="233"/>
      <c r="J432" s="233"/>
    </row>
    <row r="433" spans="1:10" ht="13.5" customHeight="1">
      <c r="A433" s="14"/>
      <c r="B433" s="14"/>
      <c r="C433" s="14"/>
      <c r="D433" s="14"/>
      <c r="F433" s="228"/>
      <c r="G433" s="228"/>
      <c r="I433" s="233"/>
      <c r="J433" s="233"/>
    </row>
    <row r="434" spans="1:10" ht="13.5" customHeight="1">
      <c r="A434" s="14"/>
      <c r="B434" s="14"/>
      <c r="C434" s="14"/>
      <c r="D434" s="14"/>
      <c r="F434" s="228"/>
      <c r="G434" s="228"/>
      <c r="I434" s="233"/>
      <c r="J434" s="233"/>
    </row>
    <row r="435" spans="1:10" ht="13.5" customHeight="1">
      <c r="A435" s="14"/>
      <c r="B435" s="14"/>
      <c r="C435" s="14"/>
      <c r="D435" s="14"/>
      <c r="F435" s="228"/>
      <c r="G435" s="228"/>
      <c r="I435" s="233"/>
      <c r="J435" s="233"/>
    </row>
    <row r="436" spans="1:10" ht="13.5" customHeight="1">
      <c r="A436" s="14"/>
      <c r="B436" s="14"/>
      <c r="C436" s="14"/>
      <c r="D436" s="14"/>
      <c r="F436" s="228"/>
      <c r="G436" s="228"/>
      <c r="I436" s="233"/>
      <c r="J436" s="233"/>
    </row>
    <row r="437" spans="1:10" ht="13.5" customHeight="1">
      <c r="A437" s="14"/>
      <c r="B437" s="14"/>
      <c r="C437" s="14"/>
      <c r="D437" s="14"/>
      <c r="F437" s="228"/>
      <c r="G437" s="228"/>
      <c r="I437" s="233"/>
      <c r="J437" s="233"/>
    </row>
    <row r="438" spans="1:10" ht="13.5" customHeight="1">
      <c r="A438" s="14"/>
      <c r="B438" s="14"/>
      <c r="C438" s="14"/>
      <c r="D438" s="14"/>
      <c r="F438" s="228"/>
      <c r="G438" s="228"/>
      <c r="I438" s="233"/>
      <c r="J438" s="233"/>
    </row>
    <row r="439" spans="1:10" ht="13.5" customHeight="1">
      <c r="A439" s="14"/>
      <c r="B439" s="14"/>
      <c r="C439" s="14"/>
      <c r="D439" s="14"/>
      <c r="F439" s="228"/>
      <c r="G439" s="228"/>
      <c r="I439" s="233"/>
      <c r="J439" s="233"/>
    </row>
    <row r="440" spans="1:10" ht="13.5" customHeight="1">
      <c r="A440" s="14"/>
      <c r="B440" s="14"/>
      <c r="C440" s="14"/>
      <c r="D440" s="14"/>
      <c r="F440" s="228"/>
      <c r="G440" s="228"/>
      <c r="I440" s="233"/>
      <c r="J440" s="233"/>
    </row>
    <row r="441" spans="1:10" ht="13.5" customHeight="1">
      <c r="A441" s="14"/>
      <c r="B441" s="14"/>
      <c r="C441" s="14"/>
      <c r="D441" s="14"/>
      <c r="F441" s="228"/>
      <c r="G441" s="228"/>
      <c r="I441" s="233"/>
      <c r="J441" s="233"/>
    </row>
    <row r="442" spans="1:10" ht="13.5" customHeight="1">
      <c r="A442" s="14"/>
      <c r="B442" s="14"/>
      <c r="C442" s="14"/>
      <c r="D442" s="14"/>
      <c r="F442" s="228"/>
      <c r="G442" s="228"/>
      <c r="I442" s="233"/>
      <c r="J442" s="233"/>
    </row>
    <row r="443" spans="1:10" ht="13.5" customHeight="1">
      <c r="A443" s="14"/>
      <c r="B443" s="14"/>
      <c r="C443" s="14"/>
      <c r="D443" s="14"/>
      <c r="F443" s="228"/>
      <c r="G443" s="228"/>
      <c r="I443" s="233"/>
      <c r="J443" s="233"/>
    </row>
    <row r="444" spans="1:10" ht="13.5" customHeight="1">
      <c r="A444" s="14"/>
      <c r="B444" s="14"/>
      <c r="C444" s="14"/>
      <c r="D444" s="14"/>
      <c r="F444" s="228"/>
      <c r="G444" s="228"/>
      <c r="I444" s="233"/>
      <c r="J444" s="233"/>
    </row>
    <row r="445" spans="1:10" ht="13.5" customHeight="1">
      <c r="A445" s="14"/>
      <c r="B445" s="14"/>
      <c r="C445" s="14"/>
      <c r="D445" s="14"/>
      <c r="F445" s="228"/>
      <c r="G445" s="228"/>
      <c r="I445" s="233"/>
      <c r="J445" s="233"/>
    </row>
    <row r="446" spans="1:10" ht="13.5" customHeight="1">
      <c r="A446" s="14"/>
      <c r="B446" s="14"/>
      <c r="C446" s="14"/>
      <c r="D446" s="14"/>
      <c r="F446" s="228"/>
      <c r="G446" s="228"/>
      <c r="I446" s="233"/>
      <c r="J446" s="233"/>
    </row>
    <row r="447" spans="1:10" ht="13.5" customHeight="1">
      <c r="A447" s="14"/>
      <c r="B447" s="14"/>
      <c r="C447" s="14"/>
      <c r="D447" s="14"/>
      <c r="F447" s="228"/>
      <c r="G447" s="228"/>
      <c r="I447" s="233"/>
      <c r="J447" s="233"/>
    </row>
    <row r="448" spans="1:10" ht="13.5" customHeight="1">
      <c r="A448" s="14"/>
      <c r="B448" s="14"/>
      <c r="C448" s="14"/>
      <c r="D448" s="14"/>
      <c r="F448" s="228"/>
      <c r="G448" s="228"/>
      <c r="I448" s="233"/>
      <c r="J448" s="233"/>
    </row>
    <row r="449" spans="1:10" ht="13.5" customHeight="1">
      <c r="A449" s="14"/>
      <c r="B449" s="14"/>
      <c r="C449" s="14"/>
      <c r="D449" s="14"/>
      <c r="F449" s="228"/>
      <c r="G449" s="228"/>
      <c r="I449" s="233"/>
      <c r="J449" s="233"/>
    </row>
    <row r="450" spans="1:10" ht="13.5" customHeight="1">
      <c r="A450" s="14"/>
      <c r="B450" s="14"/>
      <c r="C450" s="14"/>
      <c r="D450" s="14"/>
      <c r="F450" s="228"/>
      <c r="G450" s="228"/>
      <c r="I450" s="233"/>
      <c r="J450" s="233"/>
    </row>
    <row r="451" spans="1:10" ht="13.5" customHeight="1">
      <c r="A451" s="14"/>
      <c r="B451" s="14"/>
      <c r="C451" s="14"/>
      <c r="D451" s="14"/>
      <c r="F451" s="228"/>
      <c r="G451" s="228"/>
      <c r="I451" s="233"/>
      <c r="J451" s="233"/>
    </row>
    <row r="452" spans="1:10" ht="13.5" customHeight="1">
      <c r="A452" s="14"/>
      <c r="B452" s="14"/>
      <c r="C452" s="14"/>
      <c r="D452" s="14"/>
      <c r="F452" s="228"/>
      <c r="G452" s="228"/>
      <c r="I452" s="233"/>
      <c r="J452" s="233"/>
    </row>
    <row r="453" spans="1:10" ht="13.5" customHeight="1">
      <c r="A453" s="14"/>
      <c r="B453" s="14"/>
      <c r="C453" s="14"/>
      <c r="D453" s="14"/>
      <c r="F453" s="228"/>
      <c r="G453" s="228"/>
      <c r="I453" s="233"/>
      <c r="J453" s="233"/>
    </row>
    <row r="454" spans="1:10" ht="13.5" customHeight="1">
      <c r="A454" s="14"/>
      <c r="B454" s="14"/>
      <c r="C454" s="14"/>
      <c r="D454" s="14"/>
      <c r="F454" s="228"/>
      <c r="G454" s="228"/>
      <c r="I454" s="233"/>
      <c r="J454" s="233"/>
    </row>
    <row r="455" spans="1:10" ht="13.5" customHeight="1">
      <c r="A455" s="14"/>
      <c r="B455" s="14"/>
      <c r="C455" s="14"/>
      <c r="D455" s="14"/>
      <c r="F455" s="228"/>
      <c r="G455" s="228"/>
      <c r="I455" s="233"/>
      <c r="J455" s="233"/>
    </row>
    <row r="456" spans="1:10" ht="13.5" customHeight="1">
      <c r="A456" s="14"/>
      <c r="B456" s="14"/>
      <c r="C456" s="14"/>
      <c r="D456" s="14"/>
      <c r="F456" s="228"/>
      <c r="G456" s="228"/>
      <c r="I456" s="233"/>
      <c r="J456" s="233"/>
    </row>
    <row r="457" spans="1:10" ht="13.5" customHeight="1">
      <c r="A457" s="14"/>
      <c r="B457" s="14"/>
      <c r="C457" s="14"/>
      <c r="D457" s="14"/>
      <c r="F457" s="228"/>
      <c r="G457" s="228"/>
      <c r="I457" s="233"/>
      <c r="J457" s="233"/>
    </row>
    <row r="458" spans="1:10" ht="13.5" customHeight="1">
      <c r="A458" s="14"/>
      <c r="B458" s="14"/>
      <c r="C458" s="14"/>
      <c r="D458" s="14"/>
      <c r="F458" s="228"/>
      <c r="G458" s="228"/>
      <c r="I458" s="233"/>
      <c r="J458" s="233"/>
    </row>
    <row r="459" spans="1:10" ht="13.5" customHeight="1">
      <c r="A459" s="14"/>
      <c r="B459" s="14"/>
      <c r="C459" s="14"/>
      <c r="D459" s="14"/>
      <c r="F459" s="228"/>
      <c r="G459" s="228"/>
      <c r="I459" s="233"/>
      <c r="J459" s="233"/>
    </row>
    <row r="460" spans="1:10" ht="13.5" customHeight="1">
      <c r="A460" s="14"/>
      <c r="B460" s="14"/>
      <c r="C460" s="14"/>
      <c r="D460" s="14"/>
      <c r="F460" s="228"/>
      <c r="G460" s="228"/>
      <c r="I460" s="233"/>
      <c r="J460" s="233"/>
    </row>
    <row r="461" spans="1:10" ht="13.5" customHeight="1">
      <c r="A461" s="14"/>
      <c r="B461" s="14"/>
      <c r="C461" s="14"/>
      <c r="D461" s="14"/>
      <c r="F461" s="228"/>
      <c r="G461" s="228"/>
      <c r="I461" s="233"/>
      <c r="J461" s="233"/>
    </row>
    <row r="462" spans="1:10" ht="13.5" customHeight="1">
      <c r="A462" s="14"/>
      <c r="B462" s="14"/>
      <c r="C462" s="14"/>
      <c r="D462" s="14"/>
      <c r="F462" s="228"/>
      <c r="G462" s="228"/>
      <c r="I462" s="233"/>
      <c r="J462" s="233"/>
    </row>
    <row r="463" spans="1:10" ht="13.5" customHeight="1">
      <c r="A463" s="14"/>
      <c r="B463" s="14"/>
      <c r="C463" s="14"/>
      <c r="D463" s="14"/>
      <c r="F463" s="228"/>
      <c r="G463" s="228"/>
      <c r="I463" s="233"/>
      <c r="J463" s="233"/>
    </row>
    <row r="464" spans="1:10" ht="13.5" customHeight="1">
      <c r="A464" s="14"/>
      <c r="B464" s="14"/>
      <c r="C464" s="14"/>
      <c r="D464" s="14"/>
      <c r="F464" s="228"/>
      <c r="G464" s="228"/>
      <c r="I464" s="233"/>
      <c r="J464" s="233"/>
    </row>
    <row r="465" spans="1:10" ht="13.5" customHeight="1">
      <c r="A465" s="14"/>
      <c r="B465" s="14"/>
      <c r="C465" s="14"/>
      <c r="D465" s="14"/>
      <c r="F465" s="228"/>
      <c r="G465" s="228"/>
      <c r="I465" s="233"/>
      <c r="J465" s="233"/>
    </row>
    <row r="466" spans="1:10" ht="13.5" customHeight="1">
      <c r="A466" s="14"/>
      <c r="B466" s="14"/>
      <c r="C466" s="14"/>
      <c r="D466" s="14"/>
      <c r="F466" s="228"/>
      <c r="G466" s="228"/>
      <c r="I466" s="233"/>
      <c r="J466" s="233"/>
    </row>
    <row r="467" spans="1:10" ht="13.5" customHeight="1">
      <c r="A467" s="14"/>
      <c r="B467" s="14"/>
      <c r="C467" s="14"/>
      <c r="D467" s="14"/>
      <c r="F467" s="228"/>
      <c r="G467" s="228"/>
      <c r="I467" s="233"/>
      <c r="J467" s="233"/>
    </row>
    <row r="468" spans="1:10" ht="13.5" customHeight="1">
      <c r="A468" s="14"/>
      <c r="B468" s="14"/>
      <c r="C468" s="14"/>
      <c r="D468" s="14"/>
      <c r="F468" s="228"/>
      <c r="G468" s="228"/>
      <c r="I468" s="233"/>
      <c r="J468" s="233"/>
    </row>
    <row r="469" spans="1:10" ht="13.5" customHeight="1">
      <c r="A469" s="14"/>
      <c r="B469" s="14"/>
      <c r="C469" s="14"/>
      <c r="D469" s="14"/>
      <c r="F469" s="228"/>
      <c r="G469" s="228"/>
      <c r="I469" s="233"/>
      <c r="J469" s="233"/>
    </row>
    <row r="470" spans="1:10" ht="13.5" customHeight="1">
      <c r="A470" s="14"/>
      <c r="B470" s="14"/>
      <c r="C470" s="14"/>
      <c r="D470" s="14"/>
      <c r="F470" s="228"/>
      <c r="G470" s="228"/>
      <c r="I470" s="233"/>
      <c r="J470" s="233"/>
    </row>
    <row r="471" spans="1:10" ht="13.5" customHeight="1">
      <c r="A471" s="14"/>
      <c r="B471" s="14"/>
      <c r="C471" s="14"/>
      <c r="D471" s="14"/>
      <c r="F471" s="228"/>
      <c r="G471" s="228"/>
      <c r="I471" s="233"/>
      <c r="J471" s="233"/>
    </row>
    <row r="472" spans="1:10" ht="13.5" customHeight="1">
      <c r="A472" s="14"/>
      <c r="B472" s="14"/>
      <c r="C472" s="14"/>
      <c r="D472" s="14"/>
      <c r="F472" s="228"/>
      <c r="G472" s="228"/>
      <c r="I472" s="233"/>
      <c r="J472" s="233"/>
    </row>
    <row r="473" spans="1:10" ht="13.5" customHeight="1">
      <c r="A473" s="14"/>
      <c r="B473" s="14"/>
      <c r="C473" s="14"/>
      <c r="D473" s="14"/>
      <c r="F473" s="228"/>
      <c r="G473" s="228"/>
      <c r="I473" s="233"/>
      <c r="J473" s="233"/>
    </row>
    <row r="474" spans="1:10" ht="13.5" customHeight="1">
      <c r="A474" s="14"/>
      <c r="B474" s="14"/>
      <c r="C474" s="14"/>
      <c r="D474" s="14"/>
      <c r="F474" s="228"/>
      <c r="G474" s="228"/>
      <c r="I474" s="233"/>
      <c r="J474" s="233"/>
    </row>
    <row r="475" spans="1:10" ht="13.5" customHeight="1">
      <c r="A475" s="14"/>
      <c r="B475" s="14"/>
      <c r="C475" s="14"/>
      <c r="D475" s="14"/>
      <c r="F475" s="228"/>
      <c r="G475" s="228"/>
      <c r="I475" s="233"/>
      <c r="J475" s="233"/>
    </row>
    <row r="476" spans="1:10" ht="13.5" customHeight="1">
      <c r="A476" s="14"/>
      <c r="B476" s="14"/>
      <c r="C476" s="14"/>
      <c r="D476" s="14"/>
      <c r="F476" s="228"/>
      <c r="G476" s="228"/>
      <c r="I476" s="233"/>
      <c r="J476" s="233"/>
    </row>
    <row r="477" spans="1:10" ht="13.5" customHeight="1">
      <c r="A477" s="14"/>
      <c r="B477" s="14"/>
      <c r="C477" s="14"/>
      <c r="D477" s="14"/>
      <c r="F477" s="228"/>
      <c r="G477" s="228"/>
      <c r="I477" s="233"/>
      <c r="J477" s="233"/>
    </row>
    <row r="478" spans="1:10" ht="13.5" customHeight="1">
      <c r="A478" s="14"/>
      <c r="B478" s="14"/>
      <c r="C478" s="14"/>
      <c r="D478" s="14"/>
      <c r="F478" s="228"/>
      <c r="G478" s="228"/>
      <c r="I478" s="233"/>
      <c r="J478" s="233"/>
    </row>
    <row r="479" spans="1:10" ht="13.5" customHeight="1">
      <c r="A479" s="14"/>
      <c r="B479" s="14"/>
      <c r="C479" s="14"/>
      <c r="D479" s="14"/>
      <c r="F479" s="228"/>
      <c r="G479" s="228"/>
      <c r="I479" s="233"/>
      <c r="J479" s="233"/>
    </row>
    <row r="480" spans="1:10" ht="13.5" customHeight="1">
      <c r="A480" s="14"/>
      <c r="B480" s="14"/>
      <c r="C480" s="14"/>
      <c r="D480" s="14"/>
      <c r="F480" s="228"/>
      <c r="G480" s="228"/>
      <c r="I480" s="233"/>
      <c r="J480" s="233"/>
    </row>
    <row r="481" spans="1:10" ht="13.5" customHeight="1">
      <c r="A481" s="14"/>
      <c r="B481" s="14"/>
      <c r="C481" s="14"/>
      <c r="D481" s="14"/>
      <c r="F481" s="228"/>
      <c r="G481" s="228"/>
      <c r="I481" s="233"/>
      <c r="J481" s="233"/>
    </row>
    <row r="482" spans="1:10" ht="13.5" customHeight="1">
      <c r="A482" s="14"/>
      <c r="B482" s="14"/>
      <c r="C482" s="14"/>
      <c r="D482" s="14"/>
      <c r="F482" s="228"/>
      <c r="G482" s="228"/>
      <c r="I482" s="233"/>
      <c r="J482" s="233"/>
    </row>
    <row r="483" spans="1:10" ht="13.5" customHeight="1">
      <c r="A483" s="14"/>
      <c r="B483" s="14"/>
      <c r="C483" s="14"/>
      <c r="D483" s="14"/>
      <c r="F483" s="228"/>
      <c r="G483" s="228"/>
      <c r="I483" s="233"/>
      <c r="J483" s="233"/>
    </row>
    <row r="484" spans="1:10" ht="13.5" customHeight="1">
      <c r="A484" s="14"/>
      <c r="B484" s="14"/>
      <c r="C484" s="14"/>
      <c r="D484" s="14"/>
      <c r="F484" s="228"/>
      <c r="G484" s="228"/>
      <c r="I484" s="233"/>
      <c r="J484" s="233"/>
    </row>
    <row r="485" spans="1:10" ht="13.5" customHeight="1">
      <c r="A485" s="14"/>
      <c r="B485" s="14"/>
      <c r="C485" s="14"/>
      <c r="D485" s="14"/>
      <c r="F485" s="228"/>
      <c r="G485" s="228"/>
      <c r="I485" s="233"/>
      <c r="J485" s="233"/>
    </row>
    <row r="486" spans="1:10" ht="13.5" customHeight="1">
      <c r="A486" s="14"/>
      <c r="B486" s="14"/>
      <c r="C486" s="14"/>
      <c r="D486" s="14"/>
      <c r="F486" s="228"/>
      <c r="G486" s="228"/>
      <c r="I486" s="233"/>
      <c r="J486" s="233"/>
    </row>
    <row r="487" spans="1:10" ht="13.5" customHeight="1">
      <c r="A487" s="14"/>
      <c r="B487" s="14"/>
      <c r="C487" s="14"/>
      <c r="D487" s="14"/>
      <c r="F487" s="228"/>
      <c r="G487" s="228"/>
      <c r="I487" s="233"/>
      <c r="J487" s="233"/>
    </row>
    <row r="488" spans="1:10" ht="13.5" customHeight="1">
      <c r="A488" s="14"/>
      <c r="B488" s="14"/>
      <c r="C488" s="14"/>
      <c r="D488" s="14"/>
      <c r="F488" s="228"/>
      <c r="G488" s="228"/>
      <c r="I488" s="233"/>
      <c r="J488" s="233"/>
    </row>
    <row r="489" spans="1:10" ht="13.5" customHeight="1">
      <c r="A489" s="14"/>
      <c r="B489" s="14"/>
      <c r="C489" s="14"/>
      <c r="D489" s="14"/>
      <c r="F489" s="228"/>
      <c r="G489" s="228"/>
      <c r="I489" s="233"/>
      <c r="J489" s="233"/>
    </row>
    <row r="490" spans="1:10" ht="13.5" customHeight="1">
      <c r="A490" s="14"/>
      <c r="B490" s="14"/>
      <c r="C490" s="14"/>
      <c r="D490" s="14"/>
      <c r="F490" s="228"/>
      <c r="G490" s="228"/>
      <c r="I490" s="233"/>
      <c r="J490" s="233"/>
    </row>
    <row r="491" spans="1:10" ht="13.5" customHeight="1">
      <c r="A491" s="14"/>
      <c r="B491" s="14"/>
      <c r="C491" s="14"/>
      <c r="D491" s="14"/>
      <c r="F491" s="228"/>
      <c r="G491" s="228"/>
      <c r="I491" s="233"/>
      <c r="J491" s="233"/>
    </row>
    <row r="492" spans="1:10" ht="13.5" customHeight="1">
      <c r="A492" s="14"/>
      <c r="B492" s="14"/>
      <c r="C492" s="14"/>
      <c r="D492" s="14"/>
      <c r="F492" s="228"/>
      <c r="G492" s="228"/>
      <c r="I492" s="233"/>
      <c r="J492" s="233"/>
    </row>
    <row r="493" spans="1:10" ht="13.5" customHeight="1">
      <c r="A493" s="14"/>
      <c r="B493" s="14"/>
      <c r="C493" s="14"/>
      <c r="D493" s="14"/>
      <c r="F493" s="228"/>
      <c r="G493" s="228"/>
      <c r="I493" s="233"/>
      <c r="J493" s="233"/>
    </row>
    <row r="494" spans="1:10" ht="13.5" customHeight="1">
      <c r="A494" s="14"/>
      <c r="B494" s="14"/>
      <c r="C494" s="14"/>
      <c r="D494" s="14"/>
      <c r="F494" s="228"/>
      <c r="G494" s="228"/>
      <c r="I494" s="233"/>
      <c r="J494" s="233"/>
    </row>
    <row r="495" spans="1:10" ht="13.5" customHeight="1">
      <c r="A495" s="14"/>
      <c r="B495" s="14"/>
      <c r="C495" s="14"/>
      <c r="D495" s="14"/>
      <c r="F495" s="228"/>
      <c r="G495" s="228"/>
      <c r="I495" s="233"/>
      <c r="J495" s="233"/>
    </row>
    <row r="496" spans="1:10" ht="13.5" customHeight="1">
      <c r="A496" s="14"/>
      <c r="B496" s="14"/>
      <c r="C496" s="14"/>
      <c r="D496" s="14"/>
      <c r="F496" s="228"/>
      <c r="G496" s="228"/>
      <c r="I496" s="233"/>
      <c r="J496" s="233"/>
    </row>
    <row r="497" spans="1:10" ht="13.5" customHeight="1">
      <c r="A497" s="14"/>
      <c r="B497" s="14"/>
      <c r="C497" s="14"/>
      <c r="D497" s="14"/>
      <c r="F497" s="228"/>
      <c r="G497" s="228"/>
      <c r="I497" s="233"/>
      <c r="J497" s="233"/>
    </row>
    <row r="498" spans="1:10" ht="13.5" customHeight="1">
      <c r="A498" s="14"/>
      <c r="B498" s="14"/>
      <c r="C498" s="14"/>
      <c r="D498" s="14"/>
      <c r="F498" s="228"/>
      <c r="G498" s="228"/>
      <c r="I498" s="233"/>
      <c r="J498" s="233"/>
    </row>
    <row r="499" spans="1:10" ht="13.5" customHeight="1">
      <c r="A499" s="14"/>
      <c r="B499" s="14"/>
      <c r="C499" s="14"/>
      <c r="D499" s="14"/>
      <c r="F499" s="228"/>
      <c r="G499" s="228"/>
      <c r="I499" s="233"/>
      <c r="J499" s="233"/>
    </row>
    <row r="500" spans="1:10" ht="13.5" customHeight="1">
      <c r="A500" s="14"/>
      <c r="B500" s="14"/>
      <c r="C500" s="14"/>
      <c r="D500" s="14"/>
      <c r="F500" s="228"/>
      <c r="G500" s="228"/>
      <c r="I500" s="233"/>
      <c r="J500" s="233"/>
    </row>
    <row r="501" spans="1:10" ht="13.5" customHeight="1">
      <c r="A501" s="14"/>
      <c r="B501" s="14"/>
      <c r="C501" s="14"/>
      <c r="D501" s="14"/>
      <c r="F501" s="228"/>
      <c r="G501" s="228"/>
      <c r="I501" s="233"/>
      <c r="J501" s="233"/>
    </row>
    <row r="502" spans="1:10" ht="13.5" customHeight="1">
      <c r="A502" s="14"/>
      <c r="B502" s="14"/>
      <c r="C502" s="14"/>
      <c r="D502" s="14"/>
      <c r="F502" s="228"/>
      <c r="G502" s="228"/>
      <c r="I502" s="233"/>
      <c r="J502" s="233"/>
    </row>
    <row r="503" spans="1:10" ht="13.5" customHeight="1">
      <c r="A503" s="14"/>
      <c r="B503" s="14"/>
      <c r="C503" s="14"/>
      <c r="D503" s="14"/>
      <c r="F503" s="228"/>
      <c r="G503" s="228"/>
      <c r="I503" s="233"/>
      <c r="J503" s="233"/>
    </row>
    <row r="504" spans="1:10" ht="13.5" customHeight="1">
      <c r="A504" s="14"/>
      <c r="B504" s="14"/>
      <c r="C504" s="14"/>
      <c r="D504" s="14"/>
      <c r="F504" s="228"/>
      <c r="G504" s="228"/>
      <c r="I504" s="233"/>
      <c r="J504" s="233"/>
    </row>
    <row r="505" spans="1:10" ht="13.5" customHeight="1">
      <c r="A505" s="14"/>
      <c r="B505" s="14"/>
      <c r="C505" s="14"/>
      <c r="D505" s="14"/>
      <c r="F505" s="228"/>
      <c r="G505" s="228"/>
      <c r="I505" s="233"/>
      <c r="J505" s="233"/>
    </row>
    <row r="506" spans="1:10" ht="13.5" customHeight="1">
      <c r="A506" s="14"/>
      <c r="B506" s="14"/>
      <c r="C506" s="14"/>
      <c r="D506" s="14"/>
      <c r="F506" s="228"/>
      <c r="G506" s="228"/>
      <c r="I506" s="233"/>
      <c r="J506" s="233"/>
    </row>
    <row r="507" spans="1:10" ht="13.5" customHeight="1">
      <c r="A507" s="14"/>
      <c r="B507" s="14"/>
      <c r="C507" s="14"/>
      <c r="D507" s="14"/>
      <c r="F507" s="228"/>
      <c r="G507" s="228"/>
      <c r="I507" s="233"/>
      <c r="J507" s="233"/>
    </row>
    <row r="508" spans="1:10" ht="13.5" customHeight="1">
      <c r="A508" s="14"/>
      <c r="B508" s="14"/>
      <c r="C508" s="14"/>
      <c r="D508" s="14"/>
      <c r="F508" s="228"/>
      <c r="G508" s="228"/>
      <c r="I508" s="233"/>
      <c r="J508" s="233"/>
    </row>
    <row r="509" spans="1:10" ht="13.5" customHeight="1">
      <c r="A509" s="14"/>
      <c r="B509" s="14"/>
      <c r="C509" s="14"/>
      <c r="D509" s="14"/>
      <c r="F509" s="228"/>
      <c r="G509" s="228"/>
      <c r="I509" s="233"/>
      <c r="J509" s="233"/>
    </row>
    <row r="510" spans="1:10" ht="13.5" customHeight="1">
      <c r="A510" s="14"/>
      <c r="B510" s="14"/>
      <c r="C510" s="14"/>
      <c r="D510" s="14"/>
      <c r="F510" s="228"/>
      <c r="G510" s="228"/>
      <c r="I510" s="233"/>
      <c r="J510" s="233"/>
    </row>
    <row r="511" spans="1:10" ht="13.5" customHeight="1">
      <c r="A511" s="14"/>
      <c r="B511" s="14"/>
      <c r="C511" s="14"/>
      <c r="D511" s="14"/>
      <c r="F511" s="228"/>
      <c r="G511" s="228"/>
      <c r="I511" s="233"/>
      <c r="J511" s="233"/>
    </row>
    <row r="512" spans="1:10" ht="13.5" customHeight="1">
      <c r="A512" s="14"/>
      <c r="B512" s="14"/>
      <c r="C512" s="14"/>
      <c r="D512" s="14"/>
      <c r="F512" s="228"/>
      <c r="G512" s="228"/>
      <c r="I512" s="233"/>
      <c r="J512" s="233"/>
    </row>
    <row r="513" spans="1:10" ht="13.5" customHeight="1">
      <c r="A513" s="14"/>
      <c r="B513" s="14"/>
      <c r="C513" s="14"/>
      <c r="D513" s="14"/>
      <c r="F513" s="228"/>
      <c r="G513" s="228"/>
      <c r="I513" s="233"/>
      <c r="J513" s="233"/>
    </row>
    <row r="514" spans="1:10" ht="13.5" customHeight="1">
      <c r="A514" s="14"/>
      <c r="B514" s="14"/>
      <c r="C514" s="14"/>
      <c r="D514" s="14"/>
      <c r="F514" s="228"/>
      <c r="G514" s="228"/>
      <c r="I514" s="233"/>
      <c r="J514" s="233"/>
    </row>
    <row r="515" spans="1:10" ht="13.5" customHeight="1">
      <c r="A515" s="14"/>
      <c r="B515" s="14"/>
      <c r="C515" s="14"/>
      <c r="D515" s="14"/>
      <c r="F515" s="228"/>
      <c r="G515" s="228"/>
      <c r="I515" s="233"/>
      <c r="J515" s="233"/>
    </row>
    <row r="516" spans="1:10" ht="13.5" customHeight="1">
      <c r="A516" s="14"/>
      <c r="B516" s="14"/>
      <c r="C516" s="14"/>
      <c r="D516" s="14"/>
      <c r="F516" s="228"/>
      <c r="G516" s="228"/>
      <c r="I516" s="233"/>
      <c r="J516" s="233"/>
    </row>
    <row r="517" spans="1:10" ht="13.5" customHeight="1">
      <c r="A517" s="14"/>
      <c r="B517" s="14"/>
      <c r="C517" s="14"/>
      <c r="D517" s="14"/>
      <c r="F517" s="228"/>
      <c r="G517" s="228"/>
      <c r="I517" s="233"/>
      <c r="J517" s="233"/>
    </row>
    <row r="518" spans="1:10" ht="13.5" customHeight="1">
      <c r="A518" s="14"/>
      <c r="B518" s="14"/>
      <c r="C518" s="14"/>
      <c r="D518" s="14"/>
      <c r="F518" s="228"/>
      <c r="G518" s="228"/>
      <c r="I518" s="233"/>
      <c r="J518" s="233"/>
    </row>
    <row r="519" spans="1:10" ht="13.5" customHeight="1">
      <c r="A519" s="14"/>
      <c r="B519" s="14"/>
      <c r="C519" s="14"/>
      <c r="D519" s="14"/>
      <c r="F519" s="228"/>
      <c r="G519" s="228"/>
      <c r="I519" s="233"/>
      <c r="J519" s="233"/>
    </row>
    <row r="520" spans="1:10" ht="13.5" customHeight="1">
      <c r="A520" s="14"/>
      <c r="B520" s="14"/>
      <c r="C520" s="14"/>
      <c r="D520" s="14"/>
      <c r="F520" s="228"/>
      <c r="G520" s="228"/>
      <c r="I520" s="233"/>
      <c r="J520" s="233"/>
    </row>
    <row r="521" spans="1:10" ht="13.5" customHeight="1">
      <c r="A521" s="14"/>
      <c r="B521" s="14"/>
      <c r="C521" s="14"/>
      <c r="D521" s="14"/>
      <c r="F521" s="228"/>
      <c r="G521" s="228"/>
      <c r="I521" s="233"/>
      <c r="J521" s="233"/>
    </row>
    <row r="522" spans="1:10" ht="13.5" customHeight="1">
      <c r="A522" s="14"/>
      <c r="B522" s="14"/>
      <c r="C522" s="14"/>
      <c r="D522" s="14"/>
      <c r="F522" s="228"/>
      <c r="G522" s="228"/>
      <c r="I522" s="233"/>
      <c r="J522" s="233"/>
    </row>
    <row r="523" spans="1:10" ht="13.5" customHeight="1">
      <c r="A523" s="14"/>
      <c r="B523" s="14"/>
      <c r="C523" s="14"/>
      <c r="D523" s="14"/>
      <c r="F523" s="228"/>
      <c r="G523" s="228"/>
      <c r="I523" s="233"/>
      <c r="J523" s="233"/>
    </row>
    <row r="524" spans="1:10" ht="13.5" customHeight="1">
      <c r="A524" s="14"/>
      <c r="B524" s="14"/>
      <c r="C524" s="14"/>
      <c r="D524" s="14"/>
      <c r="F524" s="228"/>
      <c r="G524" s="228"/>
      <c r="I524" s="233"/>
      <c r="J524" s="233"/>
    </row>
    <row r="525" spans="1:10" ht="13.5" customHeight="1">
      <c r="A525" s="14"/>
      <c r="B525" s="14"/>
      <c r="C525" s="14"/>
      <c r="D525" s="14"/>
      <c r="F525" s="228"/>
      <c r="G525" s="228"/>
      <c r="I525" s="233"/>
      <c r="J525" s="233"/>
    </row>
    <row r="526" spans="1:10" ht="13.5" customHeight="1">
      <c r="A526" s="14"/>
      <c r="B526" s="14"/>
      <c r="C526" s="14"/>
      <c r="D526" s="14"/>
      <c r="F526" s="228"/>
      <c r="G526" s="228"/>
      <c r="I526" s="233"/>
      <c r="J526" s="233"/>
    </row>
    <row r="527" spans="1:10" ht="13.5" customHeight="1">
      <c r="A527" s="14"/>
      <c r="B527" s="14"/>
      <c r="C527" s="14"/>
      <c r="D527" s="14"/>
      <c r="F527" s="228"/>
      <c r="G527" s="228"/>
      <c r="I527" s="233"/>
      <c r="J527" s="233"/>
    </row>
    <row r="528" spans="1:10" ht="13.5" customHeight="1">
      <c r="A528" s="14"/>
      <c r="B528" s="14"/>
      <c r="C528" s="14"/>
      <c r="D528" s="14"/>
      <c r="F528" s="228"/>
      <c r="G528" s="228"/>
      <c r="I528" s="233"/>
      <c r="J528" s="233"/>
    </row>
    <row r="529" spans="1:10" ht="13.5" customHeight="1">
      <c r="A529" s="14"/>
      <c r="B529" s="14"/>
      <c r="C529" s="14"/>
      <c r="D529" s="14"/>
      <c r="F529" s="228"/>
      <c r="G529" s="228"/>
      <c r="I529" s="233"/>
      <c r="J529" s="233"/>
    </row>
    <row r="530" spans="1:10" ht="13.5" customHeight="1">
      <c r="A530" s="14"/>
      <c r="B530" s="14"/>
      <c r="C530" s="14"/>
      <c r="D530" s="14"/>
      <c r="F530" s="228"/>
      <c r="G530" s="228"/>
      <c r="I530" s="233"/>
      <c r="J530" s="233"/>
    </row>
    <row r="531" spans="1:10" ht="13.5" customHeight="1">
      <c r="A531" s="14"/>
      <c r="B531" s="14"/>
      <c r="C531" s="14"/>
      <c r="D531" s="14"/>
      <c r="F531" s="228"/>
      <c r="G531" s="228"/>
      <c r="I531" s="233"/>
      <c r="J531" s="233"/>
    </row>
    <row r="532" spans="1:10" ht="13.5" customHeight="1">
      <c r="A532" s="14"/>
      <c r="B532" s="14"/>
      <c r="C532" s="14"/>
      <c r="D532" s="14"/>
      <c r="F532" s="228"/>
      <c r="G532" s="228"/>
      <c r="I532" s="233"/>
      <c r="J532" s="233"/>
    </row>
    <row r="533" spans="1:10" ht="13.5" customHeight="1">
      <c r="A533" s="14"/>
      <c r="B533" s="14"/>
      <c r="C533" s="14"/>
      <c r="D533" s="14"/>
      <c r="F533" s="228"/>
      <c r="G533" s="228"/>
      <c r="I533" s="233"/>
      <c r="J533" s="233"/>
    </row>
    <row r="534" spans="1:10" ht="13.5" customHeight="1">
      <c r="A534" s="14"/>
      <c r="B534" s="14"/>
      <c r="C534" s="14"/>
      <c r="D534" s="14"/>
      <c r="F534" s="228"/>
      <c r="G534" s="228"/>
      <c r="I534" s="233"/>
      <c r="J534" s="233"/>
    </row>
    <row r="535" spans="1:10" ht="13.5" customHeight="1">
      <c r="A535" s="14"/>
      <c r="B535" s="14"/>
      <c r="C535" s="14"/>
      <c r="D535" s="14"/>
      <c r="F535" s="228"/>
      <c r="G535" s="228"/>
      <c r="I535" s="233"/>
      <c r="J535" s="233"/>
    </row>
    <row r="536" spans="1:10" ht="13.5" customHeight="1">
      <c r="A536" s="14"/>
      <c r="B536" s="14"/>
      <c r="C536" s="14"/>
      <c r="D536" s="14"/>
      <c r="F536" s="228"/>
      <c r="G536" s="228"/>
      <c r="I536" s="233"/>
      <c r="J536" s="233"/>
    </row>
    <row r="537" spans="1:10" ht="13.5" customHeight="1">
      <c r="A537" s="14"/>
      <c r="B537" s="14"/>
      <c r="C537" s="14"/>
      <c r="D537" s="14"/>
      <c r="F537" s="228"/>
      <c r="G537" s="228"/>
      <c r="I537" s="233"/>
      <c r="J537" s="233"/>
    </row>
    <row r="538" spans="1:10" ht="13.5" customHeight="1">
      <c r="A538" s="14"/>
      <c r="B538" s="14"/>
      <c r="C538" s="14"/>
      <c r="D538" s="14"/>
      <c r="F538" s="228"/>
      <c r="G538" s="228"/>
      <c r="I538" s="233"/>
      <c r="J538" s="233"/>
    </row>
    <row r="539" spans="1:10" ht="13.5" customHeight="1">
      <c r="A539" s="14"/>
      <c r="B539" s="14"/>
      <c r="C539" s="14"/>
      <c r="D539" s="14"/>
      <c r="F539" s="228"/>
      <c r="G539" s="228"/>
      <c r="I539" s="233"/>
      <c r="J539" s="233"/>
    </row>
    <row r="540" spans="1:10" ht="13.5" customHeight="1">
      <c r="A540" s="14"/>
      <c r="B540" s="14"/>
      <c r="C540" s="14"/>
      <c r="D540" s="14"/>
      <c r="F540" s="228"/>
      <c r="G540" s="228"/>
      <c r="I540" s="233"/>
      <c r="J540" s="233"/>
    </row>
    <row r="541" spans="1:10" ht="13.5" customHeight="1">
      <c r="A541" s="14"/>
      <c r="B541" s="14"/>
      <c r="C541" s="14"/>
      <c r="D541" s="14"/>
      <c r="F541" s="228"/>
      <c r="G541" s="228"/>
      <c r="I541" s="233"/>
      <c r="J541" s="233"/>
    </row>
    <row r="542" spans="1:10" ht="13.5" customHeight="1">
      <c r="A542" s="14"/>
      <c r="B542" s="14"/>
      <c r="C542" s="14"/>
      <c r="D542" s="14"/>
      <c r="F542" s="228"/>
      <c r="G542" s="228"/>
      <c r="I542" s="233"/>
      <c r="J542" s="233"/>
    </row>
    <row r="543" spans="1:10" ht="13.5" customHeight="1">
      <c r="A543" s="14"/>
      <c r="B543" s="14"/>
      <c r="C543" s="14"/>
      <c r="D543" s="14"/>
      <c r="F543" s="228"/>
      <c r="G543" s="228"/>
      <c r="I543" s="233"/>
      <c r="J543" s="233"/>
    </row>
    <row r="544" spans="1:10" ht="13.5" customHeight="1">
      <c r="A544" s="14"/>
      <c r="B544" s="14"/>
      <c r="C544" s="14"/>
      <c r="D544" s="14"/>
      <c r="F544" s="228"/>
      <c r="G544" s="228"/>
      <c r="I544" s="233"/>
      <c r="J544" s="233"/>
    </row>
    <row r="545" spans="1:10" ht="13.5" customHeight="1">
      <c r="A545" s="14"/>
      <c r="B545" s="14"/>
      <c r="C545" s="14"/>
      <c r="D545" s="14"/>
      <c r="F545" s="228"/>
      <c r="G545" s="228"/>
      <c r="I545" s="233"/>
      <c r="J545" s="233"/>
    </row>
    <row r="546" spans="1:10" ht="13.5" customHeight="1">
      <c r="A546" s="14"/>
      <c r="B546" s="14"/>
      <c r="C546" s="14"/>
      <c r="D546" s="14"/>
      <c r="F546" s="228"/>
      <c r="G546" s="228"/>
      <c r="I546" s="233"/>
      <c r="J546" s="233"/>
    </row>
    <row r="547" spans="1:10" ht="13.5" customHeight="1">
      <c r="A547" s="14"/>
      <c r="B547" s="14"/>
      <c r="C547" s="14"/>
      <c r="D547" s="14"/>
      <c r="F547" s="228"/>
      <c r="G547" s="228"/>
      <c r="I547" s="233"/>
      <c r="J547" s="233"/>
    </row>
    <row r="548" spans="1:10" ht="13.5" customHeight="1">
      <c r="A548" s="14"/>
      <c r="B548" s="14"/>
      <c r="C548" s="14"/>
      <c r="D548" s="14"/>
      <c r="F548" s="228"/>
      <c r="G548" s="228"/>
      <c r="I548" s="233"/>
      <c r="J548" s="233"/>
    </row>
    <row r="549" spans="1:10" ht="13.5" customHeight="1">
      <c r="A549" s="14"/>
      <c r="B549" s="14"/>
      <c r="C549" s="14"/>
      <c r="D549" s="14"/>
      <c r="F549" s="228"/>
      <c r="G549" s="228"/>
      <c r="I549" s="233"/>
      <c r="J549" s="233"/>
    </row>
  </sheetData>
  <mergeCells count="3">
    <mergeCell ref="A4:A5"/>
    <mergeCell ref="C4:K4"/>
    <mergeCell ref="A1:K1"/>
  </mergeCells>
  <phoneticPr fontId="7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0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Y41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52.28515625" style="121" customWidth="1"/>
    <col min="2" max="3" width="10.7109375" style="121" customWidth="1"/>
    <col min="4" max="12" width="9.7109375" style="124" customWidth="1"/>
    <col min="13" max="13" width="10.7109375" style="121" customWidth="1"/>
    <col min="14" max="16384" width="10.28515625" style="121"/>
  </cols>
  <sheetData>
    <row r="1" spans="1:25" ht="15.75" customHeight="1">
      <c r="A1" s="291" t="s">
        <v>34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</row>
    <row r="2" spans="1:25" ht="9.75" customHeight="1">
      <c r="A2" s="122"/>
      <c r="B2" s="220"/>
      <c r="C2" s="122"/>
      <c r="D2" s="123"/>
      <c r="E2" s="123"/>
      <c r="F2" s="123"/>
      <c r="G2" s="123"/>
      <c r="H2" s="123"/>
      <c r="I2" s="123"/>
      <c r="J2" s="123"/>
      <c r="K2" s="123"/>
      <c r="L2" s="123"/>
    </row>
    <row r="3" spans="1:25" ht="14.25" customHeight="1">
      <c r="M3" s="125" t="s">
        <v>47</v>
      </c>
    </row>
    <row r="4" spans="1:25" ht="21" customHeight="1">
      <c r="A4" s="292" t="s">
        <v>16</v>
      </c>
      <c r="B4" s="295">
        <v>2023</v>
      </c>
      <c r="C4" s="296"/>
      <c r="D4" s="290">
        <v>2024</v>
      </c>
      <c r="E4" s="290"/>
      <c r="F4" s="290"/>
      <c r="G4" s="290"/>
      <c r="H4" s="290"/>
      <c r="I4" s="290"/>
      <c r="J4" s="290"/>
      <c r="K4" s="290"/>
      <c r="L4" s="290"/>
      <c r="M4" s="290"/>
    </row>
    <row r="5" spans="1:25" ht="21" customHeight="1">
      <c r="A5" s="292"/>
      <c r="B5" s="297" t="s">
        <v>90</v>
      </c>
      <c r="C5" s="293" t="s">
        <v>32</v>
      </c>
      <c r="D5" s="299" t="s">
        <v>12</v>
      </c>
      <c r="E5" s="300"/>
      <c r="F5" s="300"/>
      <c r="G5" s="300"/>
      <c r="H5" s="300"/>
      <c r="I5" s="300"/>
      <c r="J5" s="300"/>
      <c r="K5" s="300"/>
      <c r="L5" s="301"/>
      <c r="M5" s="297" t="s">
        <v>90</v>
      </c>
    </row>
    <row r="6" spans="1:25" ht="21" customHeight="1">
      <c r="A6" s="292"/>
      <c r="B6" s="298"/>
      <c r="C6" s="294"/>
      <c r="D6" s="126">
        <v>1</v>
      </c>
      <c r="E6" s="126">
        <v>2</v>
      </c>
      <c r="F6" s="127">
        <v>3</v>
      </c>
      <c r="G6" s="126">
        <v>4</v>
      </c>
      <c r="H6" s="229">
        <v>5</v>
      </c>
      <c r="I6" s="126">
        <v>6</v>
      </c>
      <c r="J6" s="234">
        <v>7</v>
      </c>
      <c r="K6" s="126">
        <v>8</v>
      </c>
      <c r="L6" s="234">
        <v>9</v>
      </c>
      <c r="M6" s="298"/>
      <c r="P6" s="242"/>
      <c r="Q6" s="242"/>
      <c r="R6" s="242"/>
      <c r="S6" s="242"/>
      <c r="T6" s="242"/>
      <c r="U6" s="242"/>
      <c r="V6" s="242"/>
      <c r="W6" s="242"/>
      <c r="X6" s="242"/>
      <c r="Y6" s="242"/>
    </row>
    <row r="7" spans="1:25" ht="21" customHeight="1">
      <c r="A7" s="114" t="s">
        <v>0</v>
      </c>
      <c r="B7" s="259">
        <v>9646</v>
      </c>
      <c r="C7" s="259">
        <v>12668</v>
      </c>
      <c r="D7" s="259">
        <v>899</v>
      </c>
      <c r="E7" s="259">
        <v>903</v>
      </c>
      <c r="F7" s="259">
        <v>963</v>
      </c>
      <c r="G7" s="259">
        <v>959</v>
      </c>
      <c r="H7" s="259">
        <v>998</v>
      </c>
      <c r="I7" s="259">
        <v>942</v>
      </c>
      <c r="J7" s="259">
        <v>981</v>
      </c>
      <c r="K7" s="259">
        <v>920</v>
      </c>
      <c r="L7" s="259">
        <v>940</v>
      </c>
      <c r="M7" s="259">
        <f>SUM(D7:L7)</f>
        <v>8505</v>
      </c>
      <c r="O7" s="128"/>
      <c r="P7" s="239"/>
      <c r="Q7" s="239"/>
      <c r="R7" s="239"/>
      <c r="S7" s="239"/>
      <c r="T7" s="239"/>
      <c r="U7" s="239"/>
      <c r="V7" s="239"/>
      <c r="W7" s="239"/>
      <c r="X7" s="239"/>
      <c r="Y7" s="239"/>
    </row>
    <row r="8" spans="1:25" ht="21" customHeight="1">
      <c r="A8" s="114" t="s">
        <v>1</v>
      </c>
      <c r="B8" s="259">
        <v>4721</v>
      </c>
      <c r="C8" s="259">
        <v>6626</v>
      </c>
      <c r="D8" s="259">
        <v>514</v>
      </c>
      <c r="E8" s="259">
        <v>503</v>
      </c>
      <c r="F8" s="259">
        <v>585</v>
      </c>
      <c r="G8" s="259">
        <v>573</v>
      </c>
      <c r="H8" s="259">
        <v>516</v>
      </c>
      <c r="I8" s="259">
        <v>563</v>
      </c>
      <c r="J8" s="259">
        <v>524</v>
      </c>
      <c r="K8" s="259">
        <v>509</v>
      </c>
      <c r="L8" s="259">
        <v>506</v>
      </c>
      <c r="M8" s="259">
        <f t="shared" ref="M8:M16" si="0">SUM(D8:L8)</f>
        <v>4793</v>
      </c>
      <c r="O8" s="128"/>
      <c r="P8" s="240"/>
      <c r="Q8" s="240"/>
      <c r="R8" s="240"/>
      <c r="S8" s="240"/>
      <c r="T8" s="240"/>
      <c r="U8" s="240"/>
      <c r="V8" s="240"/>
      <c r="W8" s="240"/>
      <c r="X8" s="240"/>
      <c r="Y8" s="240"/>
    </row>
    <row r="9" spans="1:25" ht="21" customHeight="1">
      <c r="A9" s="114" t="s">
        <v>11</v>
      </c>
      <c r="B9" s="259">
        <v>14473</v>
      </c>
      <c r="C9" s="259">
        <v>19158</v>
      </c>
      <c r="D9" s="259">
        <v>1392</v>
      </c>
      <c r="E9" s="259">
        <v>1409</v>
      </c>
      <c r="F9" s="259">
        <v>1536</v>
      </c>
      <c r="G9" s="259">
        <v>1379</v>
      </c>
      <c r="H9" s="259">
        <v>1364</v>
      </c>
      <c r="I9" s="259">
        <v>1359</v>
      </c>
      <c r="J9" s="259">
        <v>1386</v>
      </c>
      <c r="K9" s="259">
        <v>1325</v>
      </c>
      <c r="L9" s="259">
        <v>1377</v>
      </c>
      <c r="M9" s="259">
        <f t="shared" si="0"/>
        <v>12527</v>
      </c>
      <c r="O9" s="128"/>
      <c r="P9" s="241"/>
      <c r="Q9" s="241"/>
      <c r="R9" s="241"/>
      <c r="S9" s="241"/>
      <c r="T9" s="241"/>
      <c r="U9" s="241"/>
      <c r="V9" s="241"/>
      <c r="W9" s="241"/>
      <c r="X9" s="241"/>
      <c r="Y9" s="241"/>
    </row>
    <row r="10" spans="1:25" ht="21" customHeight="1">
      <c r="A10" s="114" t="s">
        <v>2</v>
      </c>
      <c r="B10" s="259">
        <v>32372</v>
      </c>
      <c r="C10" s="259">
        <v>43392</v>
      </c>
      <c r="D10" s="259">
        <v>3460</v>
      </c>
      <c r="E10" s="259">
        <v>3293</v>
      </c>
      <c r="F10" s="259">
        <v>4759</v>
      </c>
      <c r="G10" s="259">
        <v>4476</v>
      </c>
      <c r="H10" s="259">
        <v>3774</v>
      </c>
      <c r="I10" s="259">
        <v>4603</v>
      </c>
      <c r="J10" s="259">
        <v>4013</v>
      </c>
      <c r="K10" s="259">
        <v>5055</v>
      </c>
      <c r="L10" s="259">
        <v>4222</v>
      </c>
      <c r="M10" s="259">
        <f t="shared" si="0"/>
        <v>37655</v>
      </c>
      <c r="O10" s="128"/>
      <c r="Q10" s="128"/>
      <c r="R10" s="128"/>
    </row>
    <row r="11" spans="1:25" ht="21" customHeight="1">
      <c r="A11" s="114" t="s">
        <v>82</v>
      </c>
      <c r="B11" s="259">
        <v>10588</v>
      </c>
      <c r="C11" s="259">
        <v>15321</v>
      </c>
      <c r="D11" s="259">
        <v>1284</v>
      </c>
      <c r="E11" s="259">
        <v>1273</v>
      </c>
      <c r="F11" s="259">
        <v>1383</v>
      </c>
      <c r="G11" s="259">
        <v>1617</v>
      </c>
      <c r="H11" s="259">
        <v>1420</v>
      </c>
      <c r="I11" s="259">
        <v>1450</v>
      </c>
      <c r="J11" s="259">
        <v>1418</v>
      </c>
      <c r="K11" s="259">
        <v>1635</v>
      </c>
      <c r="L11" s="259">
        <v>1445</v>
      </c>
      <c r="M11" s="259">
        <f t="shared" si="0"/>
        <v>12925</v>
      </c>
      <c r="O11" s="128"/>
      <c r="Q11" s="128"/>
      <c r="R11" s="128"/>
    </row>
    <row r="12" spans="1:25" ht="21" customHeight="1">
      <c r="A12" s="114" t="s">
        <v>8</v>
      </c>
      <c r="B12" s="259">
        <v>5207</v>
      </c>
      <c r="C12" s="259">
        <v>7587</v>
      </c>
      <c r="D12" s="259">
        <v>577</v>
      </c>
      <c r="E12" s="259">
        <v>632</v>
      </c>
      <c r="F12" s="259">
        <v>663</v>
      </c>
      <c r="G12" s="259">
        <v>721</v>
      </c>
      <c r="H12" s="259">
        <v>800</v>
      </c>
      <c r="I12" s="259">
        <v>696</v>
      </c>
      <c r="J12" s="259">
        <v>730</v>
      </c>
      <c r="K12" s="259">
        <v>739</v>
      </c>
      <c r="L12" s="259">
        <v>643</v>
      </c>
      <c r="M12" s="259">
        <f t="shared" si="0"/>
        <v>6201</v>
      </c>
      <c r="O12" s="128"/>
    </row>
    <row r="13" spans="1:25" ht="21" customHeight="1">
      <c r="A13" s="114" t="s">
        <v>55</v>
      </c>
      <c r="B13" s="259">
        <v>1034</v>
      </c>
      <c r="C13" s="259">
        <v>1381</v>
      </c>
      <c r="D13" s="259">
        <v>119</v>
      </c>
      <c r="E13" s="259">
        <v>119</v>
      </c>
      <c r="F13" s="259">
        <v>118</v>
      </c>
      <c r="G13" s="259">
        <v>118</v>
      </c>
      <c r="H13" s="259">
        <v>118</v>
      </c>
      <c r="I13" s="259">
        <v>117</v>
      </c>
      <c r="J13" s="259">
        <v>119</v>
      </c>
      <c r="K13" s="259">
        <v>117</v>
      </c>
      <c r="L13" s="259">
        <v>117</v>
      </c>
      <c r="M13" s="259">
        <f t="shared" si="0"/>
        <v>1062</v>
      </c>
      <c r="O13" s="128"/>
    </row>
    <row r="14" spans="1:25" ht="21" customHeight="1">
      <c r="A14" s="114" t="s">
        <v>33</v>
      </c>
      <c r="B14" s="259">
        <v>741</v>
      </c>
      <c r="C14" s="259">
        <v>1053</v>
      </c>
      <c r="D14" s="259">
        <v>105</v>
      </c>
      <c r="E14" s="259">
        <v>104</v>
      </c>
      <c r="F14" s="259">
        <v>104</v>
      </c>
      <c r="G14" s="259">
        <v>135</v>
      </c>
      <c r="H14" s="259">
        <v>110</v>
      </c>
      <c r="I14" s="259">
        <v>111</v>
      </c>
      <c r="J14" s="259">
        <v>110</v>
      </c>
      <c r="K14" s="259">
        <v>110</v>
      </c>
      <c r="L14" s="259">
        <v>112</v>
      </c>
      <c r="M14" s="259">
        <f t="shared" si="0"/>
        <v>1001</v>
      </c>
      <c r="O14" s="128"/>
    </row>
    <row r="15" spans="1:25" ht="21" customHeight="1">
      <c r="A15" s="114" t="s">
        <v>70</v>
      </c>
      <c r="B15" s="259">
        <v>75</v>
      </c>
      <c r="C15" s="259">
        <v>98</v>
      </c>
      <c r="D15" s="259">
        <v>8</v>
      </c>
      <c r="E15" s="259">
        <v>7</v>
      </c>
      <c r="F15" s="259">
        <v>7</v>
      </c>
      <c r="G15" s="259">
        <v>8</v>
      </c>
      <c r="H15" s="259">
        <v>7</v>
      </c>
      <c r="I15" s="259">
        <v>6</v>
      </c>
      <c r="J15" s="259">
        <v>8</v>
      </c>
      <c r="K15" s="259">
        <v>7</v>
      </c>
      <c r="L15" s="259">
        <v>8</v>
      </c>
      <c r="M15" s="259">
        <f t="shared" si="0"/>
        <v>66</v>
      </c>
      <c r="O15" s="128"/>
      <c r="Q15" s="128"/>
      <c r="R15" s="128"/>
    </row>
    <row r="16" spans="1:25" ht="21" customHeight="1">
      <c r="A16" s="115" t="s">
        <v>83</v>
      </c>
      <c r="B16" s="259">
        <v>1302</v>
      </c>
      <c r="C16" s="259">
        <v>1811</v>
      </c>
      <c r="D16" s="259">
        <v>358</v>
      </c>
      <c r="E16" s="259">
        <v>192</v>
      </c>
      <c r="F16" s="259">
        <v>220</v>
      </c>
      <c r="G16" s="259">
        <v>225</v>
      </c>
      <c r="H16" s="259">
        <v>325</v>
      </c>
      <c r="I16" s="259">
        <v>109</v>
      </c>
      <c r="J16" s="259">
        <v>814</v>
      </c>
      <c r="K16" s="259">
        <v>344</v>
      </c>
      <c r="L16" s="259">
        <v>61</v>
      </c>
      <c r="M16" s="259">
        <f t="shared" si="0"/>
        <v>2648</v>
      </c>
      <c r="O16" s="128"/>
      <c r="Q16" s="128"/>
      <c r="R16" s="128"/>
    </row>
    <row r="17" spans="1:18" ht="21" customHeight="1">
      <c r="A17" s="114" t="s">
        <v>6</v>
      </c>
      <c r="B17" s="259">
        <f>SUM(B7:B16)</f>
        <v>80159</v>
      </c>
      <c r="C17" s="259">
        <f t="shared" ref="C17:M17" si="1">SUM(C7:C16)</f>
        <v>109095</v>
      </c>
      <c r="D17" s="259">
        <f t="shared" si="1"/>
        <v>8716</v>
      </c>
      <c r="E17" s="259">
        <f t="shared" si="1"/>
        <v>8435</v>
      </c>
      <c r="F17" s="259">
        <f t="shared" si="1"/>
        <v>10338</v>
      </c>
      <c r="G17" s="259">
        <f t="shared" si="1"/>
        <v>10211</v>
      </c>
      <c r="H17" s="259">
        <f t="shared" si="1"/>
        <v>9432</v>
      </c>
      <c r="I17" s="259">
        <f t="shared" si="1"/>
        <v>9956</v>
      </c>
      <c r="J17" s="259">
        <f t="shared" si="1"/>
        <v>10103</v>
      </c>
      <c r="K17" s="259">
        <f t="shared" si="1"/>
        <v>10761</v>
      </c>
      <c r="L17" s="259">
        <f t="shared" si="1"/>
        <v>9431</v>
      </c>
      <c r="M17" s="259">
        <f t="shared" si="1"/>
        <v>87383</v>
      </c>
      <c r="N17" s="128"/>
      <c r="O17" s="128"/>
      <c r="Q17" s="128"/>
      <c r="R17" s="128"/>
    </row>
    <row r="18" spans="1:18" ht="9.75" customHeight="1">
      <c r="F18" s="129"/>
      <c r="I18" s="129"/>
      <c r="L18" s="129"/>
      <c r="M18" s="130"/>
      <c r="O18" s="128"/>
    </row>
    <row r="19" spans="1:18" ht="15" customHeight="1">
      <c r="D19" s="131"/>
      <c r="E19" s="132"/>
      <c r="F19" s="133"/>
      <c r="G19" s="131"/>
      <c r="H19" s="132"/>
      <c r="I19" s="133"/>
      <c r="J19" s="131"/>
      <c r="K19" s="132"/>
      <c r="L19" s="133"/>
      <c r="M19" s="128"/>
    </row>
    <row r="20" spans="1:18" ht="15" customHeight="1">
      <c r="C20" s="128"/>
      <c r="D20" s="128"/>
      <c r="E20" s="128"/>
      <c r="F20" s="128"/>
      <c r="G20" s="128"/>
      <c r="H20" s="128"/>
      <c r="I20" s="128"/>
      <c r="J20" s="128"/>
      <c r="K20" s="128"/>
      <c r="L20" s="128"/>
    </row>
    <row r="21" spans="1:18" ht="15" customHeight="1">
      <c r="C21" s="128"/>
      <c r="D21" s="128"/>
      <c r="E21" s="128"/>
      <c r="F21" s="128"/>
      <c r="G21" s="128"/>
      <c r="H21" s="128"/>
      <c r="I21" s="128"/>
      <c r="J21" s="128"/>
      <c r="K21" s="128"/>
      <c r="L21" s="128"/>
    </row>
    <row r="22" spans="1:18" ht="15" customHeight="1">
      <c r="C22" s="128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8" ht="15" customHeight="1">
      <c r="C23" s="128"/>
      <c r="D23" s="128"/>
      <c r="E23" s="128"/>
      <c r="F23" s="128"/>
      <c r="G23" s="128"/>
      <c r="H23" s="128"/>
      <c r="I23" s="128"/>
      <c r="J23" s="128"/>
      <c r="K23" s="128"/>
      <c r="L23" s="128"/>
    </row>
    <row r="24" spans="1:18" ht="15" customHeight="1">
      <c r="C24" s="128"/>
      <c r="D24" s="128"/>
      <c r="E24" s="128"/>
      <c r="F24" s="128"/>
      <c r="G24" s="128"/>
      <c r="H24" s="128"/>
      <c r="I24" s="128"/>
      <c r="J24" s="128"/>
      <c r="K24" s="128"/>
      <c r="L24" s="128"/>
    </row>
    <row r="25" spans="1:18" ht="15" customHeight="1">
      <c r="C25" s="128"/>
      <c r="D25" s="128"/>
      <c r="E25" s="128"/>
      <c r="F25" s="128"/>
      <c r="G25" s="128"/>
      <c r="H25" s="128"/>
      <c r="I25" s="128"/>
      <c r="J25" s="128"/>
      <c r="K25" s="128"/>
      <c r="L25" s="128"/>
    </row>
    <row r="26" spans="1:18" ht="15" customHeight="1">
      <c r="C26" s="128"/>
      <c r="D26" s="128"/>
      <c r="E26" s="128"/>
      <c r="F26" s="128"/>
      <c r="G26" s="128"/>
      <c r="H26" s="128"/>
      <c r="I26" s="128"/>
      <c r="J26" s="128"/>
      <c r="K26" s="128"/>
      <c r="L26" s="128"/>
    </row>
    <row r="27" spans="1:18" ht="15" customHeight="1">
      <c r="C27" s="128"/>
      <c r="D27" s="128"/>
      <c r="E27" s="128"/>
      <c r="F27" s="128"/>
      <c r="G27" s="128"/>
      <c r="H27" s="128"/>
      <c r="I27" s="128"/>
      <c r="J27" s="128"/>
      <c r="K27" s="128"/>
      <c r="L27" s="128"/>
    </row>
    <row r="28" spans="1:18" ht="15" customHeight="1">
      <c r="C28" s="128"/>
      <c r="D28" s="128"/>
      <c r="E28" s="128"/>
      <c r="F28" s="128"/>
      <c r="G28" s="128"/>
      <c r="H28" s="128"/>
      <c r="I28" s="128"/>
      <c r="J28" s="128"/>
      <c r="K28" s="128"/>
      <c r="L28" s="128"/>
    </row>
    <row r="29" spans="1:18" ht="15" customHeight="1">
      <c r="C29" s="128"/>
      <c r="D29" s="128"/>
      <c r="E29" s="128"/>
      <c r="F29" s="128"/>
      <c r="G29" s="128"/>
      <c r="H29" s="128"/>
      <c r="I29" s="128"/>
      <c r="J29" s="128"/>
      <c r="K29" s="128"/>
      <c r="L29" s="128"/>
    </row>
    <row r="30" spans="1:18" ht="15" customHeight="1">
      <c r="C30" s="128"/>
      <c r="D30" s="128"/>
      <c r="E30" s="128"/>
      <c r="F30" s="128"/>
      <c r="G30" s="128"/>
      <c r="H30" s="128"/>
      <c r="I30" s="128"/>
      <c r="J30" s="128"/>
      <c r="K30" s="128"/>
      <c r="L30" s="128"/>
    </row>
    <row r="31" spans="1:18" ht="15" customHeight="1">
      <c r="C31" s="128"/>
      <c r="D31" s="135"/>
      <c r="E31" s="134"/>
      <c r="G31" s="135"/>
      <c r="H31" s="134"/>
      <c r="J31" s="135"/>
      <c r="K31" s="134"/>
    </row>
    <row r="32" spans="1:18" ht="15" customHeight="1">
      <c r="C32" s="128"/>
      <c r="D32" s="135"/>
      <c r="E32" s="134"/>
      <c r="G32" s="135"/>
      <c r="H32" s="134"/>
      <c r="J32" s="135"/>
      <c r="K32" s="134"/>
    </row>
    <row r="33" spans="4:11" ht="15" customHeight="1">
      <c r="D33" s="135"/>
      <c r="E33" s="134"/>
      <c r="G33" s="135"/>
      <c r="H33" s="134"/>
      <c r="J33" s="135"/>
      <c r="K33" s="134"/>
    </row>
    <row r="34" spans="4:11" ht="15" customHeight="1">
      <c r="D34" s="135"/>
      <c r="E34" s="134"/>
      <c r="G34" s="135"/>
      <c r="H34" s="134"/>
      <c r="J34" s="135"/>
      <c r="K34" s="134"/>
    </row>
    <row r="35" spans="4:11" ht="15" customHeight="1">
      <c r="D35" s="135"/>
      <c r="E35" s="134"/>
      <c r="G35" s="135"/>
      <c r="H35" s="134"/>
      <c r="J35" s="135"/>
      <c r="K35" s="134"/>
    </row>
    <row r="36" spans="4:11" ht="15" customHeight="1">
      <c r="D36" s="135"/>
      <c r="E36" s="134"/>
      <c r="G36" s="135"/>
      <c r="H36" s="134"/>
      <c r="J36" s="135"/>
      <c r="K36" s="134"/>
    </row>
    <row r="37" spans="4:11" ht="15" customHeight="1">
      <c r="D37" s="135"/>
      <c r="E37" s="134"/>
      <c r="G37" s="135"/>
      <c r="H37" s="134"/>
      <c r="J37" s="135"/>
      <c r="K37" s="134"/>
    </row>
    <row r="38" spans="4:11" ht="15" customHeight="1">
      <c r="D38" s="135"/>
      <c r="E38" s="134"/>
      <c r="G38" s="135"/>
      <c r="H38" s="134"/>
      <c r="J38" s="135"/>
      <c r="K38" s="134"/>
    </row>
    <row r="39" spans="4:11" ht="15" customHeight="1">
      <c r="D39" s="135"/>
      <c r="E39" s="134"/>
      <c r="G39" s="135"/>
      <c r="H39" s="134"/>
      <c r="J39" s="135"/>
      <c r="K39" s="134"/>
    </row>
    <row r="40" spans="4:11" ht="15" customHeight="1">
      <c r="D40" s="135"/>
      <c r="E40" s="134"/>
      <c r="G40" s="135"/>
      <c r="H40" s="134"/>
      <c r="J40" s="135"/>
      <c r="K40" s="134"/>
    </row>
    <row r="41" spans="4:11" ht="15" customHeight="1">
      <c r="D41" s="135"/>
      <c r="E41" s="134"/>
      <c r="G41" s="135"/>
      <c r="H41" s="134"/>
      <c r="J41" s="135"/>
      <c r="K41" s="134"/>
    </row>
  </sheetData>
  <mergeCells count="8">
    <mergeCell ref="D4:M4"/>
    <mergeCell ref="A1:M1"/>
    <mergeCell ref="A4:A6"/>
    <mergeCell ref="C5:C6"/>
    <mergeCell ref="B4:C4"/>
    <mergeCell ref="B5:B6"/>
    <mergeCell ref="M5:M6"/>
    <mergeCell ref="D5:L5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Y38"/>
  <sheetViews>
    <sheetView showGridLines="0" zoomScaleNormal="75" workbookViewId="0">
      <selection sqref="A1:N1"/>
    </sheetView>
  </sheetViews>
  <sheetFormatPr defaultColWidth="10.28515625" defaultRowHeight="15.75" customHeight="1"/>
  <cols>
    <col min="1" max="1" width="53.28515625" style="209" customWidth="1"/>
    <col min="2" max="2" width="17.42578125" style="226" customWidth="1"/>
    <col min="3" max="3" width="18.42578125" style="199" customWidth="1"/>
    <col min="4" max="12" width="9.7109375" style="210" customWidth="1"/>
    <col min="13" max="13" width="18.5703125" style="199" customWidth="1"/>
    <col min="14" max="14" width="18.140625" style="199" customWidth="1"/>
    <col min="15" max="16384" width="10.28515625" style="199"/>
  </cols>
  <sheetData>
    <row r="1" spans="1:25" ht="15.75" customHeight="1">
      <c r="A1" s="291" t="s">
        <v>35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</row>
    <row r="2" spans="1:25" ht="9.75" customHeight="1">
      <c r="A2" s="196"/>
      <c r="B2" s="221"/>
      <c r="C2" s="196"/>
      <c r="D2" s="198"/>
      <c r="E2" s="198"/>
      <c r="F2" s="198"/>
      <c r="G2" s="198"/>
      <c r="H2" s="198"/>
      <c r="I2" s="198"/>
      <c r="J2" s="198"/>
      <c r="K2" s="198"/>
      <c r="L2" s="198"/>
    </row>
    <row r="3" spans="1:25" ht="13.5" customHeight="1">
      <c r="A3" s="200"/>
      <c r="B3" s="222"/>
      <c r="C3" s="201"/>
      <c r="D3" s="197"/>
      <c r="E3" s="197"/>
      <c r="F3" s="197"/>
      <c r="G3" s="230"/>
      <c r="H3" s="230"/>
      <c r="I3" s="230"/>
      <c r="J3" s="235"/>
      <c r="K3" s="235"/>
      <c r="L3" s="235"/>
      <c r="M3" s="197"/>
      <c r="N3" s="197" t="s">
        <v>48</v>
      </c>
    </row>
    <row r="4" spans="1:25" ht="21" customHeight="1">
      <c r="A4" s="307" t="s">
        <v>15</v>
      </c>
      <c r="B4" s="310">
        <v>2023</v>
      </c>
      <c r="C4" s="311"/>
      <c r="D4" s="303">
        <v>2024</v>
      </c>
      <c r="E4" s="304"/>
      <c r="F4" s="304"/>
      <c r="G4" s="304"/>
      <c r="H4" s="304"/>
      <c r="I4" s="304"/>
      <c r="J4" s="304"/>
      <c r="K4" s="304"/>
      <c r="L4" s="304"/>
      <c r="M4" s="304"/>
      <c r="N4" s="305"/>
    </row>
    <row r="5" spans="1:25" ht="21" customHeight="1">
      <c r="A5" s="307"/>
      <c r="B5" s="312" t="s">
        <v>92</v>
      </c>
      <c r="C5" s="293" t="s">
        <v>89</v>
      </c>
      <c r="D5" s="313" t="s">
        <v>12</v>
      </c>
      <c r="E5" s="314"/>
      <c r="F5" s="314"/>
      <c r="G5" s="314"/>
      <c r="H5" s="314"/>
      <c r="I5" s="314"/>
      <c r="J5" s="314"/>
      <c r="K5" s="314"/>
      <c r="L5" s="315"/>
      <c r="M5" s="308" t="s">
        <v>91</v>
      </c>
      <c r="N5" s="306" t="s">
        <v>92</v>
      </c>
    </row>
    <row r="6" spans="1:25" ht="21" customHeight="1">
      <c r="A6" s="307"/>
      <c r="B6" s="312"/>
      <c r="C6" s="294"/>
      <c r="D6" s="202">
        <v>1</v>
      </c>
      <c r="E6" s="202">
        <v>2</v>
      </c>
      <c r="F6" s="203">
        <v>3</v>
      </c>
      <c r="G6" s="202">
        <v>4</v>
      </c>
      <c r="H6" s="203">
        <v>5</v>
      </c>
      <c r="I6" s="202">
        <v>6</v>
      </c>
      <c r="J6" s="203">
        <v>7</v>
      </c>
      <c r="K6" s="202">
        <v>8</v>
      </c>
      <c r="L6" s="203">
        <v>9</v>
      </c>
      <c r="M6" s="309"/>
      <c r="N6" s="306"/>
    </row>
    <row r="7" spans="1:25" ht="21" customHeight="1">
      <c r="A7" s="204" t="s">
        <v>0</v>
      </c>
      <c r="B7" s="260">
        <v>77.28</v>
      </c>
      <c r="C7" s="261">
        <v>76.92</v>
      </c>
      <c r="D7" s="261">
        <v>74.540000000000006</v>
      </c>
      <c r="E7" s="261">
        <v>71.64</v>
      </c>
      <c r="F7" s="261">
        <v>72.08</v>
      </c>
      <c r="G7" s="261">
        <v>72.22</v>
      </c>
      <c r="H7" s="261">
        <v>74.52</v>
      </c>
      <c r="I7" s="261">
        <v>70.42</v>
      </c>
      <c r="J7" s="261">
        <v>74.02</v>
      </c>
      <c r="K7" s="261">
        <v>69.63</v>
      </c>
      <c r="L7" s="261">
        <v>73.599999999999994</v>
      </c>
      <c r="M7" s="261">
        <f>SUM(D7:L7)/9</f>
        <v>72.518888888888881</v>
      </c>
      <c r="N7" s="261">
        <v>72.498757011576558</v>
      </c>
      <c r="O7" s="207"/>
    </row>
    <row r="8" spans="1:25" ht="21" customHeight="1">
      <c r="A8" s="204" t="s">
        <v>1</v>
      </c>
      <c r="B8" s="260">
        <v>37.119999999999997</v>
      </c>
      <c r="C8" s="261">
        <v>41.43</v>
      </c>
      <c r="D8" s="261">
        <v>31.92</v>
      </c>
      <c r="E8" s="261">
        <v>32.869999999999997</v>
      </c>
      <c r="F8" s="261">
        <v>38.119999999999997</v>
      </c>
      <c r="G8" s="261">
        <v>36.880000000000003</v>
      </c>
      <c r="H8" s="261">
        <v>33.75</v>
      </c>
      <c r="I8" s="261">
        <v>35.93</v>
      </c>
      <c r="J8" s="261">
        <v>33.340000000000003</v>
      </c>
      <c r="K8" s="261">
        <v>34.65</v>
      </c>
      <c r="L8" s="261">
        <v>33.049999999999997</v>
      </c>
      <c r="M8" s="261">
        <f t="shared" ref="M8:M17" si="0">SUM(D8:L8)/9</f>
        <v>34.501111111111108</v>
      </c>
      <c r="N8" s="261">
        <v>34.463780713552289</v>
      </c>
      <c r="O8" s="207"/>
    </row>
    <row r="9" spans="1:25" ht="21" customHeight="1">
      <c r="A9" s="204" t="s">
        <v>11</v>
      </c>
      <c r="B9" s="260">
        <v>26.21</v>
      </c>
      <c r="C9" s="261">
        <v>26.07</v>
      </c>
      <c r="D9" s="261">
        <v>24.16</v>
      </c>
      <c r="E9" s="261">
        <v>22.17</v>
      </c>
      <c r="F9" s="261">
        <v>24.56</v>
      </c>
      <c r="G9" s="261">
        <v>23.56</v>
      </c>
      <c r="H9" s="261">
        <v>23.88</v>
      </c>
      <c r="I9" s="261">
        <v>21.81</v>
      </c>
      <c r="J9" s="261">
        <v>24.38</v>
      </c>
      <c r="K9" s="261">
        <v>23.45</v>
      </c>
      <c r="L9" s="261">
        <v>23.1</v>
      </c>
      <c r="M9" s="261">
        <f t="shared" si="0"/>
        <v>23.452222222222218</v>
      </c>
      <c r="N9" s="261">
        <v>23.453285841066499</v>
      </c>
      <c r="O9" s="207"/>
      <c r="P9" s="236"/>
      <c r="Q9" s="236"/>
      <c r="R9" s="236"/>
      <c r="S9" s="236"/>
      <c r="T9" s="236"/>
      <c r="U9" s="236"/>
      <c r="V9" s="236"/>
      <c r="W9" s="236"/>
      <c r="X9" s="236"/>
      <c r="Y9" s="236"/>
    </row>
    <row r="10" spans="1:25" ht="21" customHeight="1">
      <c r="A10" s="204" t="s">
        <v>2</v>
      </c>
      <c r="B10" s="260">
        <v>168.67</v>
      </c>
      <c r="C10" s="261">
        <v>167.42</v>
      </c>
      <c r="D10" s="261">
        <v>78.22</v>
      </c>
      <c r="E10" s="261">
        <v>155.22</v>
      </c>
      <c r="F10" s="261">
        <v>211.98</v>
      </c>
      <c r="G10" s="261">
        <v>196.32</v>
      </c>
      <c r="H10" s="261">
        <v>173.67</v>
      </c>
      <c r="I10" s="261">
        <v>201.59</v>
      </c>
      <c r="J10" s="261">
        <v>226.67</v>
      </c>
      <c r="K10" s="261">
        <v>213.14</v>
      </c>
      <c r="L10" s="261">
        <v>195.49</v>
      </c>
      <c r="M10" s="261">
        <f t="shared" si="0"/>
        <v>183.58888888888887</v>
      </c>
      <c r="N10" s="261">
        <v>182.85361210273825</v>
      </c>
      <c r="O10" s="207"/>
    </row>
    <row r="11" spans="1:25" ht="21" customHeight="1">
      <c r="A11" s="204" t="s">
        <v>82</v>
      </c>
      <c r="B11" s="260">
        <v>137.69999999999999</v>
      </c>
      <c r="C11" s="261">
        <v>147.96</v>
      </c>
      <c r="D11" s="261">
        <v>164.66</v>
      </c>
      <c r="E11" s="261">
        <v>145.15</v>
      </c>
      <c r="F11" s="261">
        <v>153.72</v>
      </c>
      <c r="G11" s="261">
        <v>187.05</v>
      </c>
      <c r="H11" s="261">
        <v>175.49</v>
      </c>
      <c r="I11" s="261">
        <v>171.58</v>
      </c>
      <c r="J11" s="261">
        <v>196.39</v>
      </c>
      <c r="K11" s="261">
        <v>175.78</v>
      </c>
      <c r="L11" s="261">
        <v>148.94999999999999</v>
      </c>
      <c r="M11" s="261">
        <f t="shared" si="0"/>
        <v>168.75222222222223</v>
      </c>
      <c r="N11" s="261">
        <v>168.02053740628907</v>
      </c>
      <c r="O11" s="207"/>
    </row>
    <row r="12" spans="1:25" ht="21" customHeight="1">
      <c r="A12" s="204" t="s">
        <v>8</v>
      </c>
      <c r="B12" s="260">
        <v>92.9</v>
      </c>
      <c r="C12" s="261">
        <v>100.6</v>
      </c>
      <c r="D12" s="261">
        <v>108.70999999999998</v>
      </c>
      <c r="E12" s="261">
        <v>98.03</v>
      </c>
      <c r="F12" s="261">
        <v>102.35</v>
      </c>
      <c r="G12" s="261">
        <v>110.5</v>
      </c>
      <c r="H12" s="261">
        <v>122.76</v>
      </c>
      <c r="I12" s="261">
        <v>108.13</v>
      </c>
      <c r="J12" s="261">
        <v>112.32</v>
      </c>
      <c r="K12" s="261">
        <v>115.14</v>
      </c>
      <c r="L12" s="261">
        <v>101.04</v>
      </c>
      <c r="M12" s="261">
        <f t="shared" si="0"/>
        <v>108.77555555555554</v>
      </c>
      <c r="N12" s="261">
        <v>108.80370663623593</v>
      </c>
      <c r="O12" s="207"/>
    </row>
    <row r="13" spans="1:25" ht="21" customHeight="1">
      <c r="A13" s="204" t="s">
        <v>55</v>
      </c>
      <c r="B13" s="260">
        <v>35.25</v>
      </c>
      <c r="C13" s="261">
        <v>35.26</v>
      </c>
      <c r="D13" s="261">
        <v>35.79</v>
      </c>
      <c r="E13" s="261">
        <v>35.369999999999997</v>
      </c>
      <c r="F13" s="261">
        <v>35.340000000000003</v>
      </c>
      <c r="G13" s="261">
        <v>35.36</v>
      </c>
      <c r="H13" s="261">
        <v>35.35</v>
      </c>
      <c r="I13" s="261">
        <v>35.32</v>
      </c>
      <c r="J13" s="261">
        <v>35.340000000000003</v>
      </c>
      <c r="K13" s="261">
        <v>35.32</v>
      </c>
      <c r="L13" s="261">
        <v>35.32</v>
      </c>
      <c r="M13" s="261">
        <f t="shared" si="0"/>
        <v>35.39</v>
      </c>
      <c r="N13" s="261">
        <v>35.390027690665249</v>
      </c>
      <c r="O13" s="207"/>
    </row>
    <row r="14" spans="1:25" ht="21" customHeight="1">
      <c r="A14" s="204" t="s">
        <v>33</v>
      </c>
      <c r="B14" s="260">
        <v>38.92</v>
      </c>
      <c r="C14" s="261">
        <v>39.979999999999997</v>
      </c>
      <c r="D14" s="261">
        <v>42.21</v>
      </c>
      <c r="E14" s="261">
        <v>42.01</v>
      </c>
      <c r="F14" s="261">
        <v>41.88</v>
      </c>
      <c r="G14" s="261">
        <v>54</v>
      </c>
      <c r="H14" s="261">
        <v>43.86</v>
      </c>
      <c r="I14" s="261">
        <v>43.89</v>
      </c>
      <c r="J14" s="261">
        <v>45.6</v>
      </c>
      <c r="K14" s="261">
        <v>46.12</v>
      </c>
      <c r="L14" s="261">
        <v>43.93</v>
      </c>
      <c r="M14" s="261">
        <f t="shared" si="0"/>
        <v>44.833333333333336</v>
      </c>
      <c r="N14" s="261">
        <v>44.829700561167229</v>
      </c>
      <c r="O14" s="207"/>
    </row>
    <row r="15" spans="1:25" ht="21" customHeight="1">
      <c r="A15" s="204" t="s">
        <v>70</v>
      </c>
      <c r="B15" s="260">
        <v>128.25</v>
      </c>
      <c r="C15" s="261">
        <v>127.05</v>
      </c>
      <c r="D15" s="261">
        <v>129.88999999999999</v>
      </c>
      <c r="E15" s="261">
        <v>117.15</v>
      </c>
      <c r="F15" s="261">
        <v>120.29</v>
      </c>
      <c r="G15" s="261">
        <v>122.17</v>
      </c>
      <c r="H15" s="261">
        <v>119.06</v>
      </c>
      <c r="I15" s="261">
        <v>113.56</v>
      </c>
      <c r="J15" s="261">
        <v>124.92</v>
      </c>
      <c r="K15" s="261">
        <v>123.54</v>
      </c>
      <c r="L15" s="261">
        <v>130.54</v>
      </c>
      <c r="M15" s="261">
        <f t="shared" si="0"/>
        <v>122.34666666666665</v>
      </c>
      <c r="N15" s="261">
        <v>122.42591078066914</v>
      </c>
      <c r="O15" s="207"/>
    </row>
    <row r="16" spans="1:25" ht="21" customHeight="1">
      <c r="A16" s="205" t="s">
        <v>83</v>
      </c>
      <c r="B16" s="260">
        <v>66.41</v>
      </c>
      <c r="C16" s="261">
        <v>67.510000000000005</v>
      </c>
      <c r="D16" s="261">
        <v>145.68</v>
      </c>
      <c r="E16" s="261">
        <v>75.680000000000007</v>
      </c>
      <c r="F16" s="261">
        <v>83.59</v>
      </c>
      <c r="G16" s="261">
        <v>85.47</v>
      </c>
      <c r="H16" s="261">
        <v>122.4</v>
      </c>
      <c r="I16" s="261">
        <v>188.93</v>
      </c>
      <c r="J16" s="261">
        <v>299.63</v>
      </c>
      <c r="K16" s="261">
        <v>129.41</v>
      </c>
      <c r="L16" s="261">
        <v>126.61</v>
      </c>
      <c r="M16" s="261">
        <f t="shared" si="0"/>
        <v>139.71111111111111</v>
      </c>
      <c r="N16" s="261">
        <v>136.9742207859359</v>
      </c>
      <c r="O16" s="207"/>
    </row>
    <row r="17" spans="1:15" ht="21" customHeight="1">
      <c r="A17" s="206" t="s">
        <v>14</v>
      </c>
      <c r="B17" s="260">
        <v>67.09</v>
      </c>
      <c r="C17" s="261">
        <v>68.03</v>
      </c>
      <c r="D17" s="261">
        <v>54.43222899965145</v>
      </c>
      <c r="E17" s="261">
        <v>63.345137688594981</v>
      </c>
      <c r="F17" s="261">
        <v>76.378036680470345</v>
      </c>
      <c r="G17" s="261">
        <v>76.549593301614649</v>
      </c>
      <c r="H17" s="261">
        <v>72.018595898728023</v>
      </c>
      <c r="I17" s="261">
        <v>74.435121630506259</v>
      </c>
      <c r="J17" s="261">
        <v>78.100301765546419</v>
      </c>
      <c r="K17" s="261">
        <v>82.912208485085628</v>
      </c>
      <c r="L17" s="261">
        <v>73.415471624540857</v>
      </c>
      <c r="M17" s="261">
        <f t="shared" si="0"/>
        <v>72.398521786082071</v>
      </c>
      <c r="N17" s="261">
        <v>72.369220197809213</v>
      </c>
      <c r="O17" s="207"/>
    </row>
    <row r="18" spans="1:15" ht="21" customHeight="1">
      <c r="A18" s="208"/>
      <c r="B18" s="224"/>
      <c r="C18" s="86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207"/>
      <c r="O18" s="207"/>
    </row>
    <row r="19" spans="1:15" ht="15.75" customHeight="1">
      <c r="A19" s="209" t="s">
        <v>85</v>
      </c>
    </row>
    <row r="20" spans="1:15" ht="15.75" customHeight="1">
      <c r="A20" s="302" t="s">
        <v>84</v>
      </c>
      <c r="B20" s="302"/>
      <c r="C20" s="302"/>
      <c r="D20" s="302"/>
      <c r="E20" s="302"/>
      <c r="F20" s="302"/>
      <c r="G20" s="302"/>
      <c r="H20" s="302"/>
      <c r="I20" s="302"/>
      <c r="J20" s="302"/>
      <c r="K20" s="302"/>
      <c r="L20" s="302"/>
      <c r="M20" s="302"/>
      <c r="N20" s="302"/>
    </row>
    <row r="21" spans="1:15" ht="15.75" customHeight="1">
      <c r="A21" s="211"/>
      <c r="B21" s="223"/>
      <c r="C21" s="39"/>
      <c r="D21" s="39"/>
      <c r="E21" s="39"/>
      <c r="F21" s="39"/>
      <c r="G21" s="39"/>
      <c r="H21" s="39"/>
      <c r="I21" s="39"/>
      <c r="J21" s="39"/>
      <c r="K21" s="39"/>
      <c r="L21" s="39"/>
    </row>
    <row r="22" spans="1:15" ht="15.75" customHeight="1">
      <c r="A22" s="211"/>
      <c r="B22" s="223"/>
      <c r="C22" s="71"/>
      <c r="D22" s="39"/>
      <c r="E22" s="39"/>
      <c r="F22" s="39"/>
      <c r="G22" s="39"/>
      <c r="H22" s="39"/>
      <c r="I22" s="39"/>
      <c r="J22" s="39"/>
      <c r="K22" s="39"/>
      <c r="L22" s="39"/>
    </row>
    <row r="23" spans="1:15" ht="15.75" customHeight="1">
      <c r="A23" s="211"/>
      <c r="B23" s="223"/>
      <c r="C23" s="71"/>
      <c r="D23" s="71"/>
      <c r="E23" s="71"/>
      <c r="F23" s="71"/>
      <c r="G23" s="71"/>
      <c r="H23" s="71"/>
      <c r="I23" s="71"/>
      <c r="J23" s="71"/>
      <c r="K23" s="71"/>
      <c r="L23" s="71"/>
    </row>
    <row r="24" spans="1:15" ht="15.75" customHeight="1">
      <c r="A24" s="211"/>
      <c r="B24" s="223"/>
      <c r="C24" s="71"/>
      <c r="D24" s="71"/>
      <c r="E24" s="71"/>
      <c r="F24" s="71"/>
      <c r="G24" s="71"/>
      <c r="H24" s="71"/>
      <c r="I24" s="71"/>
      <c r="J24" s="71"/>
      <c r="K24" s="71"/>
      <c r="L24" s="71"/>
    </row>
    <row r="25" spans="1:15" ht="15.75" customHeight="1">
      <c r="A25" s="211"/>
      <c r="B25" s="223"/>
      <c r="C25" s="71"/>
      <c r="D25" s="71"/>
      <c r="E25" s="71"/>
      <c r="F25" s="71"/>
      <c r="G25" s="71"/>
      <c r="H25" s="71"/>
      <c r="I25" s="71"/>
      <c r="J25" s="71"/>
      <c r="K25" s="71"/>
      <c r="L25" s="71"/>
    </row>
    <row r="26" spans="1:15" ht="15.75" customHeight="1">
      <c r="A26" s="211"/>
      <c r="B26" s="223"/>
      <c r="C26" s="71"/>
      <c r="D26" s="71"/>
      <c r="E26" s="71"/>
      <c r="F26" s="71"/>
      <c r="G26" s="71"/>
      <c r="H26" s="71"/>
      <c r="I26" s="71"/>
      <c r="J26" s="71"/>
      <c r="K26" s="71"/>
      <c r="L26" s="71"/>
    </row>
    <row r="27" spans="1:15" ht="15.75" customHeight="1">
      <c r="A27" s="211"/>
      <c r="B27" s="223"/>
      <c r="C27" s="71"/>
      <c r="D27" s="71"/>
      <c r="E27" s="71"/>
      <c r="F27" s="71"/>
      <c r="G27" s="71"/>
      <c r="H27" s="71"/>
      <c r="I27" s="71"/>
      <c r="J27" s="71"/>
      <c r="K27" s="71"/>
      <c r="L27" s="71"/>
    </row>
    <row r="28" spans="1:15" ht="15.75" customHeight="1">
      <c r="A28" s="211"/>
      <c r="B28" s="223"/>
      <c r="C28" s="71"/>
      <c r="D28" s="71"/>
      <c r="E28" s="71"/>
      <c r="F28" s="71"/>
      <c r="G28" s="71"/>
      <c r="H28" s="71"/>
      <c r="I28" s="71"/>
      <c r="J28" s="71"/>
      <c r="K28" s="71"/>
      <c r="L28" s="71"/>
    </row>
    <row r="29" spans="1:15" ht="15.75" customHeight="1">
      <c r="A29" s="208"/>
      <c r="B29" s="224"/>
      <c r="C29" s="71"/>
      <c r="D29" s="71"/>
      <c r="E29" s="71"/>
      <c r="F29" s="71"/>
      <c r="G29" s="71"/>
      <c r="H29" s="71"/>
      <c r="I29" s="71"/>
      <c r="J29" s="71"/>
      <c r="K29" s="71"/>
      <c r="L29" s="71"/>
    </row>
    <row r="30" spans="1:15" ht="15.75" customHeight="1">
      <c r="A30" s="213"/>
      <c r="B30" s="225"/>
      <c r="C30" s="71"/>
      <c r="D30" s="71"/>
      <c r="E30" s="71"/>
      <c r="F30" s="71"/>
      <c r="G30" s="71"/>
      <c r="H30" s="71"/>
      <c r="I30" s="71"/>
      <c r="J30" s="71"/>
      <c r="K30" s="71"/>
      <c r="L30" s="71"/>
    </row>
    <row r="31" spans="1:15" ht="15.75" customHeight="1">
      <c r="A31" s="213"/>
      <c r="B31" s="225"/>
      <c r="C31" s="71"/>
      <c r="D31" s="71"/>
      <c r="E31" s="71"/>
      <c r="F31" s="71"/>
      <c r="G31" s="71"/>
      <c r="H31" s="71"/>
      <c r="I31" s="71"/>
      <c r="J31" s="71"/>
      <c r="K31" s="71"/>
      <c r="L31" s="71"/>
    </row>
    <row r="32" spans="1:15" ht="15.75" customHeight="1">
      <c r="A32" s="213"/>
      <c r="B32" s="225"/>
      <c r="C32" s="71"/>
      <c r="D32" s="71"/>
      <c r="E32" s="71"/>
      <c r="F32" s="71"/>
      <c r="G32" s="71"/>
      <c r="H32" s="71"/>
      <c r="I32" s="71"/>
      <c r="J32" s="71"/>
      <c r="K32" s="71"/>
      <c r="L32" s="71"/>
    </row>
    <row r="33" spans="1:12" ht="15.75" customHeight="1">
      <c r="A33" s="213"/>
      <c r="B33" s="225"/>
      <c r="C33" s="71"/>
      <c r="D33" s="71"/>
      <c r="E33" s="71"/>
      <c r="F33" s="71"/>
      <c r="G33" s="71"/>
      <c r="H33" s="71"/>
      <c r="I33" s="71"/>
      <c r="J33" s="71"/>
      <c r="K33" s="71"/>
      <c r="L33" s="71"/>
    </row>
    <row r="34" spans="1:12" ht="15.75" customHeight="1">
      <c r="A34" s="213"/>
      <c r="B34" s="225"/>
      <c r="C34" s="71"/>
      <c r="D34" s="212"/>
      <c r="E34" s="42"/>
      <c r="F34" s="212"/>
      <c r="G34" s="212"/>
      <c r="H34" s="42"/>
      <c r="I34" s="212"/>
      <c r="J34" s="212"/>
      <c r="K34" s="42"/>
      <c r="L34" s="212"/>
    </row>
    <row r="35" spans="1:12" ht="15.75" customHeight="1">
      <c r="A35" s="213"/>
      <c r="B35" s="225"/>
      <c r="C35" s="41"/>
      <c r="D35" s="212"/>
      <c r="E35" s="42"/>
      <c r="F35" s="212"/>
      <c r="G35" s="212"/>
      <c r="H35" s="42"/>
      <c r="I35" s="212"/>
      <c r="J35" s="212"/>
      <c r="K35" s="42"/>
      <c r="L35" s="212"/>
    </row>
    <row r="36" spans="1:12" ht="15.75" customHeight="1">
      <c r="A36" s="213"/>
      <c r="B36" s="225"/>
      <c r="C36" s="41"/>
      <c r="D36" s="212"/>
      <c r="E36" s="42"/>
      <c r="F36" s="212"/>
      <c r="G36" s="212"/>
      <c r="H36" s="42"/>
      <c r="I36" s="212"/>
      <c r="J36" s="212"/>
      <c r="K36" s="42"/>
      <c r="L36" s="212"/>
    </row>
    <row r="37" spans="1:12" ht="15.75" customHeight="1">
      <c r="A37" s="213"/>
      <c r="B37" s="225"/>
      <c r="C37" s="41"/>
      <c r="D37" s="212"/>
      <c r="E37" s="42"/>
      <c r="F37" s="212"/>
      <c r="G37" s="212"/>
      <c r="H37" s="42"/>
      <c r="I37" s="212"/>
      <c r="J37" s="212"/>
      <c r="K37" s="42"/>
      <c r="L37" s="212"/>
    </row>
    <row r="38" spans="1:12" ht="15.75" customHeight="1">
      <c r="A38" s="213"/>
      <c r="B38" s="225"/>
      <c r="C38" s="41"/>
      <c r="D38" s="212"/>
      <c r="E38" s="42"/>
      <c r="F38" s="212"/>
      <c r="G38" s="212"/>
      <c r="H38" s="42"/>
      <c r="I38" s="212"/>
      <c r="J38" s="212"/>
      <c r="K38" s="42"/>
      <c r="L38" s="212"/>
    </row>
  </sheetData>
  <mergeCells count="10">
    <mergeCell ref="A20:N20"/>
    <mergeCell ref="A1:N1"/>
    <mergeCell ref="D4:N4"/>
    <mergeCell ref="N5:N6"/>
    <mergeCell ref="A4:A6"/>
    <mergeCell ref="M5:M6"/>
    <mergeCell ref="C5:C6"/>
    <mergeCell ref="B4:C4"/>
    <mergeCell ref="B5:B6"/>
    <mergeCell ref="D5:L5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68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2"/>
  <sheetViews>
    <sheetView showGridLines="0" workbookViewId="0">
      <selection sqref="A1:M1"/>
    </sheetView>
  </sheetViews>
  <sheetFormatPr defaultRowHeight="15.75"/>
  <cols>
    <col min="1" max="1" width="6.140625" style="155" customWidth="1"/>
    <col min="2" max="2" width="45.42578125" style="156" customWidth="1"/>
    <col min="3" max="10" width="12.7109375" style="146" customWidth="1"/>
    <col min="11" max="11" width="15.140625" style="146" customWidth="1"/>
    <col min="12" max="13" width="12.7109375" style="146" customWidth="1"/>
    <col min="14" max="14" width="10.42578125" style="146" customWidth="1"/>
    <col min="15" max="15" width="11.5703125" style="136" bestFit="1" customWidth="1"/>
    <col min="16" max="22" width="9.140625" style="136"/>
    <col min="23" max="16384" width="9.140625" style="146"/>
  </cols>
  <sheetData>
    <row r="1" spans="1:22" ht="16.5" customHeight="1">
      <c r="A1" s="284" t="s">
        <v>99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</row>
    <row r="2" spans="1:22">
      <c r="A2" s="24"/>
      <c r="B2" s="24"/>
      <c r="C2" s="147"/>
      <c r="D2" s="147"/>
      <c r="E2" s="147"/>
      <c r="F2" s="147"/>
      <c r="G2" s="147"/>
      <c r="H2" s="147"/>
      <c r="I2" s="136"/>
      <c r="J2" s="136"/>
      <c r="K2" s="136"/>
      <c r="L2" s="136"/>
      <c r="M2" s="125" t="s">
        <v>47</v>
      </c>
      <c r="O2" s="103"/>
    </row>
    <row r="3" spans="1:22" s="136" customFormat="1" ht="63" customHeight="1">
      <c r="A3" s="28" t="s">
        <v>7</v>
      </c>
      <c r="B3" s="28" t="s">
        <v>3</v>
      </c>
      <c r="C3" s="60" t="s">
        <v>0</v>
      </c>
      <c r="D3" s="60" t="s">
        <v>1</v>
      </c>
      <c r="E3" s="60" t="s">
        <v>17</v>
      </c>
      <c r="F3" s="60" t="s">
        <v>18</v>
      </c>
      <c r="G3" s="60" t="s">
        <v>82</v>
      </c>
      <c r="H3" s="60" t="s">
        <v>8</v>
      </c>
      <c r="I3" s="59" t="s">
        <v>55</v>
      </c>
      <c r="J3" s="59" t="s">
        <v>33</v>
      </c>
      <c r="K3" s="61" t="s">
        <v>71</v>
      </c>
      <c r="L3" s="61" t="s">
        <v>83</v>
      </c>
      <c r="M3" s="63" t="s">
        <v>6</v>
      </c>
      <c r="O3" s="137"/>
      <c r="P3" s="137"/>
      <c r="Q3" s="137"/>
      <c r="R3" s="137"/>
      <c r="S3" s="137"/>
      <c r="T3" s="137"/>
      <c r="U3" s="137"/>
      <c r="V3" s="137"/>
    </row>
    <row r="4" spans="1:22" s="139" customFormat="1">
      <c r="A4" s="91" t="s">
        <v>46</v>
      </c>
      <c r="B4" s="148" t="s">
        <v>51</v>
      </c>
      <c r="C4" s="262">
        <f>C5+C9+C12+C13</f>
        <v>178433</v>
      </c>
      <c r="D4" s="262">
        <f t="shared" ref="D4:M4" si="0">D5+D9+D12+D13</f>
        <v>98978</v>
      </c>
      <c r="E4" s="262">
        <f t="shared" si="0"/>
        <v>165443</v>
      </c>
      <c r="F4" s="262">
        <f t="shared" si="0"/>
        <v>634948</v>
      </c>
      <c r="G4" s="262">
        <f t="shared" si="0"/>
        <v>228093</v>
      </c>
      <c r="H4" s="262">
        <f t="shared" si="0"/>
        <v>115250</v>
      </c>
      <c r="I4" s="262">
        <f t="shared" si="0"/>
        <v>19377</v>
      </c>
      <c r="J4" s="262">
        <f t="shared" si="0"/>
        <v>15442</v>
      </c>
      <c r="K4" s="262">
        <f t="shared" si="0"/>
        <v>993</v>
      </c>
      <c r="L4" s="262">
        <f t="shared" si="0"/>
        <v>5140</v>
      </c>
      <c r="M4" s="262">
        <f t="shared" si="0"/>
        <v>1462097</v>
      </c>
      <c r="N4" s="149"/>
      <c r="O4" s="138"/>
      <c r="P4" s="137"/>
      <c r="Q4" s="137"/>
      <c r="R4" s="137"/>
      <c r="S4" s="137"/>
      <c r="T4" s="137"/>
      <c r="U4" s="137"/>
      <c r="V4" s="137"/>
    </row>
    <row r="5" spans="1:22" s="136" customFormat="1" ht="45.75" customHeight="1">
      <c r="A5" s="215">
        <v>1</v>
      </c>
      <c r="B5" s="140" t="s">
        <v>96</v>
      </c>
      <c r="C5" s="263">
        <f>SUM(C6:C8)</f>
        <v>100988</v>
      </c>
      <c r="D5" s="263">
        <f t="shared" ref="D5:M5" si="1">SUM(D6:D8)</f>
        <v>17332</v>
      </c>
      <c r="E5" s="263">
        <f t="shared" si="1"/>
        <v>112223</v>
      </c>
      <c r="F5" s="263">
        <f t="shared" si="1"/>
        <v>427291</v>
      </c>
      <c r="G5" s="263">
        <f t="shared" si="1"/>
        <v>132557</v>
      </c>
      <c r="H5" s="263">
        <f t="shared" si="1"/>
        <v>45425</v>
      </c>
      <c r="I5" s="263">
        <f t="shared" si="1"/>
        <v>2912</v>
      </c>
      <c r="J5" s="263">
        <f t="shared" si="1"/>
        <v>4174</v>
      </c>
      <c r="K5" s="263">
        <f t="shared" si="1"/>
        <v>592</v>
      </c>
      <c r="L5" s="263">
        <f t="shared" si="1"/>
        <v>3314</v>
      </c>
      <c r="M5" s="263">
        <f t="shared" si="1"/>
        <v>846808</v>
      </c>
      <c r="N5" s="150"/>
      <c r="O5" s="138"/>
      <c r="P5" s="137"/>
      <c r="Q5" s="137"/>
      <c r="R5" s="137"/>
      <c r="S5" s="137"/>
      <c r="T5" s="137"/>
      <c r="U5" s="137"/>
      <c r="V5" s="137"/>
    </row>
    <row r="6" spans="1:22" ht="63">
      <c r="A6" s="243">
        <v>1.1000000000000001</v>
      </c>
      <c r="B6" s="140" t="s">
        <v>75</v>
      </c>
      <c r="C6" s="263">
        <v>78283</v>
      </c>
      <c r="D6" s="263">
        <v>4641</v>
      </c>
      <c r="E6" s="263">
        <v>107201</v>
      </c>
      <c r="F6" s="263">
        <v>416392</v>
      </c>
      <c r="G6" s="263">
        <v>122069</v>
      </c>
      <c r="H6" s="263">
        <v>32357</v>
      </c>
      <c r="I6" s="263">
        <v>0</v>
      </c>
      <c r="J6" s="263">
        <v>3265</v>
      </c>
      <c r="K6" s="263">
        <v>578</v>
      </c>
      <c r="L6" s="263">
        <v>3314</v>
      </c>
      <c r="M6" s="263">
        <f>SUM(C6:L6)</f>
        <v>768100</v>
      </c>
      <c r="N6" s="151"/>
      <c r="O6" s="138"/>
      <c r="P6" s="137"/>
      <c r="Q6" s="137"/>
      <c r="R6" s="137"/>
      <c r="S6" s="137"/>
      <c r="T6" s="137"/>
      <c r="U6" s="137"/>
      <c r="V6" s="137"/>
    </row>
    <row r="7" spans="1:22">
      <c r="A7" s="243">
        <v>1.2</v>
      </c>
      <c r="B7" s="140" t="s">
        <v>13</v>
      </c>
      <c r="C7" s="263">
        <v>22705</v>
      </c>
      <c r="D7" s="263">
        <v>12691</v>
      </c>
      <c r="E7" s="263">
        <v>5022</v>
      </c>
      <c r="F7" s="263">
        <v>10899</v>
      </c>
      <c r="G7" s="263">
        <v>10488</v>
      </c>
      <c r="H7" s="263">
        <v>13068</v>
      </c>
      <c r="I7" s="263">
        <v>2912</v>
      </c>
      <c r="J7" s="263">
        <v>909</v>
      </c>
      <c r="K7" s="263">
        <v>14</v>
      </c>
      <c r="L7" s="263">
        <v>0</v>
      </c>
      <c r="M7" s="263">
        <f t="shared" ref="M7:M8" si="2">SUM(C7:L7)</f>
        <v>78708</v>
      </c>
      <c r="N7" s="151"/>
      <c r="O7" s="138"/>
      <c r="P7" s="137"/>
      <c r="Q7" s="137"/>
      <c r="R7" s="137"/>
      <c r="S7" s="137"/>
      <c r="T7" s="137"/>
      <c r="U7" s="137"/>
      <c r="V7" s="137"/>
    </row>
    <row r="8" spans="1:22">
      <c r="A8" s="243">
        <v>1.3</v>
      </c>
      <c r="B8" s="140" t="s">
        <v>4</v>
      </c>
      <c r="C8" s="263">
        <v>0</v>
      </c>
      <c r="D8" s="263">
        <v>0</v>
      </c>
      <c r="E8" s="263">
        <v>0</v>
      </c>
      <c r="F8" s="263">
        <v>0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f t="shared" si="2"/>
        <v>0</v>
      </c>
      <c r="N8" s="151"/>
      <c r="O8" s="138"/>
      <c r="P8" s="137"/>
      <c r="Q8" s="137"/>
      <c r="R8" s="137"/>
      <c r="S8" s="137"/>
      <c r="T8" s="137"/>
      <c r="U8" s="137"/>
      <c r="V8" s="137"/>
    </row>
    <row r="9" spans="1:22">
      <c r="A9" s="141">
        <v>2</v>
      </c>
      <c r="B9" s="140" t="s">
        <v>97</v>
      </c>
      <c r="C9" s="263">
        <f>SUM(C10:C11)</f>
        <v>70887</v>
      </c>
      <c r="D9" s="263">
        <f t="shared" ref="D9:M9" si="3">SUM(D10:D11)</f>
        <v>79023</v>
      </c>
      <c r="E9" s="263">
        <f t="shared" si="3"/>
        <v>53220</v>
      </c>
      <c r="F9" s="263">
        <f t="shared" si="3"/>
        <v>207567</v>
      </c>
      <c r="G9" s="263">
        <f t="shared" si="3"/>
        <v>95536</v>
      </c>
      <c r="H9" s="263">
        <f t="shared" si="3"/>
        <v>65582</v>
      </c>
      <c r="I9" s="263">
        <f t="shared" si="3"/>
        <v>16279</v>
      </c>
      <c r="J9" s="263">
        <f t="shared" si="3"/>
        <v>10418</v>
      </c>
      <c r="K9" s="263">
        <f t="shared" si="3"/>
        <v>381</v>
      </c>
      <c r="L9" s="263">
        <f t="shared" si="3"/>
        <v>1826</v>
      </c>
      <c r="M9" s="263">
        <f t="shared" si="3"/>
        <v>600719</v>
      </c>
      <c r="N9" s="151"/>
      <c r="O9" s="104"/>
      <c r="P9" s="137"/>
      <c r="Q9" s="137"/>
      <c r="R9" s="137"/>
      <c r="S9" s="137"/>
      <c r="T9" s="137"/>
      <c r="U9" s="137"/>
      <c r="V9" s="137"/>
    </row>
    <row r="10" spans="1:22">
      <c r="A10" s="141">
        <v>2.1</v>
      </c>
      <c r="B10" s="140" t="s">
        <v>76</v>
      </c>
      <c r="C10" s="263">
        <v>33039</v>
      </c>
      <c r="D10" s="263">
        <v>57558</v>
      </c>
      <c r="E10" s="263">
        <v>17833</v>
      </c>
      <c r="F10" s="263">
        <v>136641</v>
      </c>
      <c r="G10" s="263">
        <v>33583</v>
      </c>
      <c r="H10" s="263">
        <v>38980</v>
      </c>
      <c r="I10" s="263">
        <v>8114</v>
      </c>
      <c r="J10" s="263">
        <v>6404</v>
      </c>
      <c r="K10" s="263">
        <v>137</v>
      </c>
      <c r="L10" s="263">
        <v>1057</v>
      </c>
      <c r="M10" s="263">
        <f>SUM(C10:L10)</f>
        <v>333346</v>
      </c>
      <c r="N10" s="151"/>
      <c r="O10" s="138"/>
      <c r="P10" s="137"/>
      <c r="Q10" s="137"/>
      <c r="R10" s="137"/>
      <c r="S10" s="137"/>
      <c r="T10" s="137"/>
      <c r="U10" s="137"/>
      <c r="V10" s="137"/>
    </row>
    <row r="11" spans="1:22" ht="30.75" customHeight="1">
      <c r="A11" s="141">
        <v>2.2000000000000002</v>
      </c>
      <c r="B11" s="140" t="s">
        <v>77</v>
      </c>
      <c r="C11" s="263">
        <v>37848</v>
      </c>
      <c r="D11" s="263">
        <v>21465</v>
      </c>
      <c r="E11" s="263">
        <v>35387</v>
      </c>
      <c r="F11" s="263">
        <v>70926</v>
      </c>
      <c r="G11" s="263">
        <v>61953</v>
      </c>
      <c r="H11" s="263">
        <v>26602</v>
      </c>
      <c r="I11" s="263">
        <v>8165</v>
      </c>
      <c r="J11" s="263">
        <v>4014</v>
      </c>
      <c r="K11" s="263">
        <v>244</v>
      </c>
      <c r="L11" s="263">
        <v>769</v>
      </c>
      <c r="M11" s="263">
        <f t="shared" ref="M11:M13" si="4">SUM(C11:L11)</f>
        <v>267373</v>
      </c>
      <c r="N11" s="151"/>
      <c r="O11" s="138"/>
      <c r="P11" s="137"/>
      <c r="Q11" s="137"/>
      <c r="R11" s="137"/>
      <c r="S11" s="137"/>
      <c r="T11" s="137"/>
      <c r="U11" s="137"/>
      <c r="V11" s="137"/>
    </row>
    <row r="12" spans="1:22">
      <c r="A12" s="244">
        <v>3</v>
      </c>
      <c r="B12" s="140" t="s">
        <v>78</v>
      </c>
      <c r="C12" s="263">
        <v>1655</v>
      </c>
      <c r="D12" s="263">
        <v>0</v>
      </c>
      <c r="E12" s="263">
        <v>0</v>
      </c>
      <c r="F12" s="263">
        <v>0</v>
      </c>
      <c r="G12" s="263">
        <v>0</v>
      </c>
      <c r="H12" s="263">
        <v>0</v>
      </c>
      <c r="I12" s="263">
        <v>0</v>
      </c>
      <c r="J12" s="263">
        <v>0</v>
      </c>
      <c r="K12" s="263">
        <v>20</v>
      </c>
      <c r="L12" s="263">
        <v>0</v>
      </c>
      <c r="M12" s="263">
        <f t="shared" si="4"/>
        <v>1675</v>
      </c>
      <c r="N12" s="151"/>
      <c r="O12" s="138"/>
      <c r="P12" s="137"/>
      <c r="Q12" s="137"/>
      <c r="R12" s="137"/>
      <c r="S12" s="137"/>
      <c r="T12" s="137"/>
      <c r="U12" s="137"/>
      <c r="V12" s="137"/>
    </row>
    <row r="13" spans="1:22">
      <c r="A13" s="244">
        <v>4</v>
      </c>
      <c r="B13" s="140" t="s">
        <v>9</v>
      </c>
      <c r="C13" s="263">
        <v>4903</v>
      </c>
      <c r="D13" s="263">
        <v>2623</v>
      </c>
      <c r="E13" s="263">
        <v>0</v>
      </c>
      <c r="F13" s="263">
        <v>90</v>
      </c>
      <c r="G13" s="263">
        <v>0</v>
      </c>
      <c r="H13" s="263">
        <v>4243</v>
      </c>
      <c r="I13" s="263">
        <v>186</v>
      </c>
      <c r="J13" s="263">
        <v>850</v>
      </c>
      <c r="K13" s="263">
        <v>0</v>
      </c>
      <c r="L13" s="263">
        <v>0</v>
      </c>
      <c r="M13" s="263">
        <f t="shared" si="4"/>
        <v>12895</v>
      </c>
      <c r="N13" s="151"/>
      <c r="O13" s="138"/>
      <c r="P13" s="137"/>
      <c r="Q13" s="137"/>
      <c r="R13" s="137"/>
      <c r="S13" s="137"/>
      <c r="T13" s="137"/>
      <c r="U13" s="137"/>
      <c r="V13" s="137"/>
    </row>
    <row r="14" spans="1:22" s="139" customFormat="1">
      <c r="A14" s="92" t="s">
        <v>39</v>
      </c>
      <c r="B14" s="152" t="s">
        <v>52</v>
      </c>
      <c r="C14" s="262">
        <f>SUM(C15:C17)</f>
        <v>192150</v>
      </c>
      <c r="D14" s="262">
        <f t="shared" ref="D14:M14" si="5">SUM(D15:D17)</f>
        <v>108265</v>
      </c>
      <c r="E14" s="262">
        <f t="shared" si="5"/>
        <v>166902</v>
      </c>
      <c r="F14" s="262">
        <f t="shared" si="5"/>
        <v>657436</v>
      </c>
      <c r="G14" s="262">
        <f t="shared" si="5"/>
        <v>231600</v>
      </c>
      <c r="H14" s="262">
        <f t="shared" si="5"/>
        <v>123707</v>
      </c>
      <c r="I14" s="262">
        <f t="shared" si="5"/>
        <v>20187</v>
      </c>
      <c r="J14" s="262">
        <f t="shared" si="5"/>
        <v>15879</v>
      </c>
      <c r="K14" s="262">
        <f t="shared" si="5"/>
        <v>1030</v>
      </c>
      <c r="L14" s="262">
        <f t="shared" si="5"/>
        <v>5384</v>
      </c>
      <c r="M14" s="262">
        <f t="shared" si="5"/>
        <v>1522540</v>
      </c>
      <c r="N14" s="149"/>
      <c r="O14" s="138"/>
      <c r="P14" s="137"/>
      <c r="Q14" s="137"/>
      <c r="R14" s="137"/>
      <c r="S14" s="137"/>
      <c r="T14" s="137"/>
      <c r="U14" s="137"/>
      <c r="V14" s="137"/>
    </row>
    <row r="15" spans="1:22">
      <c r="A15" s="244">
        <v>1</v>
      </c>
      <c r="B15" s="153" t="s">
        <v>50</v>
      </c>
      <c r="C15" s="263">
        <v>178433</v>
      </c>
      <c r="D15" s="263">
        <v>98978</v>
      </c>
      <c r="E15" s="263">
        <v>165443</v>
      </c>
      <c r="F15" s="263">
        <v>634948</v>
      </c>
      <c r="G15" s="263">
        <v>228093</v>
      </c>
      <c r="H15" s="263">
        <v>115250</v>
      </c>
      <c r="I15" s="263">
        <v>19377</v>
      </c>
      <c r="J15" s="263">
        <v>15442</v>
      </c>
      <c r="K15" s="263">
        <v>993</v>
      </c>
      <c r="L15" s="263">
        <v>5140</v>
      </c>
      <c r="M15" s="263">
        <f>SUM(C15:L15)</f>
        <v>1462097</v>
      </c>
      <c r="N15" s="151"/>
      <c r="O15" s="142"/>
      <c r="P15" s="137"/>
      <c r="Q15" s="137"/>
      <c r="R15" s="137"/>
      <c r="S15" s="137"/>
      <c r="T15" s="137"/>
      <c r="U15" s="137"/>
      <c r="V15" s="137"/>
    </row>
    <row r="16" spans="1:22">
      <c r="A16" s="244">
        <v>2</v>
      </c>
      <c r="B16" s="115" t="s">
        <v>37</v>
      </c>
      <c r="C16" s="264">
        <v>13540</v>
      </c>
      <c r="D16" s="264">
        <v>3741</v>
      </c>
      <c r="E16" s="264">
        <v>1223</v>
      </c>
      <c r="F16" s="264">
        <v>20372</v>
      </c>
      <c r="G16" s="264">
        <v>3083</v>
      </c>
      <c r="H16" s="264">
        <v>2688</v>
      </c>
      <c r="I16" s="264">
        <v>320</v>
      </c>
      <c r="J16" s="264">
        <v>437</v>
      </c>
      <c r="K16" s="264">
        <v>37</v>
      </c>
      <c r="L16" s="264">
        <v>243</v>
      </c>
      <c r="M16" s="263">
        <f t="shared" ref="M16:M17" si="6">SUM(C16:L16)</f>
        <v>45684</v>
      </c>
      <c r="N16" s="154"/>
      <c r="O16" s="137"/>
      <c r="P16" s="137"/>
      <c r="Q16" s="137"/>
      <c r="R16" s="137"/>
      <c r="S16" s="137"/>
      <c r="T16" s="137"/>
      <c r="U16" s="137"/>
      <c r="V16" s="137"/>
    </row>
    <row r="17" spans="1:22">
      <c r="A17" s="244">
        <v>3</v>
      </c>
      <c r="B17" s="115" t="s">
        <v>38</v>
      </c>
      <c r="C17" s="264">
        <v>177</v>
      </c>
      <c r="D17" s="264">
        <v>5546</v>
      </c>
      <c r="E17" s="264">
        <v>236</v>
      </c>
      <c r="F17" s="264">
        <v>2116</v>
      </c>
      <c r="G17" s="264">
        <v>424</v>
      </c>
      <c r="H17" s="264">
        <v>5769</v>
      </c>
      <c r="I17" s="264">
        <v>490</v>
      </c>
      <c r="J17" s="263">
        <v>0</v>
      </c>
      <c r="K17" s="263">
        <v>0</v>
      </c>
      <c r="L17" s="263">
        <v>1</v>
      </c>
      <c r="M17" s="263">
        <f t="shared" si="6"/>
        <v>14759</v>
      </c>
      <c r="N17" s="154"/>
      <c r="O17" s="137"/>
      <c r="P17" s="137"/>
      <c r="Q17" s="137"/>
      <c r="R17" s="137"/>
      <c r="S17" s="137"/>
      <c r="T17" s="137"/>
      <c r="U17" s="137"/>
      <c r="V17" s="137"/>
    </row>
    <row r="18" spans="1:22">
      <c r="C18" s="143"/>
      <c r="D18" s="143"/>
      <c r="E18" s="143"/>
      <c r="F18" s="143"/>
      <c r="G18" s="143"/>
      <c r="H18" s="143"/>
      <c r="I18" s="143"/>
      <c r="J18" s="157"/>
      <c r="K18" s="157"/>
      <c r="L18" s="157"/>
      <c r="M18" s="143"/>
      <c r="O18" s="137"/>
      <c r="P18" s="137"/>
      <c r="Q18" s="137"/>
      <c r="R18" s="137"/>
      <c r="S18" s="137"/>
      <c r="T18" s="137"/>
      <c r="U18" s="137"/>
      <c r="V18" s="137"/>
    </row>
    <row r="19" spans="1:22">
      <c r="C19" s="144"/>
      <c r="D19" s="144"/>
      <c r="E19" s="144"/>
      <c r="F19" s="144"/>
      <c r="G19" s="144"/>
      <c r="H19" s="144"/>
      <c r="I19" s="144"/>
      <c r="J19" s="158"/>
      <c r="K19" s="158"/>
      <c r="L19" s="158"/>
      <c r="M19" s="143"/>
      <c r="O19" s="137"/>
      <c r="P19" s="137"/>
      <c r="Q19" s="137"/>
      <c r="R19" s="137"/>
      <c r="S19" s="137"/>
      <c r="T19" s="137"/>
      <c r="U19" s="137"/>
      <c r="V19" s="137"/>
    </row>
    <row r="20" spans="1:22">
      <c r="C20" s="145"/>
      <c r="D20" s="145"/>
      <c r="E20" s="145"/>
      <c r="F20" s="145"/>
      <c r="G20" s="145"/>
      <c r="H20" s="145"/>
      <c r="I20" s="145"/>
      <c r="J20" s="157"/>
      <c r="K20" s="157"/>
      <c r="L20" s="157"/>
      <c r="M20" s="145"/>
      <c r="O20" s="137"/>
      <c r="P20" s="137"/>
      <c r="Q20" s="137"/>
      <c r="R20" s="137"/>
      <c r="S20" s="137"/>
      <c r="T20" s="137"/>
      <c r="U20" s="137"/>
      <c r="V20" s="137"/>
    </row>
    <row r="21" spans="1:22"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O21" s="137"/>
      <c r="P21" s="137"/>
      <c r="Q21" s="137"/>
      <c r="R21" s="137"/>
      <c r="S21" s="137"/>
      <c r="T21" s="137"/>
      <c r="U21" s="137"/>
      <c r="V21" s="137"/>
    </row>
    <row r="22" spans="1:22"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O22" s="137"/>
      <c r="P22" s="137"/>
      <c r="Q22" s="137"/>
      <c r="R22" s="137"/>
      <c r="S22" s="137"/>
      <c r="T22" s="137"/>
      <c r="U22" s="137"/>
      <c r="V22" s="137"/>
    </row>
    <row r="23" spans="1:22">
      <c r="O23" s="137"/>
      <c r="P23" s="137"/>
      <c r="Q23" s="137"/>
      <c r="R23" s="137"/>
      <c r="S23" s="137"/>
      <c r="T23" s="137"/>
      <c r="U23" s="137"/>
      <c r="V23" s="137"/>
    </row>
    <row r="24" spans="1:22">
      <c r="M24" s="159"/>
      <c r="O24" s="137"/>
      <c r="P24" s="137"/>
      <c r="Q24" s="137"/>
      <c r="R24" s="137"/>
      <c r="S24" s="137"/>
      <c r="T24" s="137"/>
      <c r="U24" s="137"/>
      <c r="V24" s="137"/>
    </row>
    <row r="25" spans="1:22">
      <c r="M25" s="143"/>
      <c r="O25" s="137"/>
      <c r="P25" s="137"/>
      <c r="Q25" s="137"/>
      <c r="R25" s="137"/>
      <c r="S25" s="137"/>
      <c r="T25" s="137"/>
      <c r="U25" s="137"/>
      <c r="V25" s="137"/>
    </row>
    <row r="26" spans="1:22">
      <c r="M26" s="145"/>
      <c r="O26" s="137"/>
      <c r="P26" s="137"/>
      <c r="Q26" s="137"/>
      <c r="R26" s="137"/>
      <c r="S26" s="137"/>
      <c r="T26" s="137"/>
      <c r="U26" s="137"/>
      <c r="V26" s="137"/>
    </row>
    <row r="27" spans="1:22">
      <c r="O27" s="137"/>
      <c r="P27" s="137"/>
      <c r="Q27" s="137"/>
      <c r="R27" s="137"/>
      <c r="S27" s="137"/>
      <c r="T27" s="137"/>
      <c r="U27" s="137"/>
      <c r="V27" s="137"/>
    </row>
    <row r="28" spans="1:22">
      <c r="O28" s="137"/>
      <c r="P28" s="137"/>
      <c r="Q28" s="137"/>
      <c r="R28" s="137"/>
      <c r="S28" s="137"/>
      <c r="T28" s="137"/>
      <c r="U28" s="137"/>
      <c r="V28" s="137"/>
    </row>
    <row r="29" spans="1:22">
      <c r="O29" s="137"/>
      <c r="P29" s="137"/>
      <c r="Q29" s="137"/>
      <c r="R29" s="137"/>
      <c r="S29" s="137"/>
      <c r="T29" s="137"/>
      <c r="U29" s="137"/>
      <c r="V29" s="137"/>
    </row>
    <row r="30" spans="1:22">
      <c r="O30" s="137"/>
      <c r="P30" s="137"/>
      <c r="Q30" s="137"/>
      <c r="R30" s="137"/>
      <c r="S30" s="137"/>
      <c r="T30" s="137"/>
      <c r="U30" s="137"/>
      <c r="V30" s="137"/>
    </row>
    <row r="31" spans="1:22">
      <c r="O31" s="137"/>
      <c r="P31" s="137"/>
      <c r="Q31" s="137"/>
      <c r="R31" s="137"/>
      <c r="S31" s="137"/>
      <c r="T31" s="137"/>
      <c r="U31" s="137"/>
      <c r="V31" s="137"/>
    </row>
    <row r="32" spans="1:22">
      <c r="O32" s="137"/>
      <c r="P32" s="137"/>
      <c r="Q32" s="137"/>
      <c r="R32" s="137"/>
      <c r="S32" s="137"/>
      <c r="T32" s="137"/>
      <c r="U32" s="137"/>
      <c r="V32" s="137"/>
    </row>
  </sheetData>
  <mergeCells count="1">
    <mergeCell ref="A1:M1"/>
  </mergeCells>
  <phoneticPr fontId="5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38"/>
  <sheetViews>
    <sheetView showGridLines="0" workbookViewId="0">
      <selection sqref="A1:M1"/>
    </sheetView>
  </sheetViews>
  <sheetFormatPr defaultRowHeight="15.75"/>
  <cols>
    <col min="1" max="1" width="6" style="165" customWidth="1"/>
    <col min="2" max="2" width="47" style="76" customWidth="1"/>
    <col min="3" max="10" width="11.7109375" style="94" customWidth="1"/>
    <col min="11" max="11" width="14.85546875" style="94" customWidth="1"/>
    <col min="12" max="12" width="11.7109375" style="94" customWidth="1"/>
    <col min="13" max="13" width="13.140625" style="94" bestFit="1" customWidth="1"/>
    <col min="14" max="16384" width="9.140625" style="94"/>
  </cols>
  <sheetData>
    <row r="1" spans="1:14" ht="18" customHeight="1">
      <c r="A1" s="316" t="s">
        <v>98</v>
      </c>
      <c r="B1" s="316"/>
      <c r="C1" s="316"/>
      <c r="D1" s="316"/>
      <c r="E1" s="316"/>
      <c r="F1" s="316"/>
      <c r="G1" s="316"/>
      <c r="H1" s="316"/>
      <c r="I1" s="317"/>
      <c r="J1" s="317"/>
      <c r="K1" s="317"/>
      <c r="L1" s="317"/>
      <c r="M1" s="318"/>
    </row>
    <row r="2" spans="1:14" ht="9" customHeight="1">
      <c r="A2" s="160"/>
      <c r="B2" s="160"/>
      <c r="C2" s="160"/>
      <c r="D2" s="160"/>
      <c r="E2" s="160"/>
      <c r="F2" s="160"/>
      <c r="G2" s="160"/>
      <c r="H2" s="160"/>
      <c r="I2" s="161"/>
      <c r="J2" s="161"/>
      <c r="K2" s="161"/>
      <c r="L2" s="161"/>
    </row>
    <row r="3" spans="1:14">
      <c r="A3" s="214"/>
      <c r="B3" s="162"/>
      <c r="C3" s="147"/>
      <c r="D3" s="147"/>
      <c r="E3" s="147"/>
      <c r="F3" s="147"/>
      <c r="G3" s="147"/>
      <c r="H3" s="147"/>
      <c r="I3" s="136"/>
      <c r="J3" s="136"/>
      <c r="K3" s="136"/>
      <c r="L3" s="136"/>
      <c r="M3" s="163" t="s">
        <v>41</v>
      </c>
    </row>
    <row r="4" spans="1:14" s="93" customFormat="1" ht="53.25" customHeight="1">
      <c r="A4" s="28" t="s">
        <v>7</v>
      </c>
      <c r="B4" s="44" t="s">
        <v>3</v>
      </c>
      <c r="C4" s="164" t="s">
        <v>0</v>
      </c>
      <c r="D4" s="164" t="s">
        <v>1</v>
      </c>
      <c r="E4" s="164" t="s">
        <v>17</v>
      </c>
      <c r="F4" s="164" t="s">
        <v>18</v>
      </c>
      <c r="G4" s="60" t="s">
        <v>82</v>
      </c>
      <c r="H4" s="164" t="s">
        <v>8</v>
      </c>
      <c r="I4" s="29" t="s">
        <v>55</v>
      </c>
      <c r="J4" s="29" t="s">
        <v>33</v>
      </c>
      <c r="K4" s="61" t="s">
        <v>71</v>
      </c>
      <c r="L4" s="61" t="s">
        <v>83</v>
      </c>
      <c r="M4" s="30" t="s">
        <v>6</v>
      </c>
    </row>
    <row r="5" spans="1:14" s="45" customFormat="1">
      <c r="A5" s="91" t="s">
        <v>46</v>
      </c>
      <c r="B5" s="148" t="s">
        <v>51</v>
      </c>
      <c r="C5" s="265">
        <f>C6+C10+C13+C14</f>
        <v>100</v>
      </c>
      <c r="D5" s="265">
        <f t="shared" ref="D5:M5" si="0">D6+D10+D13+D14</f>
        <v>100</v>
      </c>
      <c r="E5" s="265">
        <f t="shared" si="0"/>
        <v>100</v>
      </c>
      <c r="F5" s="265">
        <f t="shared" si="0"/>
        <v>99.999999999999986</v>
      </c>
      <c r="G5" s="265">
        <f t="shared" si="0"/>
        <v>100</v>
      </c>
      <c r="H5" s="265">
        <f t="shared" si="0"/>
        <v>100</v>
      </c>
      <c r="I5" s="265">
        <f t="shared" si="0"/>
        <v>100</v>
      </c>
      <c r="J5" s="265">
        <f t="shared" si="0"/>
        <v>100</v>
      </c>
      <c r="K5" s="265">
        <f t="shared" si="0"/>
        <v>100</v>
      </c>
      <c r="L5" s="265">
        <f t="shared" si="0"/>
        <v>100</v>
      </c>
      <c r="M5" s="265">
        <f t="shared" si="0"/>
        <v>100.00000000000001</v>
      </c>
    </row>
    <row r="6" spans="1:14" s="93" customFormat="1" ht="45.75" customHeight="1">
      <c r="A6" s="215">
        <v>1</v>
      </c>
      <c r="B6" s="140" t="s">
        <v>96</v>
      </c>
      <c r="C6" s="266">
        <f>'Таблица № 4-Д'!C5/'Таблица № 4-Д'!C$4*100</f>
        <v>56.597154113869074</v>
      </c>
      <c r="D6" s="266">
        <f>'Таблица № 4-Д'!D5/'Таблица № 4-Д'!D$4*100</f>
        <v>17.510962031966702</v>
      </c>
      <c r="E6" s="266">
        <f>'Таблица № 4-Д'!E5/'Таблица № 4-Д'!E$4*100</f>
        <v>67.831821231481541</v>
      </c>
      <c r="F6" s="266">
        <f>'Таблица № 4-Д'!F5/'Таблица № 4-Д'!F$4*100</f>
        <v>67.295432066877908</v>
      </c>
      <c r="G6" s="266">
        <f>'Таблица № 4-Д'!G5/'Таблица № 4-Д'!G$4*100</f>
        <v>58.115330150421094</v>
      </c>
      <c r="H6" s="266">
        <f>'Таблица № 4-Д'!H5/'Таблица № 4-Д'!H$4*100</f>
        <v>39.41431670281996</v>
      </c>
      <c r="I6" s="266">
        <f>'Таблица № 4-Д'!I5/'Таблица № 4-Д'!I$4*100</f>
        <v>15.028126128915725</v>
      </c>
      <c r="J6" s="266">
        <f>'Таблица № 4-Д'!J5/'Таблица № 4-Д'!J$4*100</f>
        <v>27.030177438155679</v>
      </c>
      <c r="K6" s="266">
        <f>'Таблица № 4-Д'!K5/'Таблица № 4-Д'!K$4*100</f>
        <v>59.617321248741185</v>
      </c>
      <c r="L6" s="266">
        <f>'Таблица № 4-Д'!L5/'Таблица № 4-Д'!L$4*100</f>
        <v>64.474708171206231</v>
      </c>
      <c r="M6" s="266">
        <f>'Таблица № 4-Д'!M5/'Таблица № 4-Д'!M$4*100</f>
        <v>57.917361160032478</v>
      </c>
    </row>
    <row r="7" spans="1:14" ht="63">
      <c r="A7" s="243">
        <v>1.1000000000000001</v>
      </c>
      <c r="B7" s="140" t="s">
        <v>75</v>
      </c>
      <c r="C7" s="266">
        <f>'Таблица № 4-Д'!C6/'Таблица № 4-Д'!C$4*100</f>
        <v>43.872489954212504</v>
      </c>
      <c r="D7" s="266">
        <f>'Таблица № 4-Д'!D6/'Таблица № 4-Д'!D$4*100</f>
        <v>4.6889207702721825</v>
      </c>
      <c r="E7" s="266">
        <f>'Таблица № 4-Д'!E6/'Таблица № 4-Д'!E$4*100</f>
        <v>64.796334689288756</v>
      </c>
      <c r="F7" s="266">
        <f>'Таблица № 4-Д'!F6/'Таблица № 4-Д'!F$4*100</f>
        <v>65.578913548826051</v>
      </c>
      <c r="G7" s="266">
        <f>'Таблица № 4-Д'!G6/'Таблица № 4-Д'!G$4*100</f>
        <v>53.517205701183293</v>
      </c>
      <c r="H7" s="266">
        <f>'Таблица № 4-Д'!H6/'Таблица № 4-Д'!H$4*100</f>
        <v>28.075488069414316</v>
      </c>
      <c r="I7" s="266">
        <f>'Таблица № 4-Д'!I6/'Таблица № 4-Д'!I$4*100</f>
        <v>0</v>
      </c>
      <c r="J7" s="266">
        <f>'Таблица № 4-Д'!J6/'Таблица № 4-Д'!J$4*100</f>
        <v>21.143634244268878</v>
      </c>
      <c r="K7" s="266">
        <f>'Таблица № 4-Д'!K6/'Таблица № 4-Д'!K$4*100</f>
        <v>58.207452165156091</v>
      </c>
      <c r="L7" s="266">
        <f>'Таблица № 4-Д'!L6/'Таблица № 4-Д'!L$4*100</f>
        <v>64.474708171206231</v>
      </c>
      <c r="M7" s="266">
        <f>'Таблица № 4-Д'!M6/'Таблица № 4-Д'!M$4*100</f>
        <v>52.534134192191082</v>
      </c>
    </row>
    <row r="8" spans="1:14">
      <c r="A8" s="243">
        <v>1.2</v>
      </c>
      <c r="B8" s="140" t="s">
        <v>13</v>
      </c>
      <c r="C8" s="266">
        <f>'Таблица № 4-Д'!C7/'Таблица № 4-Д'!C$4*100</f>
        <v>12.724664159656566</v>
      </c>
      <c r="D8" s="266">
        <f>'Таблица № 4-Д'!D7/'Таблица № 4-Д'!D$4*100</f>
        <v>12.822041261694517</v>
      </c>
      <c r="E8" s="266">
        <f>'Таблица № 4-Д'!E7/'Таблица № 4-Д'!E$4*100</f>
        <v>3.0354865421927792</v>
      </c>
      <c r="F8" s="266">
        <f>'Таблица № 4-Д'!F7/'Таблица № 4-Д'!F$4*100</f>
        <v>1.7165185180518721</v>
      </c>
      <c r="G8" s="266">
        <f>'Таблица № 4-Д'!G7/'Таблица № 4-Д'!G$4*100</f>
        <v>4.5981244492378108</v>
      </c>
      <c r="H8" s="266">
        <f>'Таблица № 4-Д'!H7/'Таблица № 4-Д'!H$4*100</f>
        <v>11.33882863340564</v>
      </c>
      <c r="I8" s="266">
        <f>'Таблица № 4-Д'!I7/'Таблица № 4-Д'!I$4*100</f>
        <v>15.028126128915725</v>
      </c>
      <c r="J8" s="266">
        <f>'Таблица № 4-Д'!J7/'Таблица № 4-Д'!J$4*100</f>
        <v>5.8865431938868022</v>
      </c>
      <c r="K8" s="266">
        <f>'Таблица № 4-Д'!K7/'Таблица № 4-Д'!K$4*100</f>
        <v>1.4098690835850958</v>
      </c>
      <c r="L8" s="266">
        <f>'Таблица № 4-Д'!L7/'Таблица № 4-Д'!L$4*100</f>
        <v>0</v>
      </c>
      <c r="M8" s="266">
        <f>'Таблица № 4-Д'!M7/'Таблица № 4-Д'!M$4*100</f>
        <v>5.3832269678413951</v>
      </c>
    </row>
    <row r="9" spans="1:14">
      <c r="A9" s="243">
        <v>1.3</v>
      </c>
      <c r="B9" s="140" t="s">
        <v>4</v>
      </c>
      <c r="C9" s="266">
        <f>'Таблица № 4-Д'!C8/'Таблица № 4-Д'!C$4*100</f>
        <v>0</v>
      </c>
      <c r="D9" s="266">
        <f>'Таблица № 4-Д'!D8/'Таблица № 4-Д'!D$4*100</f>
        <v>0</v>
      </c>
      <c r="E9" s="266">
        <f>'Таблица № 4-Д'!E8/'Таблица № 4-Д'!E$4*100</f>
        <v>0</v>
      </c>
      <c r="F9" s="266">
        <f>'Таблица № 4-Д'!F8/'Таблица № 4-Д'!F$4*100</f>
        <v>0</v>
      </c>
      <c r="G9" s="266">
        <f>'Таблица № 4-Д'!G8/'Таблица № 4-Д'!G$4*100</f>
        <v>0</v>
      </c>
      <c r="H9" s="266">
        <f>'Таблица № 4-Д'!H8/'Таблица № 4-Д'!H$4*100</f>
        <v>0</v>
      </c>
      <c r="I9" s="266">
        <f>'Таблица № 4-Д'!I8/'Таблица № 4-Д'!I$4*100</f>
        <v>0</v>
      </c>
      <c r="J9" s="266">
        <f>'Таблица № 4-Д'!J8/'Таблица № 4-Д'!J$4*100</f>
        <v>0</v>
      </c>
      <c r="K9" s="266">
        <f>'Таблица № 4-Д'!K8/'Таблица № 4-Д'!K$4*100</f>
        <v>0</v>
      </c>
      <c r="L9" s="266">
        <f>'Таблица № 4-Д'!L8/'Таблица № 4-Д'!L$4*100</f>
        <v>0</v>
      </c>
      <c r="M9" s="266">
        <f>'Таблица № 4-Д'!M8/'Таблица № 4-Д'!M$4*100</f>
        <v>0</v>
      </c>
    </row>
    <row r="10" spans="1:14">
      <c r="A10" s="141">
        <v>2</v>
      </c>
      <c r="B10" s="140" t="s">
        <v>97</v>
      </c>
      <c r="C10" s="266">
        <f>'Таблица № 4-Д'!C9/'Таблица № 4-Д'!C$4*100</f>
        <v>39.727516771000879</v>
      </c>
      <c r="D10" s="266">
        <f>'Таблица № 4-Д'!D9/'Таблица № 4-Д'!D$4*100</f>
        <v>79.838954111014573</v>
      </c>
      <c r="E10" s="266">
        <f>'Таблица № 4-Д'!E9/'Таблица № 4-Д'!E$4*100</f>
        <v>32.168178768518466</v>
      </c>
      <c r="F10" s="266">
        <f>'Таблица № 4-Д'!F9/'Таблица № 4-Д'!F$4*100</f>
        <v>32.690393544038251</v>
      </c>
      <c r="G10" s="266">
        <f>'Таблица № 4-Д'!G9/'Таблица № 4-Д'!G$4*100</f>
        <v>41.884669849578898</v>
      </c>
      <c r="H10" s="266">
        <f>'Таблица № 4-Д'!H9/'Таблица № 4-Д'!H$4*100</f>
        <v>56.904121475054225</v>
      </c>
      <c r="I10" s="266">
        <f>'Таблица № 4-Д'!I9/'Таблица № 4-Д'!I$4*100</f>
        <v>84.011972957630178</v>
      </c>
      <c r="J10" s="266">
        <f>'Таблица № 4-Д'!J9/'Таблица № 4-Д'!J$4*100</f>
        <v>67.465354228726852</v>
      </c>
      <c r="K10" s="266">
        <f>'Таблица № 4-Д'!K9/'Таблица № 4-Д'!K$4*100</f>
        <v>38.368580060422964</v>
      </c>
      <c r="L10" s="266">
        <f>'Таблица № 4-Д'!L9/'Таблица № 4-Д'!L$4*100</f>
        <v>35.525291828793776</v>
      </c>
      <c r="M10" s="266">
        <f>'Таблица № 4-Д'!M9/'Таблица № 4-Д'!M$4*100</f>
        <v>41.086124928783796</v>
      </c>
    </row>
    <row r="11" spans="1:14">
      <c r="A11" s="141">
        <v>2.1</v>
      </c>
      <c r="B11" s="140" t="s">
        <v>76</v>
      </c>
      <c r="C11" s="266">
        <f>'Таблица № 4-Д'!C10/'Таблица № 4-Д'!C$4*100</f>
        <v>18.516193753397634</v>
      </c>
      <c r="D11" s="266">
        <f>'Таблица № 4-Д'!D10/'Таблица № 4-Д'!D$4*100</f>
        <v>58.152316676433145</v>
      </c>
      <c r="E11" s="266">
        <f>'Таблица № 4-Д'!E10/'Таблица № 4-Д'!E$4*100</f>
        <v>10.778938969917132</v>
      </c>
      <c r="F11" s="266">
        <f>'Таблица № 4-Д'!F10/'Таблица № 4-Д'!F$4*100</f>
        <v>21.520029986707573</v>
      </c>
      <c r="G11" s="266">
        <f>'Таблица № 4-Д'!G10/'Таблица № 4-Д'!G$4*100</f>
        <v>14.723380375548571</v>
      </c>
      <c r="H11" s="266">
        <f>'Таблица № 4-Д'!H10/'Таблица № 4-Д'!H$4*100</f>
        <v>33.82212581344902</v>
      </c>
      <c r="I11" s="266">
        <f>'Таблица № 4-Д'!I10/'Таблица № 4-Д'!I$4*100</f>
        <v>41.874387160035091</v>
      </c>
      <c r="J11" s="266">
        <f>'Таблица № 4-Д'!J10/'Таблица № 4-Д'!J$4*100</f>
        <v>41.471312006216806</v>
      </c>
      <c r="K11" s="266">
        <f>'Таблица № 4-Д'!K10/'Таблица № 4-Д'!K$4*100</f>
        <v>13.79657603222558</v>
      </c>
      <c r="L11" s="266">
        <f>'Таблица № 4-Д'!L10/'Таблица № 4-Д'!L$4*100</f>
        <v>20.564202334630348</v>
      </c>
      <c r="M11" s="266">
        <f>'Таблица № 4-Д'!M10/'Таблица № 4-Д'!M$4*100</f>
        <v>22.799171327210168</v>
      </c>
    </row>
    <row r="12" spans="1:14" ht="32.25" customHeight="1">
      <c r="A12" s="141">
        <v>2.2000000000000002</v>
      </c>
      <c r="B12" s="140" t="s">
        <v>77</v>
      </c>
      <c r="C12" s="266">
        <f>'Таблица № 4-Д'!C11/'Таблица № 4-Д'!C$4*100</f>
        <v>21.211323017603245</v>
      </c>
      <c r="D12" s="266">
        <f>'Таблица № 4-Д'!D11/'Таблица № 4-Д'!D$4*100</f>
        <v>21.686637434581421</v>
      </c>
      <c r="E12" s="266">
        <f>'Таблица № 4-Д'!E11/'Таблица № 4-Д'!E$4*100</f>
        <v>21.389239798601331</v>
      </c>
      <c r="F12" s="266">
        <f>'Таблица № 4-Д'!F11/'Таблица № 4-Д'!F$4*100</f>
        <v>11.170363557330679</v>
      </c>
      <c r="G12" s="266">
        <f>'Таблица № 4-Д'!G11/'Таблица № 4-Д'!G$4*100</f>
        <v>27.16128947403033</v>
      </c>
      <c r="H12" s="266">
        <f>'Таблица № 4-Д'!H11/'Таблица № 4-Д'!H$4*100</f>
        <v>23.081995661605205</v>
      </c>
      <c r="I12" s="266">
        <f>'Таблица № 4-Д'!I11/'Таблица № 4-Д'!I$4*100</f>
        <v>42.137585797595086</v>
      </c>
      <c r="J12" s="266">
        <f>'Таблица № 4-Д'!J11/'Таблица № 4-Д'!J$4*100</f>
        <v>25.994042222510039</v>
      </c>
      <c r="K12" s="266">
        <f>'Таблица № 4-Д'!K11/'Таблица № 4-Д'!K$4*100</f>
        <v>24.57200402819738</v>
      </c>
      <c r="L12" s="266">
        <f>'Таблица № 4-Д'!L11/'Таблица № 4-Д'!L$4*100</f>
        <v>14.961089494163424</v>
      </c>
      <c r="M12" s="266">
        <f>'Таблица № 4-Д'!M11/'Таблица № 4-Д'!M$4*100</f>
        <v>18.286953601573629</v>
      </c>
      <c r="N12" s="95"/>
    </row>
    <row r="13" spans="1:14">
      <c r="A13" s="244">
        <v>3</v>
      </c>
      <c r="B13" s="140" t="s">
        <v>78</v>
      </c>
      <c r="C13" s="266">
        <f>'Таблица № 4-Д'!C12/'Таблица № 4-Д'!C$4*100</f>
        <v>0.92751901273867499</v>
      </c>
      <c r="D13" s="266">
        <f>'Таблица № 4-Д'!D12/'Таблица № 4-Д'!D$4*100</f>
        <v>0</v>
      </c>
      <c r="E13" s="266">
        <f>'Таблица № 4-Д'!E12/'Таблица № 4-Д'!E$4*100</f>
        <v>0</v>
      </c>
      <c r="F13" s="266">
        <f>'Таблица № 4-Д'!F12/'Таблица № 4-Д'!F$4*100</f>
        <v>0</v>
      </c>
      <c r="G13" s="266">
        <f>'Таблица № 4-Д'!G12/'Таблица № 4-Д'!G$4*100</f>
        <v>0</v>
      </c>
      <c r="H13" s="266">
        <f>'Таблица № 4-Д'!H12/'Таблица № 4-Д'!H$4*100</f>
        <v>0</v>
      </c>
      <c r="I13" s="266">
        <f>'Таблица № 4-Д'!I12/'Таблица № 4-Д'!I$4*100</f>
        <v>0</v>
      </c>
      <c r="J13" s="266">
        <f>'Таблица № 4-Д'!J12/'Таблица № 4-Д'!J$4*100</f>
        <v>0</v>
      </c>
      <c r="K13" s="266">
        <f>'Таблица № 4-Д'!K12/'Таблица № 4-Д'!K$4*100</f>
        <v>2.0140986908358509</v>
      </c>
      <c r="L13" s="266">
        <f>'Таблица № 4-Д'!L12/'Таблица № 4-Д'!L$4*100</f>
        <v>0</v>
      </c>
      <c r="M13" s="266">
        <f>'Таблица № 4-Д'!M12/'Таблица № 4-Д'!M$4*100</f>
        <v>0.11456148258289292</v>
      </c>
    </row>
    <row r="14" spans="1:14">
      <c r="A14" s="244">
        <v>4</v>
      </c>
      <c r="B14" s="140" t="s">
        <v>9</v>
      </c>
      <c r="C14" s="266">
        <f>'Таблица № 4-Д'!C13/'Таблица № 4-Д'!C$4*100</f>
        <v>2.7478101023913739</v>
      </c>
      <c r="D14" s="266">
        <f>'Таблица № 4-Д'!D13/'Таблица № 4-Д'!D$4*100</f>
        <v>2.6500838570187311</v>
      </c>
      <c r="E14" s="266">
        <f>'Таблица № 4-Д'!E13/'Таблица № 4-Д'!E$4*100</f>
        <v>0</v>
      </c>
      <c r="F14" s="266">
        <f>'Таблица № 4-Д'!F13/'Таблица № 4-Д'!F$4*100</f>
        <v>1.4174389083830487E-2</v>
      </c>
      <c r="G14" s="266">
        <f>'Таблица № 4-Д'!G13/'Таблица № 4-Д'!G$4*100</f>
        <v>0</v>
      </c>
      <c r="H14" s="266">
        <f>'Таблица № 4-Д'!H13/'Таблица № 4-Д'!H$4*100</f>
        <v>3.6815618221258131</v>
      </c>
      <c r="I14" s="266">
        <f>'Таблица № 4-Д'!I13/'Таблица № 4-Д'!I$4*100</f>
        <v>0.95990091345409501</v>
      </c>
      <c r="J14" s="266">
        <f>'Таблица № 4-Д'!J13/'Таблица № 4-Д'!J$4*100</f>
        <v>5.5044683331174715</v>
      </c>
      <c r="K14" s="266">
        <f>'Таблица № 4-Д'!K13/'Таблица № 4-Д'!K$4*100</f>
        <v>0</v>
      </c>
      <c r="L14" s="266">
        <f>'Таблица № 4-Д'!L13/'Таблица № 4-Д'!L$4*100</f>
        <v>0</v>
      </c>
      <c r="M14" s="266">
        <f>'Таблица № 4-Д'!M13/'Таблица № 4-Д'!M$4*100</f>
        <v>0.88195242860083845</v>
      </c>
    </row>
    <row r="15" spans="1:14" s="45" customFormat="1">
      <c r="A15" s="92" t="s">
        <v>39</v>
      </c>
      <c r="B15" s="152" t="s">
        <v>52</v>
      </c>
      <c r="C15" s="265">
        <f>+'Таблица № 4-Д'!C14/'Таблица № 4-Д'!C$14*100</f>
        <v>100</v>
      </c>
      <c r="D15" s="265">
        <f>+'Таблица № 4-Д'!D14/'Таблица № 4-Д'!D$14*100</f>
        <v>100</v>
      </c>
      <c r="E15" s="265">
        <f>+'Таблица № 4-Д'!E14/'Таблица № 4-Д'!E$14*100</f>
        <v>100</v>
      </c>
      <c r="F15" s="265">
        <f>+'Таблица № 4-Д'!F14/'Таблица № 4-Д'!F$14*100</f>
        <v>100</v>
      </c>
      <c r="G15" s="265">
        <f>+'Таблица № 4-Д'!G14/'Таблица № 4-Д'!G$14*100</f>
        <v>100</v>
      </c>
      <c r="H15" s="265">
        <f>+'Таблица № 4-Д'!H14/'Таблица № 4-Д'!H$14*100</f>
        <v>100</v>
      </c>
      <c r="I15" s="265">
        <f>+'Таблица № 4-Д'!I14/'Таблица № 4-Д'!I$14*100</f>
        <v>100</v>
      </c>
      <c r="J15" s="265">
        <f>+'Таблица № 4-Д'!J14/'Таблица № 4-Д'!J$14*100</f>
        <v>100</v>
      </c>
      <c r="K15" s="265">
        <f>+'Таблица № 4-Д'!K14/'Таблица № 4-Д'!K$14*100</f>
        <v>100</v>
      </c>
      <c r="L15" s="265">
        <f>+'Таблица № 4-Д'!L14/'Таблица № 4-Д'!L$14*100</f>
        <v>100</v>
      </c>
      <c r="M15" s="265">
        <f>+'Таблица № 4-Д'!M14/'Таблица № 4-Д'!M$14*100</f>
        <v>100</v>
      </c>
    </row>
    <row r="16" spans="1:14">
      <c r="A16" s="244">
        <v>1</v>
      </c>
      <c r="B16" s="153" t="s">
        <v>50</v>
      </c>
      <c r="C16" s="266">
        <f>+'Таблица № 4-Д'!C15/'Таблица № 4-Д'!C$14*100</f>
        <v>92.86130627114234</v>
      </c>
      <c r="D16" s="266">
        <f>+'Таблица № 4-Д'!D15/'Таблица № 4-Д'!D$14*100</f>
        <v>91.421973860435045</v>
      </c>
      <c r="E16" s="266">
        <f>+'Таблица № 4-Д'!E15/'Таблица № 4-Д'!E$14*100</f>
        <v>99.125834321937418</v>
      </c>
      <c r="F16" s="266">
        <f>+'Таблица № 4-Д'!F15/'Таблица № 4-Д'!F$14*100</f>
        <v>96.579438911163976</v>
      </c>
      <c r="G16" s="266">
        <f>+'Таблица № 4-Д'!G15/'Таблица № 4-Д'!G$14*100</f>
        <v>98.485751295336783</v>
      </c>
      <c r="H16" s="266">
        <f>+'Таблица № 4-Д'!H15/'Таблица № 4-Д'!H$14*100</f>
        <v>93.163685159287667</v>
      </c>
      <c r="I16" s="266">
        <f>+'Таблица № 4-Д'!I15/'Таблица № 4-Д'!I$14*100</f>
        <v>95.98751671868034</v>
      </c>
      <c r="J16" s="266">
        <f>+'Таблица № 4-Д'!J15/'Таблица № 4-Д'!J$14*100</f>
        <v>97.247937527552111</v>
      </c>
      <c r="K16" s="266">
        <f>+'Таблица № 4-Д'!K15/'Таблица № 4-Д'!K$14*100</f>
        <v>96.407766990291265</v>
      </c>
      <c r="L16" s="266">
        <f>+'Таблица № 4-Д'!L15/'Таблица № 4-Д'!L$14*100</f>
        <v>95.468053491827646</v>
      </c>
      <c r="M16" s="266">
        <f>+'Таблица № 4-Д'!M15/'Таблица № 4-Д'!M$14*100</f>
        <v>96.030120719324287</v>
      </c>
    </row>
    <row r="17" spans="1:13">
      <c r="A17" s="244">
        <v>2</v>
      </c>
      <c r="B17" s="115" t="s">
        <v>37</v>
      </c>
      <c r="C17" s="266">
        <f>+'Таблица № 4-Д'!C16/'Таблица № 4-Д'!C$14*100</f>
        <v>7.0465781941191779</v>
      </c>
      <c r="D17" s="266">
        <f>+'Таблица № 4-Д'!D16/'Таблица № 4-Д'!D$14*100</f>
        <v>3.4554103357502428</v>
      </c>
      <c r="E17" s="266">
        <f>+'Таблица № 4-Д'!E16/'Таблица № 4-Д'!E$14*100</f>
        <v>0.7327653353464908</v>
      </c>
      <c r="F17" s="266">
        <f>+'Таблица № 4-Д'!F16/'Таблица № 4-Д'!F$14*100</f>
        <v>3.0987046647886638</v>
      </c>
      <c r="G17" s="266">
        <f>+'Таблица № 4-Д'!G16/'Таблица № 4-Д'!G$14*100</f>
        <v>1.331174438687392</v>
      </c>
      <c r="H17" s="266">
        <f>+'Таблица № 4-Д'!H16/'Таблица № 4-Д'!H$14*100</f>
        <v>2.1728762317411299</v>
      </c>
      <c r="I17" s="266">
        <f>+'Таблица № 4-Д'!I16/'Таблица № 4-Д'!I$14*100</f>
        <v>1.585178580274434</v>
      </c>
      <c r="J17" s="266">
        <f>+'Таблица № 4-Д'!J16/'Таблица № 4-Д'!J$14*100</f>
        <v>2.752062472447887</v>
      </c>
      <c r="K17" s="266">
        <f>+'Таблица № 4-Д'!K16/'Таблица № 4-Д'!K$14*100</f>
        <v>3.5922330097087376</v>
      </c>
      <c r="L17" s="266">
        <f>+'Таблица № 4-Д'!L16/'Таблица № 4-Д'!L$14*100</f>
        <v>4.513372956909361</v>
      </c>
      <c r="M17" s="266">
        <f>+'Таблица № 4-Д'!M16/'Таблица № 4-Д'!M$14*100</f>
        <v>3.0005123018114466</v>
      </c>
    </row>
    <row r="18" spans="1:13">
      <c r="A18" s="244">
        <v>3</v>
      </c>
      <c r="B18" s="115" t="s">
        <v>38</v>
      </c>
      <c r="C18" s="266">
        <f>+'Таблица № 4-Д'!C17/'Таблица № 4-Д'!C$14*100</f>
        <v>9.2115534738485563E-2</v>
      </c>
      <c r="D18" s="266">
        <f>+'Таблица № 4-Д'!D17/'Таблица № 4-Д'!D$14*100</f>
        <v>5.122615803814714</v>
      </c>
      <c r="E18" s="266">
        <f>+'Таблица № 4-Д'!E17/'Таблица № 4-Д'!E$14*100</f>
        <v>0.14140034271608487</v>
      </c>
      <c r="F18" s="266">
        <f>+'Таблица № 4-Д'!F17/'Таблица № 4-Д'!F$14*100</f>
        <v>0.32185642404735976</v>
      </c>
      <c r="G18" s="266">
        <f>+'Таблица № 4-Д'!G17/'Таблица № 4-Д'!G$14*100</f>
        <v>0.18307426597582038</v>
      </c>
      <c r="H18" s="266">
        <f>+'Таблица № 4-Д'!H17/'Таблица № 4-Д'!H$14*100</f>
        <v>4.6634386089711981</v>
      </c>
      <c r="I18" s="266">
        <f>+'Таблица № 4-Д'!I17/'Таблица № 4-Д'!I$14*100</f>
        <v>2.4273047010452271</v>
      </c>
      <c r="J18" s="266">
        <f>+'Таблица № 4-Д'!J17/'Таблица № 4-Д'!J$14*100</f>
        <v>0</v>
      </c>
      <c r="K18" s="266">
        <f>+'Таблица № 4-Д'!K17/'Таблица № 4-Д'!K$14*100</f>
        <v>0</v>
      </c>
      <c r="L18" s="266">
        <f>+'Таблица № 4-Д'!L17/'Таблица № 4-Д'!L$14*100</f>
        <v>1.8573551263001486E-2</v>
      </c>
      <c r="M18" s="266">
        <f>+'Таблица № 4-Д'!M17/'Таблица № 4-Д'!M$14*100</f>
        <v>0.96936697886426637</v>
      </c>
    </row>
    <row r="19" spans="1:13"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216"/>
      <c r="B20" s="166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</row>
    <row r="21" spans="1:13">
      <c r="A21" s="165" t="s">
        <v>53</v>
      </c>
      <c r="B21" s="7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</row>
    <row r="22" spans="1:13"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</row>
    <row r="23" spans="1:13"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</row>
    <row r="24" spans="1:13"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</row>
    <row r="25" spans="1:13"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</row>
    <row r="26" spans="1:13"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</row>
    <row r="27" spans="1:13"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</row>
    <row r="28" spans="1:13"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</row>
    <row r="29" spans="1:13"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</row>
    <row r="30" spans="1:13"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</row>
    <row r="31" spans="1:13"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</row>
    <row r="32" spans="1:13"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</row>
    <row r="33" spans="3:13"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</row>
    <row r="34" spans="3:13"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</row>
    <row r="35" spans="3:13"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</row>
    <row r="36" spans="3:13"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</row>
    <row r="37" spans="3:13"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</row>
    <row r="38" spans="3:13"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</row>
  </sheetData>
  <mergeCells count="1">
    <mergeCell ref="A1:M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2024-11-18T13:25:37Z</cp:lastPrinted>
  <dcterms:created xsi:type="dcterms:W3CDTF">2003-05-13T14:11:28Z</dcterms:created>
  <dcterms:modified xsi:type="dcterms:W3CDTF">2024-11-18T13:25:38Z</dcterms:modified>
</cp:coreProperties>
</file>