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4\За публикуване\"/>
    </mc:Choice>
  </mc:AlternateContent>
  <bookViews>
    <workbookView xWindow="0" yWindow="0" windowWidth="14130" windowHeight="7830"/>
  </bookViews>
  <sheets>
    <sheet name="ФРП-лица" sheetId="1" r:id="rId1"/>
    <sheet name="ФРП- нетни активи" sheetId="2" r:id="rId2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 l="1"/>
  <c r="E26" i="2"/>
  <c r="F26" i="2"/>
  <c r="G26" i="2"/>
  <c r="H26" i="2"/>
  <c r="I26" i="2"/>
  <c r="J26" i="2"/>
  <c r="K26" i="2"/>
  <c r="L26" i="2"/>
  <c r="C2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6" i="2"/>
  <c r="M26" i="2" s="1"/>
  <c r="M6" i="1"/>
  <c r="M7" i="1"/>
  <c r="M8" i="1"/>
  <c r="M9" i="1"/>
  <c r="M10" i="1"/>
  <c r="M11" i="1"/>
  <c r="M12" i="1"/>
  <c r="M13" i="1"/>
  <c r="M14" i="1"/>
  <c r="M15" i="1" s="1"/>
</calcChain>
</file>

<file path=xl/sharedStrings.xml><?xml version="1.0" encoding="utf-8"?>
<sst xmlns="http://schemas.openxmlformats.org/spreadsheetml/2006/main" count="68" uniqueCount="53">
  <si>
    <t>1.1.</t>
  </si>
  <si>
    <t>1.2.</t>
  </si>
  <si>
    <t>1.3.</t>
  </si>
  <si>
    <t>3.1.</t>
  </si>
  <si>
    <t>ОБЩО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</si>
  <si>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</si>
  <si>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</si>
  <si>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Други</t>
  </si>
  <si>
    <t>(хил. лв.)</t>
  </si>
  <si>
    <t>Отрицателен доход от инвестиране на средствата на фондa</t>
  </si>
  <si>
    <t>Лица с новоотпуснати плащания</t>
  </si>
  <si>
    <t>в т.ч. с остатъчен период до 1 година</t>
  </si>
  <si>
    <t>в т.ч. с остатъчен период от 1 до 3 години</t>
  </si>
  <si>
    <t>в т.ч. с остатъчен период над 3 години</t>
  </si>
  <si>
    <t>Фонд за разсрочено плащане (ФРП)</t>
  </si>
  <si>
    <t>ФРП "Доверие"</t>
  </si>
  <si>
    <t>ФРП "Съгласие"</t>
  </si>
  <si>
    <t>ФРП "ДСК-Родина"</t>
  </si>
  <si>
    <t>ФРП Алианц България</t>
  </si>
  <si>
    <t>ФРП     ОББ</t>
  </si>
  <si>
    <t>ФРП   "ЦКБ-Сила"</t>
  </si>
  <si>
    <t>ФРП-Бъдеще</t>
  </si>
  <si>
    <t>ФРП "Топлина"</t>
  </si>
  <si>
    <t>ФРП "Пенсионноосигурителен институт"</t>
  </si>
  <si>
    <t>Прехвърлени средства от УПФ за извършване на разсрочени плащания</t>
  </si>
  <si>
    <t xml:space="preserve">Прехвърлени средства от УПФ за преизчисляване на плащанията </t>
  </si>
  <si>
    <t xml:space="preserve">    - от резерва за гарантиране на брутния размер на вноските</t>
  </si>
  <si>
    <t xml:space="preserve">    - от собствени средства</t>
  </si>
  <si>
    <t>Възстановени средства от ПОД за надплатени разходи за извършване на плащанията</t>
  </si>
  <si>
    <t>Средства за разсрочени плащания</t>
  </si>
  <si>
    <t>Средства за изплащане на наследници на починали лица</t>
  </si>
  <si>
    <t>Разходи за извършване на разсрочените плащания и на плащанията на наследници</t>
  </si>
  <si>
    <t>Прехвърлени средства към резерва за гарантиране на брутния размер на вноските по реда на чл. 192б, ал. 6, т. 1 от КСО</t>
  </si>
  <si>
    <t>Прехвърлени средства към резерва за гарантиране на брутния размер на вноските по реда на чл. 192б, ал. 8 от КСО</t>
  </si>
  <si>
    <t>Прехвърлени средства към ФИПП на лица без наследници</t>
  </si>
  <si>
    <t xml:space="preserve">Начислена такса за пенсионноосигурителното дружество </t>
  </si>
  <si>
    <t xml:space="preserve">Други </t>
  </si>
  <si>
    <t>3.2.</t>
  </si>
  <si>
    <t>Лица, получаващи разсрочени плащания в края на периода</t>
  </si>
  <si>
    <t>2.1.</t>
  </si>
  <si>
    <t>2.2.</t>
  </si>
  <si>
    <t>2.3.</t>
  </si>
  <si>
    <t>Брой извършени плащания през периода</t>
  </si>
  <si>
    <t>Отпуснати плащания от фондовете за разсрочени плащания</t>
  </si>
  <si>
    <t>Среден размер на месечно плащане</t>
  </si>
  <si>
    <t>Нетни активи на фондовете за разсрочено плащане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</si>
  <si>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</si>
  <si>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</si>
  <si>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</si>
  <si>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>Стойност на нетните активи в края на годината</t>
  </si>
  <si>
    <t>ФРП  "ДаллБогг: Живот и Здраве"</t>
  </si>
  <si>
    <t>в периода 01.01.2024 г. - 30.09.2024 г.</t>
  </si>
  <si>
    <t xml:space="preserve">в периода 01.01.2024 г. - 30.09.2024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</si>
</sst>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3" fillId="0" borderId="3" xfId="0" applyNumberFormat="1" applyFont="1" applyFill="1" applyBorder="1"/>
    <xf numFmtId="3" fontId="0" fillId="0" borderId="0" xfId="0" applyNumberFormat="1" applyFill="1"/>
    <xf numFmtId="0" fontId="0" fillId="0" borderId="0" xfId="0" applyFill="1"/>
    <xf numFmtId="0" fontId="1" fillId="0" borderId="0" xfId="0" applyFont="1" applyFill="1"/>
    <xf numFmtId="0" fontId="3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/>
    <xf numFmtId="3" fontId="3" fillId="0" borderId="3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wrapText="1"/>
    </xf>
    <xf numFmtId="0" fontId="6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right"/>
    </xf>
    <xf numFmtId="3" fontId="3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" fontId="3" fillId="0" borderId="3" xfId="0" applyNumberFormat="1" applyFont="1" applyFill="1" applyBorder="1"/>
    <xf numFmtId="3" fontId="3" fillId="0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Normal="100" workbookViewId="0">
      <selection activeCell="A2" sqref="A2:M2"/>
    </sheetView>
  </sheetViews>
  <sheetFormatPr defaultRowHeight="15" x14ac:dyDescent="0.25"/>
  <cols>
    <col min="1" max="1" width="6.28515625" style="3" customWidth="1"/>
    <col min="2" max="2" width="47" style="3" customWidth="1"/>
    <col min="3" max="3" width="15" style="3" customWidth="1"/>
    <col min="4" max="4" width="14" style="3" customWidth="1"/>
    <col min="5" max="5" width="12" style="3" customWidth="1"/>
    <col min="6" max="6" width="12.42578125" style="3" customWidth="1"/>
    <col min="7" max="7" width="11.7109375" style="3" customWidth="1"/>
    <col min="8" max="8" width="12" style="3" customWidth="1"/>
    <col min="9" max="9" width="12.42578125" style="3" customWidth="1"/>
    <col min="10" max="10" width="13.28515625" style="3" customWidth="1"/>
    <col min="11" max="11" width="22.5703125" style="3" customWidth="1"/>
    <col min="12" max="12" width="15" style="3" customWidth="1"/>
    <col min="13" max="13" width="13.28515625" style="3" customWidth="1"/>
    <col min="14" max="16384" width="9.140625" style="3"/>
  </cols>
  <sheetData>
    <row r="2" spans="1:14" ht="18.75" x14ac:dyDescent="0.3">
      <c r="A2" s="20" t="s">
        <v>43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 ht="18.75" x14ac:dyDescent="0.3">
      <c r="A3" s="20" t="s">
        <v>51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4" ht="15.7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4" ht="69" customHeight="1" x14ac:dyDescent="0.25">
      <c r="A5" s="18" t="s">
        <v>14</v>
      </c>
      <c r="B5" s="19"/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50</v>
      </c>
      <c r="M5" s="5" t="s">
        <v>4</v>
      </c>
    </row>
    <row r="6" spans="1:14" ht="13.5" customHeight="1" x14ac:dyDescent="0.25">
      <c r="A6" s="6">
        <v>1</v>
      </c>
      <c r="B6" s="1" t="s">
        <v>10</v>
      </c>
      <c r="C6" s="1">
        <v>4719</v>
      </c>
      <c r="D6" s="1">
        <v>978</v>
      </c>
      <c r="E6" s="1">
        <v>4003</v>
      </c>
      <c r="F6" s="1">
        <v>2416</v>
      </c>
      <c r="G6" s="1">
        <v>898</v>
      </c>
      <c r="H6" s="1">
        <v>901</v>
      </c>
      <c r="I6" s="1">
        <v>81</v>
      </c>
      <c r="J6" s="1">
        <v>121</v>
      </c>
      <c r="K6" s="1">
        <v>63</v>
      </c>
      <c r="L6" s="1">
        <v>14</v>
      </c>
      <c r="M6" s="1">
        <f>SUM(C6:L6)</f>
        <v>14194</v>
      </c>
      <c r="N6" s="2"/>
    </row>
    <row r="7" spans="1:14" ht="13.5" customHeight="1" x14ac:dyDescent="0.25">
      <c r="A7" s="6" t="s">
        <v>0</v>
      </c>
      <c r="B7" s="7" t="s">
        <v>11</v>
      </c>
      <c r="C7" s="7">
        <v>2878</v>
      </c>
      <c r="D7" s="7">
        <v>501</v>
      </c>
      <c r="E7" s="7">
        <v>2407</v>
      </c>
      <c r="F7" s="7">
        <v>1570</v>
      </c>
      <c r="G7" s="7">
        <v>452</v>
      </c>
      <c r="H7" s="7">
        <v>326</v>
      </c>
      <c r="I7" s="7">
        <v>38</v>
      </c>
      <c r="J7" s="7">
        <v>73</v>
      </c>
      <c r="K7" s="7">
        <v>45</v>
      </c>
      <c r="L7" s="7">
        <v>4</v>
      </c>
      <c r="M7" s="7">
        <f t="shared" ref="M7:M14" si="0">SUM(C7:L7)</f>
        <v>8294</v>
      </c>
      <c r="N7" s="2"/>
    </row>
    <row r="8" spans="1:14" ht="13.5" customHeight="1" x14ac:dyDescent="0.25">
      <c r="A8" s="6" t="s">
        <v>1</v>
      </c>
      <c r="B8" s="7" t="s">
        <v>12</v>
      </c>
      <c r="C8" s="7">
        <v>1740</v>
      </c>
      <c r="D8" s="7">
        <v>460</v>
      </c>
      <c r="E8" s="7">
        <v>1534</v>
      </c>
      <c r="F8" s="7">
        <v>789</v>
      </c>
      <c r="G8" s="7">
        <v>434</v>
      </c>
      <c r="H8" s="7">
        <v>550</v>
      </c>
      <c r="I8" s="7">
        <v>43</v>
      </c>
      <c r="J8" s="7">
        <v>47</v>
      </c>
      <c r="K8" s="7">
        <v>18</v>
      </c>
      <c r="L8" s="7">
        <v>10</v>
      </c>
      <c r="M8" s="7">
        <f t="shared" si="0"/>
        <v>5625</v>
      </c>
      <c r="N8" s="2"/>
    </row>
    <row r="9" spans="1:14" ht="13.5" customHeight="1" x14ac:dyDescent="0.25">
      <c r="A9" s="6" t="s">
        <v>2</v>
      </c>
      <c r="B9" s="7" t="s">
        <v>13</v>
      </c>
      <c r="C9" s="7">
        <v>101</v>
      </c>
      <c r="D9" s="7">
        <v>17</v>
      </c>
      <c r="E9" s="7">
        <v>62</v>
      </c>
      <c r="F9" s="7">
        <v>57</v>
      </c>
      <c r="G9" s="7">
        <v>12</v>
      </c>
      <c r="H9" s="7">
        <v>25</v>
      </c>
      <c r="I9" s="7">
        <v>0</v>
      </c>
      <c r="J9" s="7">
        <v>1</v>
      </c>
      <c r="K9" s="7">
        <v>0</v>
      </c>
      <c r="L9" s="7">
        <v>0</v>
      </c>
      <c r="M9" s="7">
        <f t="shared" si="0"/>
        <v>275</v>
      </c>
      <c r="N9" s="2"/>
    </row>
    <row r="10" spans="1:14" ht="27" customHeight="1" x14ac:dyDescent="0.25">
      <c r="A10" s="9">
        <v>2</v>
      </c>
      <c r="B10" s="8" t="s">
        <v>38</v>
      </c>
      <c r="C10" s="1">
        <v>7073</v>
      </c>
      <c r="D10" s="1">
        <v>1651</v>
      </c>
      <c r="E10" s="1">
        <v>5234</v>
      </c>
      <c r="F10" s="1">
        <v>3634</v>
      </c>
      <c r="G10" s="1">
        <v>1382</v>
      </c>
      <c r="H10" s="1">
        <v>1489</v>
      </c>
      <c r="I10" s="1">
        <v>110</v>
      </c>
      <c r="J10" s="1">
        <v>145</v>
      </c>
      <c r="K10" s="1">
        <v>91</v>
      </c>
      <c r="L10" s="1">
        <v>13</v>
      </c>
      <c r="M10" s="1">
        <f t="shared" si="0"/>
        <v>20822</v>
      </c>
      <c r="N10" s="2"/>
    </row>
    <row r="11" spans="1:14" ht="13.5" customHeight="1" x14ac:dyDescent="0.25">
      <c r="A11" s="6" t="s">
        <v>39</v>
      </c>
      <c r="B11" s="7" t="s">
        <v>11</v>
      </c>
      <c r="C11" s="7">
        <v>4524</v>
      </c>
      <c r="D11" s="7">
        <v>1109</v>
      </c>
      <c r="E11" s="7">
        <v>3500</v>
      </c>
      <c r="F11" s="7">
        <v>2382</v>
      </c>
      <c r="G11" s="7">
        <v>951</v>
      </c>
      <c r="H11" s="7">
        <v>943</v>
      </c>
      <c r="I11" s="7">
        <v>70</v>
      </c>
      <c r="J11" s="7">
        <v>99</v>
      </c>
      <c r="K11" s="7">
        <v>71</v>
      </c>
      <c r="L11" s="7">
        <v>10</v>
      </c>
      <c r="M11" s="7">
        <f t="shared" si="0"/>
        <v>13659</v>
      </c>
      <c r="N11" s="2"/>
    </row>
    <row r="12" spans="1:14" ht="13.5" customHeight="1" x14ac:dyDescent="0.25">
      <c r="A12" s="6" t="s">
        <v>40</v>
      </c>
      <c r="B12" s="7" t="s">
        <v>12</v>
      </c>
      <c r="C12" s="7">
        <v>2293</v>
      </c>
      <c r="D12" s="7">
        <v>505</v>
      </c>
      <c r="E12" s="7">
        <v>1583</v>
      </c>
      <c r="F12" s="7">
        <v>1108</v>
      </c>
      <c r="G12" s="7">
        <v>399</v>
      </c>
      <c r="H12" s="7">
        <v>512</v>
      </c>
      <c r="I12" s="7">
        <v>38</v>
      </c>
      <c r="J12" s="7">
        <v>44</v>
      </c>
      <c r="K12" s="7">
        <v>20</v>
      </c>
      <c r="L12" s="7">
        <v>3</v>
      </c>
      <c r="M12" s="7">
        <f t="shared" si="0"/>
        <v>6505</v>
      </c>
      <c r="N12" s="2"/>
    </row>
    <row r="13" spans="1:14" ht="13.5" customHeight="1" x14ac:dyDescent="0.25">
      <c r="A13" s="6" t="s">
        <v>41</v>
      </c>
      <c r="B13" s="7" t="s">
        <v>13</v>
      </c>
      <c r="C13" s="7">
        <v>256</v>
      </c>
      <c r="D13" s="7">
        <v>37</v>
      </c>
      <c r="E13" s="7">
        <v>151</v>
      </c>
      <c r="F13" s="7">
        <v>144</v>
      </c>
      <c r="G13" s="7">
        <v>32</v>
      </c>
      <c r="H13" s="7">
        <v>34</v>
      </c>
      <c r="I13" s="7">
        <v>2</v>
      </c>
      <c r="J13" s="7">
        <v>2</v>
      </c>
      <c r="K13" s="7">
        <v>0</v>
      </c>
      <c r="L13" s="7">
        <v>0</v>
      </c>
      <c r="M13" s="7">
        <f t="shared" si="0"/>
        <v>658</v>
      </c>
      <c r="N13" s="2"/>
    </row>
    <row r="14" spans="1:14" ht="13.5" customHeight="1" x14ac:dyDescent="0.25">
      <c r="A14" s="6">
        <v>3</v>
      </c>
      <c r="B14" s="1" t="s">
        <v>42</v>
      </c>
      <c r="C14" s="1">
        <v>53004</v>
      </c>
      <c r="D14" s="1">
        <v>14177</v>
      </c>
      <c r="E14" s="1">
        <v>43173</v>
      </c>
      <c r="F14" s="1">
        <v>28926</v>
      </c>
      <c r="G14" s="1">
        <v>11086</v>
      </c>
      <c r="H14" s="1">
        <v>11956</v>
      </c>
      <c r="I14" s="1">
        <v>921</v>
      </c>
      <c r="J14" s="1">
        <v>1035</v>
      </c>
      <c r="K14" s="1">
        <v>707</v>
      </c>
      <c r="L14" s="1">
        <v>69</v>
      </c>
      <c r="M14" s="1">
        <f t="shared" si="0"/>
        <v>165054</v>
      </c>
      <c r="N14" s="2"/>
    </row>
    <row r="15" spans="1:14" ht="13.5" customHeight="1" x14ac:dyDescent="0.25">
      <c r="A15" s="6">
        <v>4</v>
      </c>
      <c r="B15" s="1" t="s">
        <v>44</v>
      </c>
      <c r="C15" s="17">
        <v>481.79</v>
      </c>
      <c r="D15" s="17">
        <v>454.83</v>
      </c>
      <c r="E15" s="17">
        <v>454.13</v>
      </c>
      <c r="F15" s="17">
        <v>451.08</v>
      </c>
      <c r="G15" s="17">
        <v>449.49</v>
      </c>
      <c r="H15" s="17">
        <v>454.56</v>
      </c>
      <c r="I15" s="17">
        <v>461</v>
      </c>
      <c r="J15" s="17">
        <v>459.83</v>
      </c>
      <c r="K15" s="17">
        <v>468.1</v>
      </c>
      <c r="L15" s="17">
        <v>448.24</v>
      </c>
      <c r="M15" s="17">
        <f>(C14*C15+D14*D15+E14*E15+F14*F15+G14*G15+H14*H15+I14*I15+J14*J15+K14*K15+L14*L15)/M14</f>
        <v>462.38905115901463</v>
      </c>
      <c r="N15" s="2"/>
    </row>
  </sheetData>
  <mergeCells count="3">
    <mergeCell ref="A5:B5"/>
    <mergeCell ref="A2:M2"/>
    <mergeCell ref="A3:M3"/>
  </mergeCells>
  <pageMargins left="0.70866141732283472" right="0.70866141732283472" top="2.3622047244094491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6"/>
  <sheetViews>
    <sheetView workbookViewId="0">
      <selection activeCell="A2" sqref="A2:M2"/>
    </sheetView>
  </sheetViews>
  <sheetFormatPr defaultRowHeight="15" x14ac:dyDescent="0.25"/>
  <cols>
    <col min="1" max="1" width="6.28515625" style="12" customWidth="1"/>
    <col min="2" max="2" width="86" style="12" customWidth="1"/>
    <col min="3" max="3" width="14" style="12" customWidth="1"/>
    <col min="4" max="4" width="13.140625" style="12" customWidth="1"/>
    <col min="5" max="5" width="12" style="12" customWidth="1"/>
    <col min="6" max="6" width="12.42578125" style="12" customWidth="1"/>
    <col min="7" max="7" width="11.7109375" style="12" customWidth="1"/>
    <col min="8" max="8" width="12" style="12" customWidth="1"/>
    <col min="9" max="9" width="10.42578125" style="12" customWidth="1"/>
    <col min="10" max="10" width="12.42578125" style="12" customWidth="1"/>
    <col min="11" max="11" width="21.5703125" style="12" customWidth="1"/>
    <col min="12" max="12" width="18.140625" style="12" customWidth="1"/>
    <col min="13" max="13" width="13.28515625" style="12" customWidth="1"/>
    <col min="14" max="16384" width="9.140625" style="12"/>
  </cols>
  <sheetData>
    <row r="2" spans="1:13" ht="18.75" x14ac:dyDescent="0.3">
      <c r="A2" s="21" t="s">
        <v>45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18.75" x14ac:dyDescent="0.3">
      <c r="A3" s="21" t="s">
        <v>52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5.75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4" t="s">
        <v>8</v>
      </c>
    </row>
    <row r="5" spans="1:13" ht="66" customHeight="1" x14ac:dyDescent="0.25">
      <c r="A5" s="18" t="s">
        <v>14</v>
      </c>
      <c r="B5" s="19"/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50</v>
      </c>
      <c r="M5" s="5" t="s">
        <v>4</v>
      </c>
    </row>
    <row r="6" spans="1:13" ht="15.75" customHeight="1" x14ac:dyDescent="0.25">
      <c r="A6" s="1" t="s">
        <v>46</v>
      </c>
      <c r="B6" s="10"/>
      <c r="C6" s="1">
        <v>29204</v>
      </c>
      <c r="D6" s="1">
        <v>7483</v>
      </c>
      <c r="E6" s="1">
        <v>18694</v>
      </c>
      <c r="F6" s="1">
        <v>13918</v>
      </c>
      <c r="G6" s="1">
        <v>5320</v>
      </c>
      <c r="H6" s="1">
        <v>6168</v>
      </c>
      <c r="I6" s="1">
        <v>381</v>
      </c>
      <c r="J6" s="1">
        <v>402</v>
      </c>
      <c r="K6" s="1">
        <v>305</v>
      </c>
      <c r="L6" s="1">
        <v>0</v>
      </c>
      <c r="M6" s="1">
        <f>SUM(C6:L6)</f>
        <v>81875</v>
      </c>
    </row>
    <row r="7" spans="1:13" ht="18.75" customHeight="1" x14ac:dyDescent="0.25">
      <c r="A7" s="1" t="s">
        <v>48</v>
      </c>
      <c r="B7" s="1"/>
      <c r="C7" s="1">
        <v>34925</v>
      </c>
      <c r="D7" s="1">
        <v>7232</v>
      </c>
      <c r="E7" s="1">
        <v>25563</v>
      </c>
      <c r="F7" s="1">
        <v>16881</v>
      </c>
      <c r="G7" s="1">
        <v>6463</v>
      </c>
      <c r="H7" s="1">
        <v>7004</v>
      </c>
      <c r="I7" s="1">
        <v>608</v>
      </c>
      <c r="J7" s="1">
        <v>774</v>
      </c>
      <c r="K7" s="1">
        <v>361</v>
      </c>
      <c r="L7" s="1">
        <v>103</v>
      </c>
      <c r="M7" s="1">
        <f t="shared" ref="M7:M25" si="0">SUM(C7:L7)</f>
        <v>99914</v>
      </c>
    </row>
    <row r="8" spans="1:13" ht="13.5" customHeight="1" x14ac:dyDescent="0.25">
      <c r="A8" s="6">
        <v>1</v>
      </c>
      <c r="B8" s="1" t="s">
        <v>24</v>
      </c>
      <c r="C8" s="15">
        <v>32544</v>
      </c>
      <c r="D8" s="15">
        <v>6971</v>
      </c>
      <c r="E8" s="15">
        <v>25064</v>
      </c>
      <c r="F8" s="15">
        <v>16592</v>
      </c>
      <c r="G8" s="15">
        <v>6368</v>
      </c>
      <c r="H8" s="15">
        <v>6860</v>
      </c>
      <c r="I8" s="15">
        <v>607</v>
      </c>
      <c r="J8" s="15">
        <v>769</v>
      </c>
      <c r="K8" s="15">
        <v>361</v>
      </c>
      <c r="L8" s="15">
        <v>103</v>
      </c>
      <c r="M8" s="1">
        <f t="shared" si="0"/>
        <v>96239</v>
      </c>
    </row>
    <row r="9" spans="1:13" ht="13.5" customHeight="1" x14ac:dyDescent="0.25">
      <c r="A9" s="6">
        <v>2</v>
      </c>
      <c r="B9" s="7" t="s">
        <v>25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7">
        <f t="shared" si="0"/>
        <v>0</v>
      </c>
    </row>
    <row r="10" spans="1:13" ht="13.5" customHeight="1" x14ac:dyDescent="0.25">
      <c r="A10" s="6">
        <v>3</v>
      </c>
      <c r="B10" s="7" t="s">
        <v>5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7">
        <f t="shared" si="0"/>
        <v>0</v>
      </c>
    </row>
    <row r="11" spans="1:13" ht="13.5" customHeight="1" x14ac:dyDescent="0.25">
      <c r="A11" s="6" t="s">
        <v>3</v>
      </c>
      <c r="B11" s="7" t="s">
        <v>26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7">
        <f t="shared" si="0"/>
        <v>0</v>
      </c>
    </row>
    <row r="12" spans="1:13" ht="13.5" customHeight="1" x14ac:dyDescent="0.25">
      <c r="A12" s="6" t="s">
        <v>37</v>
      </c>
      <c r="B12" s="7" t="s">
        <v>27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7">
        <f t="shared" si="0"/>
        <v>0</v>
      </c>
    </row>
    <row r="13" spans="1:13" ht="13.5" customHeight="1" x14ac:dyDescent="0.25">
      <c r="A13" s="6">
        <v>4</v>
      </c>
      <c r="B13" s="7" t="s">
        <v>28</v>
      </c>
      <c r="C13" s="16">
        <v>0</v>
      </c>
      <c r="D13" s="16">
        <v>3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7">
        <f t="shared" si="0"/>
        <v>3</v>
      </c>
    </row>
    <row r="14" spans="1:13" ht="13.5" customHeight="1" x14ac:dyDescent="0.25">
      <c r="A14" s="6">
        <v>5</v>
      </c>
      <c r="B14" s="7" t="s">
        <v>6</v>
      </c>
      <c r="C14" s="16">
        <v>2381</v>
      </c>
      <c r="D14" s="16">
        <v>258</v>
      </c>
      <c r="E14" s="16">
        <v>499</v>
      </c>
      <c r="F14" s="16">
        <v>289</v>
      </c>
      <c r="G14" s="16">
        <v>95</v>
      </c>
      <c r="H14" s="16">
        <v>144</v>
      </c>
      <c r="I14" s="16">
        <v>1</v>
      </c>
      <c r="J14" s="16">
        <v>5</v>
      </c>
      <c r="K14" s="16">
        <v>0</v>
      </c>
      <c r="L14" s="16">
        <v>0</v>
      </c>
      <c r="M14" s="7">
        <f t="shared" si="0"/>
        <v>3672</v>
      </c>
    </row>
    <row r="15" spans="1:13" ht="13.5" customHeight="1" x14ac:dyDescent="0.25">
      <c r="A15" s="6">
        <v>6</v>
      </c>
      <c r="B15" s="7" t="s">
        <v>7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7">
        <f t="shared" si="0"/>
        <v>0</v>
      </c>
    </row>
    <row r="16" spans="1:13" ht="15.75" customHeight="1" x14ac:dyDescent="0.25">
      <c r="A16" s="1" t="s">
        <v>47</v>
      </c>
      <c r="B16" s="1"/>
      <c r="C16" s="1">
        <v>25756</v>
      </c>
      <c r="D16" s="1">
        <v>6570</v>
      </c>
      <c r="E16" s="1">
        <v>19730</v>
      </c>
      <c r="F16" s="1">
        <v>13138</v>
      </c>
      <c r="G16" s="1">
        <v>5023</v>
      </c>
      <c r="H16" s="1">
        <v>5471</v>
      </c>
      <c r="I16" s="1">
        <v>428</v>
      </c>
      <c r="J16" s="1">
        <v>477</v>
      </c>
      <c r="K16" s="1">
        <v>332</v>
      </c>
      <c r="L16" s="1">
        <v>31</v>
      </c>
      <c r="M16" s="1">
        <f t="shared" si="0"/>
        <v>76956</v>
      </c>
    </row>
    <row r="17" spans="1:13" ht="15.75" x14ac:dyDescent="0.25">
      <c r="A17" s="6">
        <v>1</v>
      </c>
      <c r="B17" s="1" t="s">
        <v>29</v>
      </c>
      <c r="C17" s="1">
        <v>25537</v>
      </c>
      <c r="D17" s="1">
        <v>6448</v>
      </c>
      <c r="E17" s="1">
        <v>19606</v>
      </c>
      <c r="F17" s="1">
        <v>13027</v>
      </c>
      <c r="G17" s="1">
        <v>4984</v>
      </c>
      <c r="H17" s="1">
        <v>5435</v>
      </c>
      <c r="I17" s="1">
        <v>425</v>
      </c>
      <c r="J17" s="1">
        <v>476</v>
      </c>
      <c r="K17" s="1">
        <v>331</v>
      </c>
      <c r="L17" s="1">
        <v>31</v>
      </c>
      <c r="M17" s="1">
        <f t="shared" si="0"/>
        <v>76300</v>
      </c>
    </row>
    <row r="18" spans="1:13" ht="15.75" x14ac:dyDescent="0.25">
      <c r="A18" s="6">
        <v>2</v>
      </c>
      <c r="B18" s="1" t="s">
        <v>30</v>
      </c>
      <c r="C18" s="1">
        <v>87</v>
      </c>
      <c r="D18" s="1">
        <v>11</v>
      </c>
      <c r="E18" s="1">
        <v>69</v>
      </c>
      <c r="F18" s="1">
        <v>47</v>
      </c>
      <c r="G18" s="1">
        <v>13</v>
      </c>
      <c r="H18" s="1">
        <v>13</v>
      </c>
      <c r="I18" s="1">
        <v>2</v>
      </c>
      <c r="J18" s="1">
        <v>0</v>
      </c>
      <c r="K18" s="1">
        <v>0</v>
      </c>
      <c r="L18" s="1">
        <v>0</v>
      </c>
      <c r="M18" s="1">
        <f t="shared" si="0"/>
        <v>242</v>
      </c>
    </row>
    <row r="19" spans="1:13" ht="15.75" x14ac:dyDescent="0.25">
      <c r="A19" s="6">
        <v>3</v>
      </c>
      <c r="B19" s="7" t="s">
        <v>31</v>
      </c>
      <c r="C19" s="16">
        <v>17</v>
      </c>
      <c r="D19" s="16">
        <v>6</v>
      </c>
      <c r="E19" s="16">
        <v>32</v>
      </c>
      <c r="F19" s="16">
        <v>12</v>
      </c>
      <c r="G19" s="16">
        <v>5</v>
      </c>
      <c r="H19" s="16">
        <v>0</v>
      </c>
      <c r="I19" s="16">
        <v>0</v>
      </c>
      <c r="J19" s="16">
        <v>1</v>
      </c>
      <c r="K19" s="16">
        <v>0</v>
      </c>
      <c r="L19" s="16">
        <v>0</v>
      </c>
      <c r="M19" s="7">
        <f t="shared" si="0"/>
        <v>73</v>
      </c>
    </row>
    <row r="20" spans="1:13" ht="30.75" customHeight="1" x14ac:dyDescent="0.25">
      <c r="A20" s="9">
        <v>4</v>
      </c>
      <c r="B20" s="11" t="s">
        <v>32</v>
      </c>
      <c r="C20" s="16">
        <v>0</v>
      </c>
      <c r="D20" s="16">
        <v>75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7">
        <f t="shared" si="0"/>
        <v>75</v>
      </c>
    </row>
    <row r="21" spans="1:13" ht="30.75" customHeight="1" x14ac:dyDescent="0.25">
      <c r="A21" s="9">
        <v>5</v>
      </c>
      <c r="B21" s="11" t="s">
        <v>33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7">
        <f t="shared" si="0"/>
        <v>0</v>
      </c>
    </row>
    <row r="22" spans="1:13" ht="15.75" x14ac:dyDescent="0.25">
      <c r="A22" s="6">
        <v>6</v>
      </c>
      <c r="B22" s="7" t="s">
        <v>34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7">
        <f t="shared" si="0"/>
        <v>0</v>
      </c>
    </row>
    <row r="23" spans="1:13" ht="15.75" x14ac:dyDescent="0.25">
      <c r="A23" s="6">
        <v>7</v>
      </c>
      <c r="B23" s="7" t="s">
        <v>9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7">
        <f t="shared" si="0"/>
        <v>0</v>
      </c>
    </row>
    <row r="24" spans="1:13" ht="13.5" customHeight="1" x14ac:dyDescent="0.25">
      <c r="A24" s="6">
        <v>8</v>
      </c>
      <c r="B24" s="7" t="s">
        <v>35</v>
      </c>
      <c r="C24" s="16">
        <v>115</v>
      </c>
      <c r="D24" s="16">
        <v>27</v>
      </c>
      <c r="E24" s="16">
        <v>23</v>
      </c>
      <c r="F24" s="16">
        <v>52</v>
      </c>
      <c r="G24" s="16">
        <v>21</v>
      </c>
      <c r="H24" s="16">
        <v>23</v>
      </c>
      <c r="I24" s="16">
        <v>1</v>
      </c>
      <c r="J24" s="16">
        <v>0</v>
      </c>
      <c r="K24" s="16">
        <v>1</v>
      </c>
      <c r="L24" s="16">
        <v>0</v>
      </c>
      <c r="M24" s="7">
        <f t="shared" si="0"/>
        <v>263</v>
      </c>
    </row>
    <row r="25" spans="1:13" ht="15.75" x14ac:dyDescent="0.25">
      <c r="A25" s="6">
        <v>9</v>
      </c>
      <c r="B25" s="7" t="s">
        <v>36</v>
      </c>
      <c r="C25" s="16">
        <v>0</v>
      </c>
      <c r="D25" s="16">
        <v>3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7">
        <f t="shared" si="0"/>
        <v>3</v>
      </c>
    </row>
    <row r="26" spans="1:13" ht="15.75" customHeight="1" x14ac:dyDescent="0.25">
      <c r="A26" s="1" t="s">
        <v>49</v>
      </c>
      <c r="B26" s="1"/>
      <c r="C26" s="1">
        <f>C6+C7-C16</f>
        <v>38373</v>
      </c>
      <c r="D26" s="1">
        <f t="shared" ref="D26:L26" si="1">D6+D7-D16</f>
        <v>8145</v>
      </c>
      <c r="E26" s="1">
        <f t="shared" si="1"/>
        <v>24527</v>
      </c>
      <c r="F26" s="1">
        <f t="shared" si="1"/>
        <v>17661</v>
      </c>
      <c r="G26" s="1">
        <f t="shared" si="1"/>
        <v>6760</v>
      </c>
      <c r="H26" s="1">
        <f t="shared" si="1"/>
        <v>7701</v>
      </c>
      <c r="I26" s="1">
        <f t="shared" si="1"/>
        <v>561</v>
      </c>
      <c r="J26" s="1">
        <f t="shared" si="1"/>
        <v>699</v>
      </c>
      <c r="K26" s="1">
        <f t="shared" si="1"/>
        <v>334</v>
      </c>
      <c r="L26" s="1">
        <f t="shared" si="1"/>
        <v>72</v>
      </c>
      <c r="M26" s="1">
        <f>M6+M7-M16</f>
        <v>104833</v>
      </c>
    </row>
  </sheetData>
  <mergeCells count="3">
    <mergeCell ref="A2:M2"/>
    <mergeCell ref="A3:M3"/>
    <mergeCell ref="A5:B5"/>
  </mergeCells>
  <pageMargins left="0.70866141732283472" right="0.70866141732283472" top="1.3385826771653544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ФРП-лица</vt:lpstr>
      <vt:lpstr>ФРП- нетни активи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2022-02-10T14:09:43Z</cp:lastPrinted>
  <dcterms:created xsi:type="dcterms:W3CDTF">2022-01-21T08:12:08Z</dcterms:created>
  <dcterms:modified xsi:type="dcterms:W3CDTF">2024-11-11T12:25:10Z</dcterms:modified>
</cp:coreProperties>
</file>