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nalizi\000\Pol_vazrast\2024-06-30\ENG\"/>
    </mc:Choice>
  </mc:AlternateContent>
  <bookViews>
    <workbookView xWindow="0" yWindow="0" windowWidth="15600" windowHeight="11700" tabRatio="834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5.1-P" sheetId="17" r:id="rId10"/>
    <sheet name="Table №6-P" sheetId="16" r:id="rId11"/>
    <sheet name="Table №6.1-P" sheetId="11" r:id="rId12"/>
    <sheet name="Chart №1-P" sheetId="12" r:id="rId13"/>
    <sheet name="Chart №2-P" sheetId="13" r:id="rId14"/>
    <sheet name="Chart №3-P" sheetId="14" r:id="rId15"/>
  </sheets>
  <definedNames>
    <definedName name="_xlnm.Print_Area" localSheetId="4">'Table № 3-P'!$A$1:$J$19</definedName>
    <definedName name="_xlnm.Print_Area" localSheetId="5">'Table №3.1-P'!$A$1:$K$20</definedName>
    <definedName name="_xlnm.Print_Area" localSheetId="11">'Table №6.1-P'!$A$1:$L$9</definedName>
    <definedName name="_xlnm.Print_Area" localSheetId="10">'Table №6-P'!$A$1:$L$4</definedName>
  </definedNames>
  <calcPr calcId="162913"/>
</workbook>
</file>

<file path=xl/calcChain.xml><?xml version="1.0" encoding="utf-8"?>
<calcChain xmlns="http://schemas.openxmlformats.org/spreadsheetml/2006/main">
  <c r="D15" i="8" l="1"/>
  <c r="E15" i="8"/>
  <c r="F15" i="8"/>
  <c r="G15" i="8"/>
  <c r="H15" i="8"/>
  <c r="I15" i="8"/>
  <c r="J15" i="8"/>
  <c r="K15" i="8"/>
  <c r="L15" i="8"/>
  <c r="M15" i="8"/>
  <c r="D16" i="8"/>
  <c r="E16" i="8"/>
  <c r="F16" i="8"/>
  <c r="G16" i="8"/>
  <c r="H16" i="8"/>
  <c r="I16" i="8"/>
  <c r="J16" i="8"/>
  <c r="K16" i="8"/>
  <c r="L16" i="8"/>
  <c r="M16" i="8"/>
  <c r="D17" i="8"/>
  <c r="E17" i="8"/>
  <c r="F17" i="8"/>
  <c r="G17" i="8"/>
  <c r="H17" i="8"/>
  <c r="I17" i="8"/>
  <c r="J17" i="8"/>
  <c r="K17" i="8"/>
  <c r="L17" i="8"/>
  <c r="M17" i="8"/>
  <c r="C16" i="8"/>
  <c r="C17" i="8"/>
  <c r="C15" i="8"/>
  <c r="D14" i="8"/>
  <c r="E14" i="8"/>
  <c r="F14" i="8"/>
  <c r="G14" i="8"/>
  <c r="H14" i="8"/>
  <c r="I14" i="8"/>
  <c r="J14" i="8"/>
  <c r="K14" i="8"/>
  <c r="L14" i="8"/>
  <c r="M14" i="8"/>
  <c r="C14" i="8"/>
  <c r="D5" i="8"/>
  <c r="E5" i="8"/>
  <c r="F5" i="8"/>
  <c r="G5" i="8"/>
  <c r="H5" i="8"/>
  <c r="I5" i="8"/>
  <c r="J5" i="8"/>
  <c r="K5" i="8"/>
  <c r="L5" i="8"/>
  <c r="M5" i="8"/>
  <c r="D6" i="8"/>
  <c r="E6" i="8"/>
  <c r="F6" i="8"/>
  <c r="G6" i="8"/>
  <c r="H6" i="8"/>
  <c r="I6" i="8"/>
  <c r="J6" i="8"/>
  <c r="K6" i="8"/>
  <c r="L6" i="8"/>
  <c r="M6" i="8"/>
  <c r="D7" i="8"/>
  <c r="E7" i="8"/>
  <c r="F7" i="8"/>
  <c r="G7" i="8"/>
  <c r="H7" i="8"/>
  <c r="I7" i="8"/>
  <c r="J7" i="8"/>
  <c r="K7" i="8"/>
  <c r="L7" i="8"/>
  <c r="M7" i="8"/>
  <c r="D8" i="8"/>
  <c r="E8" i="8"/>
  <c r="F8" i="8"/>
  <c r="G8" i="8"/>
  <c r="H8" i="8"/>
  <c r="I8" i="8"/>
  <c r="J8" i="8"/>
  <c r="K8" i="8"/>
  <c r="L8" i="8"/>
  <c r="M8" i="8"/>
  <c r="D9" i="8"/>
  <c r="E9" i="8"/>
  <c r="F9" i="8"/>
  <c r="G9" i="8"/>
  <c r="H9" i="8"/>
  <c r="I9" i="8"/>
  <c r="J9" i="8"/>
  <c r="K9" i="8"/>
  <c r="L9" i="8"/>
  <c r="M9" i="8"/>
  <c r="D10" i="8"/>
  <c r="E10" i="8"/>
  <c r="F10" i="8"/>
  <c r="G10" i="8"/>
  <c r="H10" i="8"/>
  <c r="I10" i="8"/>
  <c r="J10" i="8"/>
  <c r="K10" i="8"/>
  <c r="L10" i="8"/>
  <c r="M10" i="8"/>
  <c r="D11" i="8"/>
  <c r="E11" i="8"/>
  <c r="F11" i="8"/>
  <c r="G11" i="8"/>
  <c r="H11" i="8"/>
  <c r="I11" i="8"/>
  <c r="J11" i="8"/>
  <c r="K11" i="8"/>
  <c r="L11" i="8"/>
  <c r="M11" i="8"/>
  <c r="D12" i="8"/>
  <c r="E12" i="8"/>
  <c r="F12" i="8"/>
  <c r="G12" i="8"/>
  <c r="H12" i="8"/>
  <c r="I12" i="8"/>
  <c r="J12" i="8"/>
  <c r="K12" i="8"/>
  <c r="L12" i="8"/>
  <c r="M12" i="8"/>
  <c r="D13" i="8"/>
  <c r="E13" i="8"/>
  <c r="F13" i="8"/>
  <c r="G13" i="8"/>
  <c r="H13" i="8"/>
  <c r="I13" i="8"/>
  <c r="J13" i="8"/>
  <c r="K13" i="8"/>
  <c r="L13" i="8"/>
  <c r="M13" i="8"/>
  <c r="C6" i="8"/>
  <c r="C7" i="8"/>
  <c r="C8" i="8"/>
  <c r="C9" i="8"/>
  <c r="C10" i="8"/>
  <c r="C11" i="8"/>
  <c r="C12" i="8"/>
  <c r="C13" i="8"/>
  <c r="C5" i="8"/>
  <c r="D4" i="8"/>
  <c r="E4" i="8"/>
  <c r="F4" i="8"/>
  <c r="G4" i="8"/>
  <c r="H4" i="8"/>
  <c r="I4" i="8"/>
  <c r="J4" i="8"/>
  <c r="K4" i="8"/>
  <c r="L4" i="8"/>
  <c r="M4" i="8"/>
  <c r="C4" i="8"/>
  <c r="C15" i="4"/>
  <c r="D15" i="4"/>
  <c r="E15" i="4"/>
  <c r="F15" i="4"/>
  <c r="G15" i="4"/>
  <c r="H15" i="4"/>
  <c r="B15" i="4"/>
  <c r="C5" i="4"/>
  <c r="D5" i="4"/>
  <c r="E5" i="4"/>
  <c r="F5" i="4"/>
  <c r="G5" i="4"/>
  <c r="H5" i="4"/>
  <c r="C6" i="4"/>
  <c r="D6" i="4"/>
  <c r="E6" i="4"/>
  <c r="F6" i="4"/>
  <c r="G6" i="4"/>
  <c r="H6" i="4"/>
  <c r="C7" i="4"/>
  <c r="D7" i="4"/>
  <c r="E7" i="4"/>
  <c r="F7" i="4"/>
  <c r="G7" i="4"/>
  <c r="H7" i="4"/>
  <c r="C8" i="4"/>
  <c r="D8" i="4"/>
  <c r="E8" i="4"/>
  <c r="F8" i="4"/>
  <c r="G8" i="4"/>
  <c r="H8" i="4"/>
  <c r="C9" i="4"/>
  <c r="D9" i="4"/>
  <c r="E9" i="4"/>
  <c r="F9" i="4"/>
  <c r="G9" i="4"/>
  <c r="H9" i="4"/>
  <c r="C10" i="4"/>
  <c r="D10" i="4"/>
  <c r="E10" i="4"/>
  <c r="F10" i="4"/>
  <c r="G10" i="4"/>
  <c r="H10" i="4"/>
  <c r="C11" i="4"/>
  <c r="D11" i="4"/>
  <c r="E11" i="4"/>
  <c r="F11" i="4"/>
  <c r="G11" i="4"/>
  <c r="H11" i="4"/>
  <c r="C12" i="4"/>
  <c r="D12" i="4"/>
  <c r="E12" i="4"/>
  <c r="F12" i="4"/>
  <c r="G12" i="4"/>
  <c r="H12" i="4"/>
  <c r="C13" i="4"/>
  <c r="D13" i="4"/>
  <c r="E13" i="4"/>
  <c r="F13" i="4"/>
  <c r="G13" i="4"/>
  <c r="H13" i="4"/>
  <c r="C14" i="4"/>
  <c r="D14" i="4"/>
  <c r="E14" i="4"/>
  <c r="F14" i="4"/>
  <c r="G14" i="4"/>
  <c r="H14" i="4"/>
  <c r="B6" i="4"/>
  <c r="B7" i="4"/>
  <c r="B8" i="4"/>
  <c r="B9" i="4"/>
  <c r="B10" i="4"/>
  <c r="B11" i="4"/>
  <c r="B12" i="4"/>
  <c r="B13" i="4"/>
  <c r="B14" i="4"/>
  <c r="B5" i="4"/>
  <c r="B6" i="2"/>
  <c r="C6" i="2"/>
  <c r="D6" i="2"/>
  <c r="D15" i="2" s="1"/>
  <c r="E6" i="2"/>
  <c r="E15" i="2" s="1"/>
  <c r="F6" i="2"/>
  <c r="G6" i="2"/>
  <c r="H6" i="2"/>
  <c r="B7" i="2"/>
  <c r="B15" i="2" s="1"/>
  <c r="C7" i="2"/>
  <c r="D7" i="2"/>
  <c r="E7" i="2"/>
  <c r="F7" i="2"/>
  <c r="G7" i="2"/>
  <c r="H7" i="2"/>
  <c r="B8" i="2"/>
  <c r="C8" i="2"/>
  <c r="D8" i="2"/>
  <c r="E8" i="2"/>
  <c r="F8" i="2"/>
  <c r="G8" i="2"/>
  <c r="H8" i="2"/>
  <c r="B9" i="2"/>
  <c r="C9" i="2"/>
  <c r="D9" i="2"/>
  <c r="E9" i="2"/>
  <c r="F9" i="2"/>
  <c r="G9" i="2"/>
  <c r="H9" i="2"/>
  <c r="B10" i="2"/>
  <c r="C10" i="2"/>
  <c r="D10" i="2"/>
  <c r="E10" i="2"/>
  <c r="F10" i="2"/>
  <c r="G10" i="2"/>
  <c r="H10" i="2"/>
  <c r="B11" i="2"/>
  <c r="C11" i="2"/>
  <c r="D11" i="2"/>
  <c r="E11" i="2"/>
  <c r="F11" i="2"/>
  <c r="G11" i="2"/>
  <c r="H11" i="2"/>
  <c r="B12" i="2"/>
  <c r="C12" i="2"/>
  <c r="D12" i="2"/>
  <c r="E12" i="2"/>
  <c r="F12" i="2"/>
  <c r="G12" i="2"/>
  <c r="H12" i="2"/>
  <c r="B13" i="2"/>
  <c r="C13" i="2"/>
  <c r="D13" i="2"/>
  <c r="E13" i="2"/>
  <c r="F13" i="2"/>
  <c r="G13" i="2"/>
  <c r="H13" i="2"/>
  <c r="B14" i="2"/>
  <c r="C14" i="2"/>
  <c r="D14" i="2"/>
  <c r="E14" i="2"/>
  <c r="F14" i="2"/>
  <c r="G14" i="2"/>
  <c r="H14" i="2"/>
  <c r="C5" i="2"/>
  <c r="C15" i="2" s="1"/>
  <c r="D5" i="2"/>
  <c r="E5" i="2"/>
  <c r="F5" i="2"/>
  <c r="G5" i="2"/>
  <c r="G15" i="2" s="1"/>
  <c r="H5" i="2"/>
  <c r="H15" i="2"/>
  <c r="B5" i="2"/>
  <c r="F15" i="2" l="1"/>
</calcChain>
</file>

<file path=xl/sharedStrings.xml><?xml version="1.0" encoding="utf-8"?>
<sst xmlns="http://schemas.openxmlformats.org/spreadsheetml/2006/main" count="228" uniqueCount="72">
  <si>
    <t xml:space="preserve"> </t>
  </si>
  <si>
    <t xml:space="preserve">№ </t>
  </si>
  <si>
    <t>(%)</t>
  </si>
  <si>
    <t>І.</t>
  </si>
  <si>
    <t xml:space="preserve">ІІ. </t>
  </si>
  <si>
    <t>( %)</t>
  </si>
  <si>
    <t>Year, month</t>
  </si>
  <si>
    <t>PPF</t>
  </si>
  <si>
    <t>PPF "DOVERIE"</t>
  </si>
  <si>
    <t>PPF "SAGLASIE"</t>
  </si>
  <si>
    <t>PPF "DSK - RODINA"</t>
  </si>
  <si>
    <t>ZPPF "ALLIANZ BULGARIA"</t>
  </si>
  <si>
    <t>PPF "UBB"</t>
  </si>
  <si>
    <t>PPF "CCB - SILA"</t>
  </si>
  <si>
    <t>"PPF - FUTURE"</t>
  </si>
  <si>
    <t>PPF "TOPLINA"</t>
  </si>
  <si>
    <t>PPF "PENSIONNOOSIGURITELEN INSTITUT"</t>
  </si>
  <si>
    <t>PPF"DALLBOGG: LIFE AND HEALTH"</t>
  </si>
  <si>
    <t>Total</t>
  </si>
  <si>
    <t xml:space="preserve">PPFs' market share by number of fund members </t>
  </si>
  <si>
    <t xml:space="preserve"> PPFs' net assets dynamics</t>
  </si>
  <si>
    <t>(in thousands BGN)</t>
  </si>
  <si>
    <t xml:space="preserve"> PPFs' market share by net assets   </t>
  </si>
  <si>
    <t>Gross contributions to PPFs</t>
  </si>
  <si>
    <t xml:space="preserve">(in thousands BGN) </t>
  </si>
  <si>
    <t>Year, period</t>
  </si>
  <si>
    <t>Year</t>
  </si>
  <si>
    <t>First half of the year</t>
  </si>
  <si>
    <t>month</t>
  </si>
  <si>
    <t>Average monthly contributions per PPF member*</t>
  </si>
  <si>
    <t xml:space="preserve">(in BGN) </t>
  </si>
  <si>
    <t>* Average monthly contributions are calculated based on pension fund members for whom contributions have been paid during the corresponding month.</t>
  </si>
  <si>
    <t xml:space="preserve">                                                     PPF                           Investment instruments </t>
  </si>
  <si>
    <t>"PPF FUTURE"</t>
  </si>
  <si>
    <t>PPF "PENSIONNO-OSIGURITELEN INSTITUT"</t>
  </si>
  <si>
    <t>Total investments, incl.</t>
  </si>
  <si>
    <t>Debt securities issued or guaranteed by States or by their central banks, the ECB, the EIB or international financial organizations</t>
  </si>
  <si>
    <t>Corporate bonds</t>
  </si>
  <si>
    <t>Municipal bonds</t>
  </si>
  <si>
    <t>Shares, rights and warrants</t>
  </si>
  <si>
    <t>Shares and units, issued by collective investment schemes and alternative investment funds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</si>
  <si>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</si>
  <si>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</si>
  <si>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</si>
  <si>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</si>
  <si>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</si>
  <si>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</si>
  <si>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member*
(as at the end of each month) </t>
  </si>
  <si>
    <t>(in BGN)</t>
  </si>
  <si>
    <t xml:space="preserve">*The insured persons under § 4b, subparagraph 1 of the TFP of Social Insurance Code, with zero accounts, are not included in the estimation of average savings account balance per fund member. </t>
  </si>
  <si>
    <t xml:space="preserve">Year, month </t>
  </si>
  <si>
    <t xml:space="preserve">PPF </t>
  </si>
  <si>
    <t>PPF 
                                                               Indicators</t>
  </si>
  <si>
    <t>Pensions</t>
  </si>
  <si>
    <t>Lump-sum or period payments according to art. 172 of the Social Insurance Code</t>
  </si>
  <si>
    <t xml:space="preserve">Lump-sum or period payments to members </t>
  </si>
  <si>
    <t xml:space="preserve">Рayments due to fund members' survivors </t>
  </si>
  <si>
    <t xml:space="preserve">Рayments due to fund pensioners' survivors </t>
  </si>
  <si>
    <t>Structure of PPFs' investment portfolio and balance assets as of  30.06.2023</t>
  </si>
  <si>
    <t>First half of the year, arithmetic average</t>
  </si>
  <si>
    <t>Year, Weighted Average</t>
  </si>
  <si>
    <t>First half of the year, weighted Average</t>
  </si>
  <si>
    <t xml:space="preserve"> Profesional Pension Funds (PPFs) members' dynamics</t>
  </si>
  <si>
    <t>PPFs' investment portfolio as of  30.06.2024</t>
  </si>
  <si>
    <t>Debt securities</t>
  </si>
  <si>
    <t xml:space="preserve"> Profesional Pension Funds pensioners' dynamics</t>
  </si>
  <si>
    <t xml:space="preserve">Year, month  </t>
  </si>
  <si>
    <t>PPFs</t>
  </si>
  <si>
    <t>Amounts credited and paid out to fund members and pensioners as of 30.06.2024</t>
  </si>
  <si>
    <t>Equities</t>
  </si>
  <si>
    <t>(number of persons)</t>
  </si>
  <si>
    <t xml:space="preserve">Average savings account balance of fund members, for which at least one contribution has been 
accumulated in the previous 12 months
(as at the end of each month)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</si>
</sst>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_-* #,##0.000\ _л_в_-;\-* #,##0.000\ _л_в_-;_-* &quot;-&quot;\ _л_в_-;_-@_-"/>
  </numFmts>
  <fonts count="17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0"/>
      <color indexed="8"/>
      <name val="Times New Roman"/>
      <family val="1"/>
    </font>
    <font>
      <sz val="12"/>
      <name val="Arial"/>
      <family val="2"/>
      <charset val="204"/>
    </font>
    <font>
      <sz val="8"/>
      <color rgb="FF080000"/>
      <name val="Tahoma"/>
      <family val="2"/>
      <charset val="204"/>
    </font>
    <font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4" fontId="2" fillId="0" borderId="1" xfId="5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6" fillId="0" borderId="1" xfId="0" applyFont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4" fontId="5" fillId="2" borderId="1" xfId="1" applyNumberFormat="1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65" fontId="2" fillId="0" borderId="0" xfId="4" applyNumberFormat="1" applyFont="1" applyFill="1" applyBorder="1" applyAlignment="1">
      <alignment vertical="center"/>
    </xf>
    <xf numFmtId="0" fontId="9" fillId="0" borderId="6" xfId="0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left" vertical="center" indent="1"/>
    </xf>
    <xf numFmtId="0" fontId="8" fillId="0" borderId="1" xfId="4" applyFont="1" applyFill="1" applyBorder="1" applyAlignment="1">
      <alignment horizontal="left" vertical="center" wrapText="1" indent="1"/>
    </xf>
    <xf numFmtId="164" fontId="2" fillId="0" borderId="0" xfId="4" applyNumberFormat="1" applyFont="1" applyFill="1" applyBorder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167" fontId="5" fillId="0" borderId="1" xfId="1" applyNumberFormat="1" applyFont="1" applyFill="1" applyBorder="1" applyAlignment="1">
      <alignment horizontal="center" vertical="center"/>
    </xf>
    <xf numFmtId="169" fontId="2" fillId="0" borderId="0" xfId="4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165" fontId="2" fillId="0" borderId="1" xfId="4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/>
    <xf numFmtId="0" fontId="4" fillId="0" borderId="0" xfId="2" applyFont="1" applyAlignment="1">
      <alignment horizontal="center" vertical="center" wrapText="1"/>
    </xf>
    <xf numFmtId="3" fontId="9" fillId="0" borderId="1" xfId="6" applyNumberFormat="1" applyFont="1" applyFill="1" applyBorder="1" applyAlignment="1">
      <alignment horizontal="center" vertical="center" wrapText="1"/>
    </xf>
    <xf numFmtId="3" fontId="7" fillId="0" borderId="1" xfId="7" applyNumberFormat="1" applyFont="1" applyFill="1" applyBorder="1" applyAlignment="1">
      <alignment horizontal="center" vertical="center" wrapText="1"/>
    </xf>
    <xf numFmtId="3" fontId="7" fillId="0" borderId="1" xfId="8" applyNumberFormat="1" applyFont="1" applyFill="1" applyBorder="1" applyAlignment="1">
      <alignment horizontal="center" vertical="center" wrapText="1"/>
    </xf>
    <xf numFmtId="3" fontId="7" fillId="0" borderId="1" xfId="6" applyNumberFormat="1" applyFont="1" applyBorder="1" applyAlignment="1">
      <alignment horizontal="center" vertical="center"/>
    </xf>
    <xf numFmtId="170" fontId="2" fillId="0" borderId="0" xfId="4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3" fontId="2" fillId="0" borderId="1" xfId="1" applyNumberFormat="1" applyFont="1" applyFill="1" applyBorder="1" applyAlignment="1">
      <alignment horizontal="right" vertical="center"/>
    </xf>
    <xf numFmtId="10" fontId="2" fillId="0" borderId="0" xfId="5" applyNumberFormat="1" applyFont="1"/>
    <xf numFmtId="4" fontId="2" fillId="0" borderId="0" xfId="0" applyNumberFormat="1" applyFont="1"/>
    <xf numFmtId="165" fontId="2" fillId="0" borderId="0" xfId="4" applyNumberFormat="1" applyFont="1" applyFill="1" applyAlignment="1">
      <alignment vertical="center"/>
    </xf>
    <xf numFmtId="164" fontId="2" fillId="0" borderId="0" xfId="4" applyNumberFormat="1" applyFont="1" applyFill="1" applyAlignment="1">
      <alignment vertical="center"/>
    </xf>
    <xf numFmtId="4" fontId="2" fillId="0" borderId="0" xfId="0" applyNumberFormat="1" applyFont="1" applyBorder="1"/>
    <xf numFmtId="165" fontId="2" fillId="0" borderId="0" xfId="2" applyNumberFormat="1" applyFont="1" applyAlignment="1">
      <alignment horizontal="center" vertical="center" wrapText="1"/>
    </xf>
    <xf numFmtId="167" fontId="2" fillId="0" borderId="0" xfId="0" applyNumberFormat="1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wrapText="1"/>
    </xf>
    <xf numFmtId="0" fontId="11" fillId="0" borderId="0" xfId="0" applyNumberFormat="1" applyFont="1" applyFill="1" applyAlignment="1">
      <alignment horizontal="right" vertical="center" wrapText="1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1" fontId="2" fillId="0" borderId="0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2" fillId="0" borderId="0" xfId="3" applyFont="1" applyFill="1" applyBorder="1" applyAlignment="1">
      <alignment vertical="center" wrapText="1"/>
    </xf>
    <xf numFmtId="3" fontId="2" fillId="0" borderId="0" xfId="3" applyNumberFormat="1" applyFont="1" applyFill="1" applyBorder="1" applyAlignment="1">
      <alignment vertical="center" wrapText="1"/>
    </xf>
    <xf numFmtId="2" fontId="2" fillId="0" borderId="0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wrapText="1"/>
    </xf>
    <xf numFmtId="0" fontId="0" fillId="0" borderId="0" xfId="0" applyFont="1" applyFill="1" applyAlignment="1">
      <alignment horizontal="left" vertical="center" wrapText="1"/>
    </xf>
    <xf numFmtId="4" fontId="0" fillId="0" borderId="0" xfId="0" applyNumberFormat="1" applyFont="1" applyFill="1" applyAlignment="1">
      <alignment vertical="center" wrapText="1"/>
    </xf>
    <xf numFmtId="0" fontId="2" fillId="0" borderId="0" xfId="4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169" fontId="8" fillId="0" borderId="1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166" fontId="4" fillId="0" borderId="1" xfId="1" applyFont="1" applyBorder="1" applyAlignment="1">
      <alignment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wrapText="1"/>
    </xf>
    <xf numFmtId="0" fontId="4" fillId="0" borderId="0" xfId="0" applyFont="1" applyFill="1" applyBorder="1" applyAlignment="1">
      <alignment horizontal="right" vertical="center"/>
    </xf>
    <xf numFmtId="0" fontId="2" fillId="0" borderId="1" xfId="2" applyFont="1" applyBorder="1" applyAlignment="1">
      <alignment horizontal="left" vertical="center" wrapText="1"/>
    </xf>
    <xf numFmtId="166" fontId="2" fillId="0" borderId="7" xfId="7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right" vertical="justify" wrapText="1"/>
    </xf>
    <xf numFmtId="0" fontId="4" fillId="0" borderId="3" xfId="0" applyFont="1" applyBorder="1" applyAlignment="1">
      <alignment vertical="center"/>
    </xf>
    <xf numFmtId="166" fontId="4" fillId="0" borderId="1" xfId="1" applyFont="1" applyFill="1" applyBorder="1" applyAlignment="1">
      <alignment wrapText="1"/>
    </xf>
    <xf numFmtId="0" fontId="2" fillId="0" borderId="3" xfId="0" applyFont="1" applyFill="1" applyBorder="1" applyAlignment="1">
      <alignment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0" quotePrefix="1" applyNumberFormat="1" applyFont="1" applyFill="1" applyBorder="1" applyAlignment="1">
      <alignment horizontal="right" vertical="center" wrapText="1" indent="1"/>
    </xf>
    <xf numFmtId="0" fontId="2" fillId="0" borderId="1" xfId="4" applyNumberFormat="1" applyFont="1" applyFill="1" applyBorder="1" applyAlignment="1">
      <alignment horizontal="left" vertical="center" indent="1"/>
    </xf>
    <xf numFmtId="167" fontId="2" fillId="0" borderId="1" xfId="1" applyNumberFormat="1" applyFont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right" vertical="justify" wrapText="1"/>
    </xf>
    <xf numFmtId="0" fontId="4" fillId="0" borderId="3" xfId="0" applyFont="1" applyFill="1" applyBorder="1" applyAlignment="1">
      <alignment vertical="justify"/>
    </xf>
    <xf numFmtId="0" fontId="2" fillId="0" borderId="4" xfId="0" applyFont="1" applyBorder="1" applyAlignment="1">
      <alignment horizontal="right" vertical="justify" wrapText="1"/>
    </xf>
    <xf numFmtId="0" fontId="2" fillId="0" borderId="3" xfId="0" applyFont="1" applyBorder="1" applyAlignment="1">
      <alignment vertical="justify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166" fontId="2" fillId="0" borderId="1" xfId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right" vertical="justify"/>
    </xf>
    <xf numFmtId="0" fontId="2" fillId="0" borderId="5" xfId="0" applyFont="1" applyFill="1" applyBorder="1" applyAlignment="1">
      <alignment vertical="justify"/>
    </xf>
    <xf numFmtId="0" fontId="2" fillId="0" borderId="3" xfId="0" applyFont="1" applyFill="1" applyBorder="1" applyAlignment="1">
      <alignment vertical="justify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justify" vertical="justify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6" fontId="7" fillId="0" borderId="1" xfId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right"/>
    </xf>
    <xf numFmtId="0" fontId="2" fillId="0" borderId="7" xfId="0" applyFont="1" applyFill="1" applyBorder="1" applyAlignment="1">
      <alignment horizontal="justify" vertical="center" wrapText="1"/>
    </xf>
    <xf numFmtId="0" fontId="8" fillId="0" borderId="1" xfId="4" applyFont="1" applyFill="1" applyBorder="1" applyAlignment="1">
      <alignment horizontal="center" vertical="center"/>
    </xf>
    <xf numFmtId="0" fontId="2" fillId="0" borderId="1" xfId="4" quotePrefix="1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2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/>
    </xf>
    <xf numFmtId="0" fontId="4" fillId="0" borderId="1" xfId="6" applyFont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vertical="top" wrapText="1"/>
    </xf>
    <xf numFmtId="0" fontId="7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0" fontId="4" fillId="0" borderId="0" xfId="6" applyFont="1" applyBorder="1" applyAlignment="1">
      <alignment horizontal="right"/>
    </xf>
    <xf numFmtId="0" fontId="10" fillId="0" borderId="0" xfId="6" applyFont="1" applyBorder="1" applyAlignment="1"/>
    <xf numFmtId="0" fontId="4" fillId="0" borderId="1" xfId="4" quotePrefix="1" applyNumberFormat="1" applyFont="1" applyFill="1" applyBorder="1" applyAlignment="1">
      <alignment horizontal="right" vertical="center" wrapText="1" indent="1"/>
    </xf>
    <xf numFmtId="0" fontId="4" fillId="0" borderId="1" xfId="0" quotePrefix="1" applyNumberFormat="1" applyFont="1" applyBorder="1" applyAlignment="1">
      <alignment horizontal="right" vertical="center" wrapText="1" indent="1"/>
    </xf>
    <xf numFmtId="0" fontId="4" fillId="0" borderId="6" xfId="0" applyFont="1" applyFill="1" applyBorder="1" applyAlignment="1">
      <alignment horizontal="left" vertical="center" wrapText="1"/>
    </xf>
    <xf numFmtId="0" fontId="15" fillId="0" borderId="1" xfId="4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6" applyNumberFormat="1" applyFont="1" applyFill="1" applyBorder="1" applyAlignment="1">
      <alignment horizontal="right" vertical="center" wrapText="1"/>
    </xf>
    <xf numFmtId="0" fontId="14" fillId="0" borderId="0" xfId="6" applyFont="1" applyBorder="1" applyAlignment="1">
      <alignment horizontal="right"/>
    </xf>
    <xf numFmtId="3" fontId="5" fillId="0" borderId="1" xfId="6" applyNumberFormat="1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3" fontId="2" fillId="0" borderId="1" xfId="7" applyNumberFormat="1" applyFont="1" applyFill="1" applyBorder="1" applyAlignment="1">
      <alignment horizontal="left" vertical="center" wrapText="1"/>
    </xf>
    <xf numFmtId="3" fontId="2" fillId="0" borderId="1" xfId="8" applyNumberFormat="1" applyFont="1" applyFill="1" applyBorder="1" applyAlignment="1">
      <alignment horizontal="left" vertical="center" wrapText="1"/>
    </xf>
    <xf numFmtId="3" fontId="2" fillId="0" borderId="1" xfId="6" applyNumberFormat="1" applyFont="1" applyBorder="1" applyAlignment="1">
      <alignment horizontal="left" vertical="center"/>
    </xf>
    <xf numFmtId="0" fontId="4" fillId="0" borderId="0" xfId="2" applyFont="1" applyFill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2" fillId="0" borderId="2" xfId="4" applyFont="1" applyFill="1" applyBorder="1" applyAlignment="1">
      <alignment horizontal="right" vertical="center"/>
    </xf>
    <xf numFmtId="1" fontId="4" fillId="3" borderId="6" xfId="1" applyNumberFormat="1" applyFont="1" applyFill="1" applyBorder="1" applyAlignment="1">
      <alignment horizontal="center" wrapText="1"/>
    </xf>
    <xf numFmtId="1" fontId="4" fillId="3" borderId="9" xfId="1" applyNumberFormat="1" applyFont="1" applyFill="1" applyBorder="1" applyAlignment="1">
      <alignment horizontal="center" wrapText="1"/>
    </xf>
    <xf numFmtId="1" fontId="4" fillId="3" borderId="8" xfId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6" xfId="6" applyFont="1" applyBorder="1" applyAlignment="1">
      <alignment horizontal="center" vertical="center"/>
    </xf>
    <xf numFmtId="0" fontId="4" fillId="0" borderId="9" xfId="6" applyFont="1" applyBorder="1" applyAlignment="1">
      <alignment horizontal="center" vertical="center"/>
    </xf>
    <xf numFmtId="0" fontId="4" fillId="0" borderId="8" xfId="6" applyFont="1" applyBorder="1" applyAlignment="1">
      <alignment horizontal="center" vertical="center"/>
    </xf>
    <xf numFmtId="0" fontId="4" fillId="0" borderId="0" xfId="6" applyFont="1" applyBorder="1" applyAlignment="1">
      <alignment horizontal="right"/>
    </xf>
    <xf numFmtId="0" fontId="10" fillId="0" borderId="0" xfId="6" applyFont="1" applyBorder="1" applyAlignment="1"/>
    <xf numFmtId="3" fontId="4" fillId="3" borderId="6" xfId="1" applyNumberFormat="1" applyFont="1" applyFill="1" applyBorder="1" applyAlignment="1">
      <alignment horizontal="center" vertical="center" wrapText="1"/>
    </xf>
    <xf numFmtId="3" fontId="4" fillId="3" borderId="9" xfId="1" applyNumberFormat="1" applyFont="1" applyFill="1" applyBorder="1" applyAlignment="1">
      <alignment horizontal="center" vertical="center" wrapText="1"/>
    </xf>
    <xf numFmtId="3" fontId="4" fillId="3" borderId="8" xfId="1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7" fillId="0" borderId="2" xfId="0" applyFont="1" applyBorder="1" applyAlignment="1">
      <alignment horizontal="right"/>
    </xf>
    <xf numFmtId="169" fontId="4" fillId="0" borderId="1" xfId="0" applyNumberFormat="1" applyFont="1" applyFill="1" applyBorder="1" applyAlignment="1">
      <alignment horizontal="right" vertical="center" wrapText="1"/>
    </xf>
    <xf numFmtId="169" fontId="15" fillId="0" borderId="1" xfId="0" applyNumberFormat="1" applyFont="1" applyFill="1" applyBorder="1" applyAlignment="1">
      <alignment horizontal="right" vertical="center" wrapText="1"/>
    </xf>
  </cellXfs>
  <cellStyles count="10">
    <cellStyle name="Comma" xfId="1" builtinId="3"/>
    <cellStyle name="Comma 2" xfId="7"/>
    <cellStyle name="Comma_DPF_Q2_2005_bul" xfId="8"/>
    <cellStyle name="Normal" xfId="0" builtinId="0"/>
    <cellStyle name="Normal 2" xfId="6"/>
    <cellStyle name="Normal_DPF" xfId="2"/>
    <cellStyle name="Normal_Gragh_02_U" xfId="3"/>
    <cellStyle name="Normal_Spr_06_04" xfId="4"/>
    <cellStyle name="Percent" xfId="5" builtinId="5"/>
    <cellStyle name="Percent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 sz="1200" b="1" i="0" baseline="0">
                <a:effectLst/>
              </a:rPr>
              <a:t>PPFs' market share by number of pension fund members as of 30.06.2023</a:t>
            </a:r>
            <a:endParaRPr lang="bg-BG" sz="12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 sz="1200"/>
          </a:p>
        </c:rich>
      </c:tx>
      <c:layout>
        <c:manualLayout>
          <c:xMode val="edge"/>
          <c:yMode val="edge"/>
          <c:x val="0.18890037917959324"/>
          <c:y val="4.572826873798135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9.2101718929394422E-2"/>
                  <c:y val="-2.717081684586377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436061960714062"/>
                      <c:h val="9.83643542019176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877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62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409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-0.14429348505349876"/>
                  <c:y val="-0.16080418881649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-1.902360031083071E-2"/>
                  <c:y val="-0.1166340248078127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layout>
                <c:manualLayout>
                  <c:x val="5.6309591735815581E-2"/>
                  <c:y val="-1.66218562781175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819717338848672"/>
                      <c:h val="0.129723632261703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№1.1-P'!$A$5:$A$14</c:f>
              <c:strCache>
                <c:ptCount val="10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PPF "UBB"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  <c:pt idx="9">
                  <c:v>PPF"DALLBOGG: LIFE AND HEALTH"</c:v>
                </c:pt>
              </c:strCache>
            </c:strRef>
          </c:cat>
          <c:val>
            <c:numRef>
              <c:f>'Table №1.1-P'!$H$5:$H$14</c:f>
              <c:numCache>
                <c:formatCode>#,##0.00</c:formatCode>
                <c:ptCount val="10"/>
                <c:pt idx="0">
                  <c:v>23.706846906919647</c:v>
                </c:pt>
                <c:pt idx="1">
                  <c:v>12.786045524808292</c:v>
                </c:pt>
                <c:pt idx="2">
                  <c:v>17.738308125966114</c:v>
                </c:pt>
                <c:pt idx="3">
                  <c:v>14.843754735853059</c:v>
                </c:pt>
                <c:pt idx="4">
                  <c:v>6.8526657169702663</c:v>
                </c:pt>
                <c:pt idx="5">
                  <c:v>9.5632406874185438</c:v>
                </c:pt>
                <c:pt idx="6">
                  <c:v>4.4403358288121728</c:v>
                </c:pt>
                <c:pt idx="7">
                  <c:v>6.1158427545236869</c:v>
                </c:pt>
                <c:pt idx="8">
                  <c:v>2.7951383626829935</c:v>
                </c:pt>
                <c:pt idx="9">
                  <c:v>1.1578213560452215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GB" sz="1200" b="1" i="0" u="none" strike="noStrike" baseline="0">
                <a:effectLst/>
              </a:rPr>
              <a:t>PPFs' market share by net assets value as of  30.06.2023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042317745442451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43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79E-2"/>
                  <c:y val="7.391343031273722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4.1227597325928879E-2"/>
                  <c:y val="0.107748688774309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735E-2"/>
                  <c:y val="-6.316473152720353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6141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3.0087480016394011E-2"/>
                  <c:y val="-0.1462101247496347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layout>
                <c:manualLayout>
                  <c:x val="0.15902110062329167"/>
                  <c:y val="-0.1811002304914931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№2.1-P'!$A$5:$A$14</c:f>
              <c:strCache>
                <c:ptCount val="10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PPF "UBB"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  <c:pt idx="9">
                  <c:v>PPF"DALLBOGG: LIFE AND HEALTH"</c:v>
                </c:pt>
              </c:strCache>
            </c:strRef>
          </c:cat>
          <c:val>
            <c:numRef>
              <c:f>'Table №2.1-P'!$H$5:$H$14</c:f>
              <c:numCache>
                <c:formatCode>#,##0.00</c:formatCode>
                <c:ptCount val="10"/>
                <c:pt idx="0">
                  <c:v>23.871440322154662</c:v>
                </c:pt>
                <c:pt idx="1">
                  <c:v>13.748565371033278</c:v>
                </c:pt>
                <c:pt idx="2">
                  <c:v>19.343844980898812</c:v>
                </c:pt>
                <c:pt idx="3">
                  <c:v>16.7273960192408</c:v>
                </c:pt>
                <c:pt idx="4">
                  <c:v>6.721648437788021</c:v>
                </c:pt>
                <c:pt idx="5">
                  <c:v>9.6808369832389403</c:v>
                </c:pt>
                <c:pt idx="6">
                  <c:v>2.6744687113390535</c:v>
                </c:pt>
                <c:pt idx="7">
                  <c:v>4.765597189426626</c:v>
                </c:pt>
                <c:pt idx="8">
                  <c:v>1.6881329667613316</c:v>
                </c:pt>
                <c:pt idx="9">
                  <c:v>0.77806901811847995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en-GB" sz="1200" b="1" i="0" baseline="0">
                <a:effectLst/>
              </a:rPr>
              <a:t>Investment portfolio of PPF as of  30.06.2024</a:t>
            </a:r>
            <a:endParaRPr lang="bg-BG" sz="1200">
              <a:effectLst/>
            </a:endParaRP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explosion val="7"/>
            <c:extLst>
              <c:ext xmlns:c16="http://schemas.microsoft.com/office/drawing/2014/chart" uri="{C3380CC4-5D6E-409C-BE32-E72D297353CC}">
                <c16:uniqueId val="{00000000-8F9A-4D15-BC9D-4128CA9C0CFE}"/>
              </c:ext>
            </c:extLst>
          </c:dPt>
          <c:dPt>
            <c:idx val="1"/>
            <c:bubble3D val="0"/>
            <c:explosion val="15"/>
            <c:extLst>
              <c:ext xmlns:c16="http://schemas.microsoft.com/office/drawing/2014/chart" uri="{C3380CC4-5D6E-409C-BE32-E72D297353CC}">
                <c16:uniqueId val="{00000001-8F9A-4D15-BC9D-4128CA9C0CFE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explosion val="8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514E-2"/>
                  <c:y val="-8.4630791709411998E-2"/>
                </c:manualLayout>
              </c:layout>
              <c:numFmt formatCode="0.00%" sourceLinked="0"/>
              <c:spPr>
                <a:noFill/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>
                <a:noFill/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7E-4"/>
                  <c:y val="0.15838060851530641"/>
                </c:manualLayout>
              </c:layout>
              <c:numFmt formatCode="0.00%" sourceLinked="0"/>
              <c:spPr>
                <a:noFill/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1088E-2"/>
                  <c:y val="-1.5701766092797824E-3"/>
                </c:manualLayout>
              </c:layout>
              <c:numFmt formatCode="0.00%" sourceLinked="0"/>
              <c:spPr>
                <a:noFill/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9.7311651969046786E-2"/>
                  <c:y val="-0.11150352398843545"/>
                </c:manualLayout>
              </c:layout>
              <c:numFmt formatCode="0.00%" sourceLinked="0"/>
              <c:spPr>
                <a:noFill/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6.8855757042779062E-2"/>
                  <c:y val="-0.16754288962610639"/>
                </c:manualLayout>
              </c:layout>
              <c:numFmt formatCode="0.00%" sourceLinked="0"/>
              <c:spPr>
                <a:noFill/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34249997964318574"/>
                  <c:y val="-0.15945321555617731"/>
                </c:manualLayout>
              </c:layout>
              <c:numFmt formatCode="0.00%" sourceLinked="0"/>
              <c:spPr>
                <a:noFill/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>
                <a:noFill/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>
                <a:noFill/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>
                <a:noFill/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>
                <a:noFill/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>
                <a:noFill/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>
                <a:noFill/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№4.1-P'!$B$6:$B$8,'Table №4.1-P'!$B$10:$B$13)</c:f>
              <c:strCache>
                <c:ptCount val="7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Shares and units, issued by collective investment schemes and alternative investment funds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№4.1-P'!$M$6:$M$8,'Table №4.1-P'!$M$10:$M$13)</c:f>
              <c:numCache>
                <c:formatCode>_-* #\ ##0.00\ _л_в_-;\-* #\ ##0.00\ _л_в_-;_-* "-"\ _л_в_-;_-@_-</c:formatCode>
                <c:ptCount val="7"/>
                <c:pt idx="0">
                  <c:v>51.299019623427057</c:v>
                </c:pt>
                <c:pt idx="1">
                  <c:v>10.040610060129849</c:v>
                </c:pt>
                <c:pt idx="2">
                  <c:v>4.1328540918116712E-2</c:v>
                </c:pt>
                <c:pt idx="3">
                  <c:v>19.605051746512348</c:v>
                </c:pt>
                <c:pt idx="4">
                  <c:v>16.947054324141654</c:v>
                </c:pt>
                <c:pt idx="5">
                  <c:v>0.49823145636055777</c:v>
                </c:pt>
                <c:pt idx="6">
                  <c:v>1.5687042485104239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19100"/>
          <a:ext cx="234315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0</xdr:rowOff>
    </xdr:from>
    <xdr:to>
      <xdr:col>1</xdr:col>
      <xdr:colOff>47625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476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2324100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23717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23622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28625"/>
          <a:ext cx="2352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9575"/>
          <a:ext cx="2343150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9525" y="619125"/>
          <a:ext cx="23241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9525" y="8191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0</xdr:rowOff>
    </xdr:from>
    <xdr:to>
      <xdr:col>1</xdr:col>
      <xdr:colOff>9525</xdr:colOff>
      <xdr:row>6</xdr:row>
      <xdr:rowOff>9525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9525" y="666750"/>
          <a:ext cx="28670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7"/>
  <sheetViews>
    <sheetView showGridLines="0" tabSelected="1" zoomScaleNormal="75" zoomScaleSheetLayoutView="100" workbookViewId="0">
      <selection sqref="A1:H1"/>
    </sheetView>
  </sheetViews>
  <sheetFormatPr defaultColWidth="9" defaultRowHeight="16.7" customHeight="1"/>
  <cols>
    <col min="1" max="1" width="30.21875" style="49" customWidth="1"/>
    <col min="2" max="8" width="7.88671875" style="49" customWidth="1"/>
    <col min="9" max="16384" width="9" style="49"/>
  </cols>
  <sheetData>
    <row r="1" spans="1:9" ht="34.5" customHeight="1">
      <c r="A1" s="161" t="s">
        <v>62</v>
      </c>
      <c r="B1" s="161"/>
      <c r="C1" s="161"/>
      <c r="D1" s="161"/>
      <c r="E1" s="161"/>
      <c r="F1" s="161"/>
      <c r="G1" s="161"/>
      <c r="H1" s="161"/>
    </row>
    <row r="2" spans="1:9" ht="16.7" customHeight="1">
      <c r="A2" s="50"/>
      <c r="B2" s="50"/>
      <c r="C2" s="48"/>
      <c r="D2" s="48"/>
    </row>
    <row r="3" spans="1:9" ht="16.7" customHeight="1">
      <c r="A3" s="77" t="s">
        <v>6</v>
      </c>
      <c r="B3" s="51">
        <v>2023</v>
      </c>
      <c r="C3" s="158">
        <v>2024</v>
      </c>
      <c r="D3" s="159"/>
      <c r="E3" s="159"/>
      <c r="F3" s="159"/>
      <c r="G3" s="159"/>
      <c r="H3" s="160"/>
    </row>
    <row r="4" spans="1:9" ht="16.7" customHeight="1">
      <c r="A4" s="78" t="s">
        <v>7</v>
      </c>
      <c r="B4" s="52">
        <v>12</v>
      </c>
      <c r="C4" s="21">
        <v>1</v>
      </c>
      <c r="D4" s="21">
        <v>2</v>
      </c>
      <c r="E4" s="21">
        <v>3</v>
      </c>
      <c r="F4" s="21">
        <v>4</v>
      </c>
      <c r="G4" s="21">
        <v>5</v>
      </c>
      <c r="H4" s="21">
        <v>6</v>
      </c>
    </row>
    <row r="5" spans="1:9" ht="16.7" customHeight="1">
      <c r="A5" s="53" t="s">
        <v>8</v>
      </c>
      <c r="B5" s="30">
        <v>77847</v>
      </c>
      <c r="C5" s="30">
        <v>77750</v>
      </c>
      <c r="D5" s="30">
        <v>78221</v>
      </c>
      <c r="E5" s="30">
        <v>78111</v>
      </c>
      <c r="F5" s="30">
        <v>78022</v>
      </c>
      <c r="G5" s="30">
        <v>78365</v>
      </c>
      <c r="H5" s="30">
        <v>78216</v>
      </c>
      <c r="I5" s="54"/>
    </row>
    <row r="6" spans="1:9" ht="16.7" customHeight="1">
      <c r="A6" s="53" t="s">
        <v>9</v>
      </c>
      <c r="B6" s="30">
        <v>42223</v>
      </c>
      <c r="C6" s="30">
        <v>42159</v>
      </c>
      <c r="D6" s="30">
        <v>42161</v>
      </c>
      <c r="E6" s="30">
        <v>42159</v>
      </c>
      <c r="F6" s="30">
        <v>42139</v>
      </c>
      <c r="G6" s="30">
        <v>42187</v>
      </c>
      <c r="H6" s="30">
        <v>42185</v>
      </c>
      <c r="I6" s="54"/>
    </row>
    <row r="7" spans="1:9" ht="16.7" customHeight="1">
      <c r="A7" s="53" t="s">
        <v>10</v>
      </c>
      <c r="B7" s="30">
        <v>58827</v>
      </c>
      <c r="C7" s="30">
        <v>58713</v>
      </c>
      <c r="D7" s="30">
        <v>58809</v>
      </c>
      <c r="E7" s="30">
        <v>58705</v>
      </c>
      <c r="F7" s="30">
        <v>58591</v>
      </c>
      <c r="G7" s="30">
        <v>58640</v>
      </c>
      <c r="H7" s="30">
        <v>58524</v>
      </c>
      <c r="I7" s="54"/>
    </row>
    <row r="8" spans="1:9" ht="16.7" customHeight="1">
      <c r="A8" s="53" t="s">
        <v>11</v>
      </c>
      <c r="B8" s="30">
        <v>48058</v>
      </c>
      <c r="C8" s="30">
        <v>47941</v>
      </c>
      <c r="D8" s="30">
        <v>48613</v>
      </c>
      <c r="E8" s="30">
        <v>48529</v>
      </c>
      <c r="F8" s="30">
        <v>48447</v>
      </c>
      <c r="G8" s="30">
        <v>49060</v>
      </c>
      <c r="H8" s="30">
        <v>48974</v>
      </c>
      <c r="I8" s="54"/>
    </row>
    <row r="9" spans="1:9" ht="16.7" customHeight="1">
      <c r="A9" s="53" t="s">
        <v>12</v>
      </c>
      <c r="B9" s="30">
        <v>22233</v>
      </c>
      <c r="C9" s="30">
        <v>22193</v>
      </c>
      <c r="D9" s="30">
        <v>22428</v>
      </c>
      <c r="E9" s="30">
        <v>22401</v>
      </c>
      <c r="F9" s="30">
        <v>22369</v>
      </c>
      <c r="G9" s="30">
        <v>22649</v>
      </c>
      <c r="H9" s="30">
        <v>22609</v>
      </c>
      <c r="I9" s="54"/>
    </row>
    <row r="10" spans="1:9" ht="16.7" customHeight="1">
      <c r="A10" s="53" t="s">
        <v>13</v>
      </c>
      <c r="B10" s="30">
        <v>31390</v>
      </c>
      <c r="C10" s="30">
        <v>31357</v>
      </c>
      <c r="D10" s="30">
        <v>31564</v>
      </c>
      <c r="E10" s="30">
        <v>31565</v>
      </c>
      <c r="F10" s="30">
        <v>31548</v>
      </c>
      <c r="G10" s="30">
        <v>31582</v>
      </c>
      <c r="H10" s="30">
        <v>31552</v>
      </c>
      <c r="I10" s="54"/>
    </row>
    <row r="11" spans="1:9" ht="16.7" customHeight="1">
      <c r="A11" s="53" t="s">
        <v>14</v>
      </c>
      <c r="B11" s="30">
        <v>14849</v>
      </c>
      <c r="C11" s="30">
        <v>14841</v>
      </c>
      <c r="D11" s="30">
        <v>14800</v>
      </c>
      <c r="E11" s="30">
        <v>14793</v>
      </c>
      <c r="F11" s="30">
        <v>14793</v>
      </c>
      <c r="G11" s="30">
        <v>14654</v>
      </c>
      <c r="H11" s="30">
        <v>14650</v>
      </c>
      <c r="I11" s="54"/>
    </row>
    <row r="12" spans="1:9" ht="16.7" customHeight="1">
      <c r="A12" s="53" t="s">
        <v>15</v>
      </c>
      <c r="B12" s="30">
        <v>20035</v>
      </c>
      <c r="C12" s="30">
        <v>20009</v>
      </c>
      <c r="D12" s="30">
        <v>20072</v>
      </c>
      <c r="E12" s="30">
        <v>20085</v>
      </c>
      <c r="F12" s="30">
        <v>20089</v>
      </c>
      <c r="G12" s="30">
        <v>20168</v>
      </c>
      <c r="H12" s="30">
        <v>20178</v>
      </c>
      <c r="I12" s="54"/>
    </row>
    <row r="13" spans="1:9" ht="30" customHeight="1">
      <c r="A13" s="53" t="s">
        <v>16</v>
      </c>
      <c r="B13" s="30">
        <v>9139</v>
      </c>
      <c r="C13" s="30">
        <v>9133</v>
      </c>
      <c r="D13" s="30">
        <v>9188</v>
      </c>
      <c r="E13" s="30">
        <v>9184</v>
      </c>
      <c r="F13" s="30">
        <v>9180</v>
      </c>
      <c r="G13" s="30">
        <v>9230</v>
      </c>
      <c r="H13" s="30">
        <v>9222</v>
      </c>
      <c r="I13" s="54"/>
    </row>
    <row r="14" spans="1:9" ht="16.5" customHeight="1">
      <c r="A14" s="53" t="s">
        <v>17</v>
      </c>
      <c r="B14" s="30">
        <v>2826</v>
      </c>
      <c r="C14" s="30">
        <v>2828</v>
      </c>
      <c r="D14" s="30">
        <v>3307</v>
      </c>
      <c r="E14" s="30">
        <v>3329</v>
      </c>
      <c r="F14" s="30">
        <v>3360</v>
      </c>
      <c r="G14" s="30">
        <v>3807</v>
      </c>
      <c r="H14" s="30">
        <v>3820</v>
      </c>
      <c r="I14" s="54"/>
    </row>
    <row r="15" spans="1:9" ht="16.7" customHeight="1">
      <c r="A15" s="79" t="s">
        <v>18</v>
      </c>
      <c r="B15" s="30">
        <v>327427</v>
      </c>
      <c r="C15" s="30">
        <v>326924</v>
      </c>
      <c r="D15" s="30">
        <v>329163</v>
      </c>
      <c r="E15" s="30">
        <v>328861</v>
      </c>
      <c r="F15" s="30">
        <v>328538</v>
      </c>
      <c r="G15" s="30">
        <v>330342</v>
      </c>
      <c r="H15" s="30">
        <v>329930</v>
      </c>
      <c r="I15" s="54"/>
    </row>
    <row r="16" spans="1:9" ht="16.7" customHeight="1">
      <c r="E16" s="55"/>
      <c r="F16" s="55"/>
      <c r="G16" s="55"/>
      <c r="H16" s="55"/>
    </row>
    <row r="17" spans="5:8" ht="16.7" customHeight="1">
      <c r="E17" s="55"/>
      <c r="F17" s="55"/>
      <c r="G17" s="55"/>
      <c r="H17" s="55"/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showGridLines="0" zoomScaleNormal="75" workbookViewId="0">
      <selection sqref="A1:H1"/>
    </sheetView>
  </sheetViews>
  <sheetFormatPr defaultColWidth="9" defaultRowHeight="15.75"/>
  <cols>
    <col min="1" max="1" width="29.88671875" style="2" customWidth="1"/>
    <col min="2" max="2" width="8.44140625" style="2" customWidth="1"/>
    <col min="3" max="3" width="7.77734375" style="2" customWidth="1"/>
    <col min="4" max="4" width="7.77734375" style="6" customWidth="1"/>
    <col min="5" max="8" width="7.77734375" style="2" customWidth="1"/>
    <col min="9" max="16384" width="9" style="2"/>
  </cols>
  <sheetData>
    <row r="1" spans="1:8" ht="53.25" customHeight="1">
      <c r="A1" s="187" t="s">
        <v>71</v>
      </c>
      <c r="B1" s="187"/>
      <c r="C1" s="187"/>
      <c r="D1" s="187"/>
      <c r="E1" s="187"/>
      <c r="F1" s="187"/>
      <c r="G1" s="187"/>
      <c r="H1" s="187"/>
    </row>
    <row r="2" spans="1:8">
      <c r="A2" s="80"/>
      <c r="E2" s="80"/>
      <c r="H2" s="129" t="s">
        <v>48</v>
      </c>
    </row>
    <row r="3" spans="1:8" ht="15.75" customHeight="1">
      <c r="A3" s="86" t="s">
        <v>50</v>
      </c>
      <c r="B3" s="130">
        <v>2023</v>
      </c>
      <c r="C3" s="191">
        <v>2024</v>
      </c>
      <c r="D3" s="192"/>
      <c r="E3" s="192"/>
      <c r="F3" s="192"/>
      <c r="G3" s="192"/>
      <c r="H3" s="193"/>
    </row>
    <row r="4" spans="1:8" s="5" customFormat="1" ht="15.75" customHeight="1">
      <c r="A4" s="87" t="s">
        <v>51</v>
      </c>
      <c r="B4" s="3">
        <v>12</v>
      </c>
      <c r="C4" s="28">
        <v>1</v>
      </c>
      <c r="D4" s="21">
        <v>2</v>
      </c>
      <c r="E4" s="21">
        <v>3</v>
      </c>
      <c r="F4" s="21">
        <v>4</v>
      </c>
      <c r="G4" s="21">
        <v>5</v>
      </c>
      <c r="H4" s="21">
        <v>6</v>
      </c>
    </row>
    <row r="5" spans="1:8" ht="15.75" customHeight="1">
      <c r="A5" s="85" t="s">
        <v>8</v>
      </c>
      <c r="B5" s="131">
        <v>7741.2983334206801</v>
      </c>
      <c r="C5" s="17">
        <v>7797.9</v>
      </c>
      <c r="D5" s="17">
        <v>7930.62</v>
      </c>
      <c r="E5" s="17">
        <v>8112.07</v>
      </c>
      <c r="F5" s="17">
        <v>8121.27</v>
      </c>
      <c r="G5" s="17">
        <v>8251.69</v>
      </c>
      <c r="H5" s="17">
        <v>8346.5300000000007</v>
      </c>
    </row>
    <row r="6" spans="1:8" ht="15.75" customHeight="1">
      <c r="A6" s="85" t="s">
        <v>9</v>
      </c>
      <c r="B6" s="131">
        <v>8589.262023460411</v>
      </c>
      <c r="C6" s="17">
        <v>8610.2099999999991</v>
      </c>
      <c r="D6" s="17">
        <v>8605.64</v>
      </c>
      <c r="E6" s="17">
        <v>8656.48</v>
      </c>
      <c r="F6" s="17">
        <v>8805.6200000000008</v>
      </c>
      <c r="G6" s="17">
        <v>8862.18</v>
      </c>
      <c r="H6" s="17">
        <v>8982.42</v>
      </c>
    </row>
    <row r="7" spans="1:8" ht="15.75" customHeight="1">
      <c r="A7" s="85" t="s">
        <v>10</v>
      </c>
      <c r="B7" s="131">
        <v>10312.71287471842</v>
      </c>
      <c r="C7" s="17">
        <v>10343.83</v>
      </c>
      <c r="D7" s="17">
        <v>10611.71</v>
      </c>
      <c r="E7" s="17">
        <v>10876</v>
      </c>
      <c r="F7" s="17">
        <v>10827.48</v>
      </c>
      <c r="G7" s="17">
        <v>10987.77</v>
      </c>
      <c r="H7" s="17">
        <v>11145.31</v>
      </c>
    </row>
    <row r="8" spans="1:8" ht="15.75" customHeight="1">
      <c r="A8" s="85" t="s">
        <v>11</v>
      </c>
      <c r="B8" s="131">
        <v>12072.048715069861</v>
      </c>
      <c r="C8" s="17">
        <v>12162.55</v>
      </c>
      <c r="D8" s="17">
        <v>12280.76</v>
      </c>
      <c r="E8" s="17">
        <v>12546.89</v>
      </c>
      <c r="F8" s="17">
        <v>12453.24</v>
      </c>
      <c r="G8" s="17">
        <v>12608.85</v>
      </c>
      <c r="H8" s="17">
        <v>12759.33</v>
      </c>
    </row>
    <row r="9" spans="1:8" ht="15.75" customHeight="1">
      <c r="A9" s="85" t="s">
        <v>12</v>
      </c>
      <c r="B9" s="131">
        <v>10231.778109970102</v>
      </c>
      <c r="C9" s="17">
        <v>10362.69</v>
      </c>
      <c r="D9" s="17">
        <v>10466.5</v>
      </c>
      <c r="E9" s="17">
        <v>10758.41</v>
      </c>
      <c r="F9" s="17">
        <v>10695.4</v>
      </c>
      <c r="G9" s="17">
        <v>10842.56</v>
      </c>
      <c r="H9" s="17">
        <v>11023.65</v>
      </c>
    </row>
    <row r="10" spans="1:8" ht="15.75" customHeight="1">
      <c r="A10" s="85" t="s">
        <v>13</v>
      </c>
      <c r="B10" s="131">
        <v>9024.7812058407908</v>
      </c>
      <c r="C10" s="17">
        <v>9013.89</v>
      </c>
      <c r="D10" s="17">
        <v>9024.1</v>
      </c>
      <c r="E10" s="17">
        <v>9204.84</v>
      </c>
      <c r="F10" s="17">
        <v>9331.74</v>
      </c>
      <c r="G10" s="17">
        <v>9324.67</v>
      </c>
      <c r="H10" s="17">
        <v>9551.8700000000008</v>
      </c>
    </row>
    <row r="11" spans="1:8" ht="15.75" customHeight="1">
      <c r="A11" s="85" t="s">
        <v>14</v>
      </c>
      <c r="B11" s="131">
        <v>5331.777602523659</v>
      </c>
      <c r="C11" s="17">
        <v>5358.82</v>
      </c>
      <c r="D11" s="17">
        <v>5580.12</v>
      </c>
      <c r="E11" s="17">
        <v>5722.54</v>
      </c>
      <c r="F11" s="17">
        <v>5833.15</v>
      </c>
      <c r="G11" s="17">
        <v>5869.79</v>
      </c>
      <c r="H11" s="17">
        <v>6008.6</v>
      </c>
    </row>
    <row r="12" spans="1:8" ht="15.75" customHeight="1">
      <c r="A12" s="85" t="s">
        <v>15</v>
      </c>
      <c r="B12" s="131">
        <v>6198.2180799482812</v>
      </c>
      <c r="C12" s="17">
        <v>6269.89</v>
      </c>
      <c r="D12" s="17">
        <v>6358.54</v>
      </c>
      <c r="E12" s="17">
        <v>6559.23</v>
      </c>
      <c r="F12" s="17">
        <v>6593.51</v>
      </c>
      <c r="G12" s="17">
        <v>6529.47</v>
      </c>
      <c r="H12" s="17">
        <v>6767.64</v>
      </c>
    </row>
    <row r="13" spans="1:8" ht="30.75" customHeight="1">
      <c r="A13" s="85" t="s">
        <v>16</v>
      </c>
      <c r="B13" s="131">
        <v>4808.6745817593091</v>
      </c>
      <c r="C13" s="17">
        <v>4915.38</v>
      </c>
      <c r="D13" s="17">
        <v>4915.1899999999996</v>
      </c>
      <c r="E13" s="17">
        <v>5045.38</v>
      </c>
      <c r="F13" s="17">
        <v>5141.92</v>
      </c>
      <c r="G13" s="17">
        <v>5407.86</v>
      </c>
      <c r="H13" s="17">
        <v>5556.41</v>
      </c>
    </row>
    <row r="14" spans="1:8" ht="16.5" customHeight="1">
      <c r="A14" s="85" t="s">
        <v>17</v>
      </c>
      <c r="B14" s="131">
        <v>3878.9078999603016</v>
      </c>
      <c r="C14" s="17">
        <v>3911.9</v>
      </c>
      <c r="D14" s="17">
        <v>3730.92</v>
      </c>
      <c r="E14" s="17">
        <v>3861.9</v>
      </c>
      <c r="F14" s="17">
        <v>3855.32</v>
      </c>
      <c r="G14" s="17">
        <v>3502.65</v>
      </c>
      <c r="H14" s="17">
        <v>3621.86</v>
      </c>
    </row>
    <row r="15" spans="1:8">
      <c r="A15" s="88" t="s">
        <v>18</v>
      </c>
      <c r="B15" s="131">
        <v>8695.3667357817776</v>
      </c>
      <c r="C15" s="17">
        <v>8744.64</v>
      </c>
      <c r="D15" s="17">
        <v>8843.2900000000009</v>
      </c>
      <c r="E15" s="17">
        <v>9171.2111416426633</v>
      </c>
      <c r="F15" s="17">
        <v>9055.07</v>
      </c>
      <c r="G15" s="17">
        <v>9139.07</v>
      </c>
      <c r="H15" s="17">
        <v>9284.0300000000007</v>
      </c>
    </row>
    <row r="17" spans="1:8" ht="12.75" customHeight="1">
      <c r="A17" s="128"/>
    </row>
    <row r="18" spans="1:8" ht="81.75" customHeight="1">
      <c r="A18" s="190"/>
      <c r="B18" s="190"/>
      <c r="C18" s="190"/>
      <c r="D18" s="190"/>
      <c r="E18" s="190"/>
      <c r="F18" s="132"/>
    </row>
    <row r="25" spans="1:8">
      <c r="B25" s="45"/>
      <c r="C25" s="45"/>
      <c r="D25" s="45"/>
      <c r="E25" s="45"/>
      <c r="F25" s="45"/>
      <c r="G25" s="45"/>
      <c r="H25" s="45"/>
    </row>
    <row r="26" spans="1:8">
      <c r="B26" s="45"/>
      <c r="C26" s="45"/>
      <c r="D26" s="45"/>
      <c r="E26" s="45"/>
      <c r="F26" s="45"/>
      <c r="G26" s="45"/>
      <c r="H26" s="45"/>
    </row>
    <row r="27" spans="1:8">
      <c r="B27" s="45"/>
      <c r="C27" s="45"/>
      <c r="D27" s="45"/>
      <c r="E27" s="45"/>
      <c r="F27" s="45"/>
      <c r="G27" s="45"/>
      <c r="H27" s="45"/>
    </row>
    <row r="28" spans="1:8">
      <c r="B28" s="45"/>
      <c r="C28" s="45"/>
      <c r="D28" s="45"/>
      <c r="E28" s="45"/>
      <c r="F28" s="45"/>
      <c r="G28" s="45"/>
      <c r="H28" s="45"/>
    </row>
    <row r="29" spans="1:8">
      <c r="B29" s="45"/>
      <c r="C29" s="45"/>
      <c r="D29" s="45"/>
      <c r="E29" s="45"/>
      <c r="F29" s="45"/>
      <c r="G29" s="45"/>
      <c r="H29" s="45"/>
    </row>
    <row r="30" spans="1:8">
      <c r="B30" s="45"/>
      <c r="C30" s="45"/>
      <c r="D30" s="45"/>
      <c r="E30" s="45"/>
      <c r="F30" s="45"/>
      <c r="G30" s="45"/>
      <c r="H30" s="45"/>
    </row>
    <row r="31" spans="1:8">
      <c r="B31" s="45"/>
      <c r="C31" s="45"/>
      <c r="D31" s="45"/>
      <c r="E31" s="45"/>
      <c r="F31" s="45"/>
      <c r="G31" s="45"/>
      <c r="H31" s="45"/>
    </row>
    <row r="32" spans="1:8">
      <c r="B32" s="45"/>
      <c r="C32" s="45"/>
      <c r="D32" s="45"/>
      <c r="E32" s="45"/>
      <c r="F32" s="45"/>
      <c r="G32" s="45"/>
      <c r="H32" s="45"/>
    </row>
    <row r="33" spans="2:8">
      <c r="B33" s="45"/>
      <c r="C33" s="45"/>
      <c r="D33" s="45"/>
      <c r="E33" s="45"/>
      <c r="F33" s="45"/>
      <c r="G33" s="45"/>
      <c r="H33" s="45"/>
    </row>
    <row r="34" spans="2:8">
      <c r="B34" s="45"/>
      <c r="C34" s="45"/>
      <c r="D34" s="45"/>
      <c r="E34" s="45"/>
      <c r="F34" s="45"/>
      <c r="G34" s="45"/>
      <c r="H34" s="45"/>
    </row>
    <row r="35" spans="2:8">
      <c r="B35" s="45"/>
      <c r="C35" s="45"/>
      <c r="D35" s="45"/>
      <c r="E35" s="45"/>
      <c r="F35" s="45"/>
      <c r="G35" s="45"/>
      <c r="H35" s="45"/>
    </row>
    <row r="36" spans="2:8">
      <c r="B36" s="45"/>
    </row>
  </sheetData>
  <mergeCells count="3">
    <mergeCell ref="A18:E18"/>
    <mergeCell ref="C3:H3"/>
    <mergeCell ref="A1:H1"/>
  </mergeCells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showGridLines="0" zoomScaleNormal="75" workbookViewId="0">
      <selection sqref="A1:H1"/>
    </sheetView>
  </sheetViews>
  <sheetFormatPr defaultColWidth="8" defaultRowHeight="15.75"/>
  <cols>
    <col min="1" max="1" width="23.88671875" style="13" customWidth="1"/>
    <col min="2" max="8" width="6" style="12" customWidth="1"/>
    <col min="9" max="9" width="9.109375" style="12" bestFit="1" customWidth="1"/>
    <col min="10" max="10" width="12.6640625" style="12" bestFit="1" customWidth="1"/>
    <col min="11" max="11" width="12.6640625" style="12" customWidth="1"/>
    <col min="12" max="12" width="10.33203125" style="12" customWidth="1"/>
    <col min="13" max="13" width="8.88671875" style="12" customWidth="1"/>
    <col min="14" max="16384" width="8" style="12"/>
  </cols>
  <sheetData>
    <row r="1" spans="1:12" ht="15.75" customHeight="1">
      <c r="A1" s="199" t="s">
        <v>65</v>
      </c>
      <c r="B1" s="199"/>
      <c r="C1" s="199"/>
      <c r="D1" s="199"/>
      <c r="E1" s="199"/>
      <c r="F1" s="199"/>
      <c r="G1" s="199"/>
      <c r="H1" s="199"/>
      <c r="I1" s="157"/>
      <c r="J1" s="157"/>
      <c r="K1" s="157"/>
      <c r="L1" s="157"/>
    </row>
    <row r="2" spans="1:12" ht="6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9.75" customHeight="1">
      <c r="H3" s="194"/>
      <c r="I3" s="194"/>
      <c r="J3" s="194"/>
      <c r="K3" s="194"/>
      <c r="L3" s="195"/>
    </row>
    <row r="4" spans="1:12" ht="10.5" customHeight="1">
      <c r="H4" s="151" t="s">
        <v>70</v>
      </c>
      <c r="I4" s="135"/>
      <c r="J4" s="135"/>
      <c r="K4" s="135"/>
      <c r="L4" s="136"/>
    </row>
    <row r="5" spans="1:12" ht="15.75" customHeight="1">
      <c r="A5" s="97" t="s">
        <v>66</v>
      </c>
      <c r="B5" s="130">
        <v>2023</v>
      </c>
      <c r="C5" s="196">
        <v>2024</v>
      </c>
      <c r="D5" s="197"/>
      <c r="E5" s="197"/>
      <c r="F5" s="197"/>
      <c r="G5" s="197"/>
      <c r="H5" s="198"/>
    </row>
    <row r="6" spans="1:12" ht="18" customHeight="1">
      <c r="A6" s="98" t="s">
        <v>67</v>
      </c>
      <c r="B6" s="52">
        <v>12</v>
      </c>
      <c r="C6" s="21">
        <v>1</v>
      </c>
      <c r="D6" s="21">
        <v>2</v>
      </c>
      <c r="E6" s="21">
        <v>3</v>
      </c>
      <c r="F6" s="21">
        <v>4</v>
      </c>
      <c r="G6" s="21">
        <v>5</v>
      </c>
      <c r="H6" s="21">
        <v>6</v>
      </c>
    </row>
    <row r="7" spans="1:12">
      <c r="A7" s="152" t="s">
        <v>8</v>
      </c>
      <c r="B7" s="150">
        <v>1</v>
      </c>
      <c r="C7" s="150">
        <v>1</v>
      </c>
      <c r="D7" s="150">
        <v>1</v>
      </c>
      <c r="E7" s="150">
        <v>1</v>
      </c>
      <c r="F7" s="150">
        <v>1</v>
      </c>
      <c r="G7" s="150">
        <v>1</v>
      </c>
      <c r="H7" s="150">
        <v>1</v>
      </c>
      <c r="I7" s="46"/>
      <c r="J7" s="46"/>
      <c r="K7" s="46"/>
      <c r="L7" s="46"/>
    </row>
    <row r="8" spans="1:12">
      <c r="A8" s="152" t="s">
        <v>9</v>
      </c>
      <c r="B8" s="150">
        <v>3</v>
      </c>
      <c r="C8" s="150">
        <v>3</v>
      </c>
      <c r="D8" s="150">
        <v>3</v>
      </c>
      <c r="E8" s="150">
        <v>2</v>
      </c>
      <c r="F8" s="150">
        <v>2</v>
      </c>
      <c r="G8" s="150">
        <v>2</v>
      </c>
      <c r="H8" s="150">
        <v>2</v>
      </c>
      <c r="I8" s="46"/>
      <c r="J8" s="46"/>
      <c r="K8" s="46"/>
      <c r="L8" s="46"/>
    </row>
    <row r="9" spans="1:12">
      <c r="A9" s="152" t="s">
        <v>10</v>
      </c>
      <c r="B9" s="150">
        <v>0</v>
      </c>
      <c r="C9" s="150">
        <v>0</v>
      </c>
      <c r="D9" s="150">
        <v>0</v>
      </c>
      <c r="E9" s="150">
        <v>0</v>
      </c>
      <c r="F9" s="150">
        <v>0</v>
      </c>
      <c r="G9" s="150">
        <v>0</v>
      </c>
      <c r="H9" s="150">
        <v>0</v>
      </c>
      <c r="I9" s="46"/>
      <c r="J9" s="46"/>
      <c r="K9" s="46"/>
      <c r="L9" s="46"/>
    </row>
    <row r="10" spans="1:12">
      <c r="A10" s="152" t="s">
        <v>11</v>
      </c>
      <c r="B10" s="150">
        <v>0</v>
      </c>
      <c r="C10" s="150">
        <v>0</v>
      </c>
      <c r="D10" s="150">
        <v>0</v>
      </c>
      <c r="E10" s="150">
        <v>0</v>
      </c>
      <c r="F10" s="150">
        <v>0</v>
      </c>
      <c r="G10" s="150">
        <v>0</v>
      </c>
      <c r="H10" s="150">
        <v>0</v>
      </c>
    </row>
    <row r="11" spans="1:12">
      <c r="A11" s="153" t="s">
        <v>12</v>
      </c>
      <c r="B11" s="150">
        <v>0</v>
      </c>
      <c r="C11" s="150">
        <v>0</v>
      </c>
      <c r="D11" s="150">
        <v>0</v>
      </c>
      <c r="E11" s="150">
        <v>0</v>
      </c>
      <c r="F11" s="150">
        <v>0</v>
      </c>
      <c r="G11" s="150">
        <v>0</v>
      </c>
      <c r="H11" s="150">
        <v>0</v>
      </c>
    </row>
    <row r="12" spans="1:12">
      <c r="A12" s="152" t="s">
        <v>13</v>
      </c>
      <c r="B12" s="150">
        <v>1</v>
      </c>
      <c r="C12" s="150">
        <v>1</v>
      </c>
      <c r="D12" s="150">
        <v>1</v>
      </c>
      <c r="E12" s="150">
        <v>1</v>
      </c>
      <c r="F12" s="150">
        <v>1</v>
      </c>
      <c r="G12" s="150">
        <v>2</v>
      </c>
      <c r="H12" s="150">
        <v>2</v>
      </c>
    </row>
    <row r="13" spans="1:12">
      <c r="A13" s="154" t="s">
        <v>33</v>
      </c>
      <c r="B13" s="150">
        <v>0</v>
      </c>
      <c r="C13" s="150">
        <v>0</v>
      </c>
      <c r="D13" s="150">
        <v>0</v>
      </c>
      <c r="E13" s="150">
        <v>0</v>
      </c>
      <c r="F13" s="150">
        <v>0</v>
      </c>
      <c r="G13" s="150">
        <v>0</v>
      </c>
      <c r="H13" s="150">
        <v>0</v>
      </c>
    </row>
    <row r="14" spans="1:12">
      <c r="A14" s="154" t="s">
        <v>15</v>
      </c>
      <c r="B14" s="150">
        <v>0</v>
      </c>
      <c r="C14" s="150">
        <v>0</v>
      </c>
      <c r="D14" s="150">
        <v>0</v>
      </c>
      <c r="E14" s="150">
        <v>0</v>
      </c>
      <c r="F14" s="150">
        <v>0</v>
      </c>
      <c r="G14" s="150">
        <v>0</v>
      </c>
      <c r="H14" s="150">
        <v>0</v>
      </c>
    </row>
    <row r="15" spans="1:12" ht="31.5">
      <c r="A15" s="155" t="s">
        <v>34</v>
      </c>
      <c r="B15" s="150">
        <v>0</v>
      </c>
      <c r="C15" s="150">
        <v>0</v>
      </c>
      <c r="D15" s="150">
        <v>0</v>
      </c>
      <c r="E15" s="150">
        <v>0</v>
      </c>
      <c r="F15" s="150">
        <v>0</v>
      </c>
      <c r="G15" s="150">
        <v>0</v>
      </c>
      <c r="H15" s="150">
        <v>0</v>
      </c>
    </row>
    <row r="16" spans="1:12" ht="31.5">
      <c r="A16" s="155" t="s">
        <v>17</v>
      </c>
      <c r="B16" s="150">
        <v>0</v>
      </c>
      <c r="C16" s="150">
        <v>0</v>
      </c>
      <c r="D16" s="150">
        <v>0</v>
      </c>
      <c r="E16" s="150">
        <v>0</v>
      </c>
      <c r="F16" s="150">
        <v>0</v>
      </c>
      <c r="G16" s="150">
        <v>0</v>
      </c>
      <c r="H16" s="150">
        <v>0</v>
      </c>
    </row>
    <row r="17" spans="1:8">
      <c r="A17" s="156" t="s">
        <v>18</v>
      </c>
      <c r="B17" s="150">
        <v>5</v>
      </c>
      <c r="C17" s="150">
        <v>5</v>
      </c>
      <c r="D17" s="150">
        <v>5</v>
      </c>
      <c r="E17" s="150">
        <v>4</v>
      </c>
      <c r="F17" s="150">
        <v>4</v>
      </c>
      <c r="G17" s="150">
        <v>5</v>
      </c>
      <c r="H17" s="150">
        <v>5</v>
      </c>
    </row>
  </sheetData>
  <mergeCells count="3">
    <mergeCell ref="H3:L3"/>
    <mergeCell ref="C5:H5"/>
    <mergeCell ref="A1:H1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Roman,Regular"Таблица  №6-П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26"/>
  <sheetViews>
    <sheetView showGridLines="0" zoomScaleNormal="75" zoomScaleSheetLayoutView="75" workbookViewId="0">
      <selection sqref="A1:L1"/>
    </sheetView>
  </sheetViews>
  <sheetFormatPr defaultColWidth="9" defaultRowHeight="15.75"/>
  <cols>
    <col min="1" max="1" width="29.77734375" style="1" customWidth="1"/>
    <col min="2" max="2" width="9.109375" style="1" customWidth="1"/>
    <col min="3" max="3" width="9.6640625" style="1" customWidth="1"/>
    <col min="4" max="9" width="9.109375" style="1" customWidth="1"/>
    <col min="10" max="11" width="11.88671875" style="1" customWidth="1"/>
    <col min="12" max="12" width="11.109375" style="1" customWidth="1"/>
    <col min="13" max="16384" width="9" style="1"/>
  </cols>
  <sheetData>
    <row r="1" spans="1:12" s="15" customFormat="1">
      <c r="A1" s="200" t="s">
        <v>68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2">
      <c r="A2" s="13"/>
      <c r="B2" s="12"/>
      <c r="C2" s="12" t="s">
        <v>0</v>
      </c>
      <c r="D2" s="12"/>
      <c r="E2" s="12"/>
      <c r="F2" s="12"/>
      <c r="G2" s="12"/>
      <c r="H2" s="201" t="s">
        <v>24</v>
      </c>
      <c r="I2" s="201"/>
      <c r="J2" s="201"/>
      <c r="K2" s="201"/>
      <c r="L2" s="201"/>
    </row>
    <row r="3" spans="1:12" ht="58.5" customHeight="1">
      <c r="A3" s="84" t="s">
        <v>52</v>
      </c>
      <c r="B3" s="34" t="s">
        <v>8</v>
      </c>
      <c r="C3" s="34" t="s">
        <v>9</v>
      </c>
      <c r="D3" s="34" t="s">
        <v>10</v>
      </c>
      <c r="E3" s="34" t="s">
        <v>11</v>
      </c>
      <c r="F3" s="23" t="s">
        <v>12</v>
      </c>
      <c r="G3" s="34" t="s">
        <v>13</v>
      </c>
      <c r="H3" s="35" t="s">
        <v>33</v>
      </c>
      <c r="I3" s="35" t="s">
        <v>15</v>
      </c>
      <c r="J3" s="36" t="s">
        <v>34</v>
      </c>
      <c r="K3" s="36" t="s">
        <v>17</v>
      </c>
      <c r="L3" s="37" t="s">
        <v>18</v>
      </c>
    </row>
    <row r="4" spans="1:12" ht="15" customHeight="1">
      <c r="A4" s="89" t="s">
        <v>53</v>
      </c>
      <c r="B4" s="93">
        <v>6</v>
      </c>
      <c r="C4" s="93">
        <v>16</v>
      </c>
      <c r="D4" s="93">
        <v>0</v>
      </c>
      <c r="E4" s="93">
        <v>0</v>
      </c>
      <c r="F4" s="93">
        <v>0</v>
      </c>
      <c r="G4" s="93">
        <v>4</v>
      </c>
      <c r="H4" s="93">
        <v>0</v>
      </c>
      <c r="I4" s="93">
        <v>0</v>
      </c>
      <c r="J4" s="93">
        <v>0</v>
      </c>
      <c r="K4" s="93">
        <v>9</v>
      </c>
      <c r="L4" s="93">
        <v>35</v>
      </c>
    </row>
    <row r="5" spans="1:12" ht="40.5" customHeight="1">
      <c r="A5" s="90" t="s">
        <v>54</v>
      </c>
      <c r="B5" s="93">
        <v>701</v>
      </c>
      <c r="C5" s="93">
        <v>0</v>
      </c>
      <c r="D5" s="93">
        <v>0</v>
      </c>
      <c r="E5" s="93">
        <v>453</v>
      </c>
      <c r="F5" s="93">
        <v>0</v>
      </c>
      <c r="G5" s="93">
        <v>298</v>
      </c>
      <c r="H5" s="93">
        <v>0</v>
      </c>
      <c r="I5" s="93">
        <v>0</v>
      </c>
      <c r="J5" s="93">
        <v>0</v>
      </c>
      <c r="K5" s="93">
        <v>0</v>
      </c>
      <c r="L5" s="93">
        <v>1452</v>
      </c>
    </row>
    <row r="6" spans="1:12" ht="15" customHeight="1">
      <c r="A6" s="89" t="s">
        <v>55</v>
      </c>
      <c r="B6" s="93">
        <v>173</v>
      </c>
      <c r="C6" s="93">
        <v>414</v>
      </c>
      <c r="D6" s="93">
        <v>382</v>
      </c>
      <c r="E6" s="93">
        <v>85</v>
      </c>
      <c r="F6" s="93">
        <v>159</v>
      </c>
      <c r="G6" s="93">
        <v>38</v>
      </c>
      <c r="H6" s="93">
        <v>146</v>
      </c>
      <c r="I6" s="93">
        <v>131</v>
      </c>
      <c r="J6" s="93">
        <v>57</v>
      </c>
      <c r="K6" s="93">
        <v>3</v>
      </c>
      <c r="L6" s="93">
        <v>1588</v>
      </c>
    </row>
    <row r="7" spans="1:12" ht="15" customHeight="1">
      <c r="A7" s="89" t="s">
        <v>56</v>
      </c>
      <c r="B7" s="93">
        <v>831</v>
      </c>
      <c r="C7" s="93">
        <v>371</v>
      </c>
      <c r="D7" s="93">
        <v>469</v>
      </c>
      <c r="E7" s="93">
        <v>603</v>
      </c>
      <c r="F7" s="93">
        <v>207</v>
      </c>
      <c r="G7" s="93">
        <v>179</v>
      </c>
      <c r="H7" s="93">
        <v>44</v>
      </c>
      <c r="I7" s="93">
        <v>96</v>
      </c>
      <c r="J7" s="93">
        <v>9</v>
      </c>
      <c r="K7" s="93">
        <v>40</v>
      </c>
      <c r="L7" s="93">
        <v>2849</v>
      </c>
    </row>
    <row r="8" spans="1:12" ht="15" customHeight="1">
      <c r="A8" s="89" t="s">
        <v>57</v>
      </c>
      <c r="B8" s="93">
        <v>0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</row>
    <row r="9" spans="1:12" ht="21.75" customHeight="1">
      <c r="A9" s="83" t="s">
        <v>18</v>
      </c>
      <c r="B9" s="93">
        <v>1711</v>
      </c>
      <c r="C9" s="93">
        <v>801</v>
      </c>
      <c r="D9" s="93">
        <v>851</v>
      </c>
      <c r="E9" s="93">
        <v>1141</v>
      </c>
      <c r="F9" s="93">
        <v>366</v>
      </c>
      <c r="G9" s="93">
        <v>519</v>
      </c>
      <c r="H9" s="93">
        <v>190</v>
      </c>
      <c r="I9" s="93">
        <v>227</v>
      </c>
      <c r="J9" s="93">
        <v>66</v>
      </c>
      <c r="K9" s="93">
        <v>52</v>
      </c>
      <c r="L9" s="93">
        <v>5924</v>
      </c>
    </row>
    <row r="15" spans="1:12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</row>
    <row r="16" spans="1:12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</row>
    <row r="17" spans="2:12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2:12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</row>
    <row r="19" spans="2:12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</row>
    <row r="20" spans="2:12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2:12">
      <c r="B21" s="47"/>
    </row>
    <row r="22" spans="2:12">
      <c r="B22" s="47"/>
    </row>
    <row r="23" spans="2:12">
      <c r="B23" s="47"/>
    </row>
    <row r="24" spans="2:12">
      <c r="B24" s="47"/>
    </row>
    <row r="25" spans="2:12">
      <c r="B25" s="47"/>
    </row>
    <row r="26" spans="2:12">
      <c r="B26" s="47"/>
    </row>
  </sheetData>
  <mergeCells count="2">
    <mergeCell ref="A1:L1"/>
    <mergeCell ref="H2:L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I46"/>
  <sheetViews>
    <sheetView showGridLines="0" zoomScaleNormal="75" workbookViewId="0">
      <selection sqref="A1:H1"/>
    </sheetView>
  </sheetViews>
  <sheetFormatPr defaultColWidth="8.44140625" defaultRowHeight="15.75"/>
  <cols>
    <col min="1" max="1" width="30.109375" style="1" customWidth="1"/>
    <col min="2" max="5" width="5.77734375" style="1" bestFit="1" customWidth="1"/>
    <col min="6" max="8" width="6.33203125" style="1" bestFit="1" customWidth="1"/>
    <col min="9" max="16384" width="8.44140625" style="1"/>
  </cols>
  <sheetData>
    <row r="1" spans="1:9" ht="15.75" customHeight="1">
      <c r="A1" s="161" t="s">
        <v>19</v>
      </c>
      <c r="B1" s="161"/>
      <c r="C1" s="161"/>
      <c r="D1" s="161"/>
      <c r="E1" s="161"/>
      <c r="F1" s="161"/>
      <c r="G1" s="161"/>
      <c r="H1" s="161"/>
    </row>
    <row r="2" spans="1:9" ht="15.75" customHeight="1">
      <c r="A2" s="80"/>
      <c r="E2" s="80"/>
      <c r="H2" s="129" t="s">
        <v>2</v>
      </c>
    </row>
    <row r="3" spans="1:9" ht="15.75" customHeight="1">
      <c r="A3" s="99" t="s">
        <v>6</v>
      </c>
      <c r="B3" s="4">
        <v>2023</v>
      </c>
      <c r="C3" s="162">
        <v>2024</v>
      </c>
      <c r="D3" s="163"/>
      <c r="E3" s="163"/>
      <c r="F3" s="163"/>
      <c r="G3" s="163"/>
      <c r="H3" s="164"/>
    </row>
    <row r="4" spans="1:9" ht="15.75" customHeight="1">
      <c r="A4" s="100" t="s">
        <v>7</v>
      </c>
      <c r="B4" s="8">
        <v>12</v>
      </c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</row>
    <row r="5" spans="1:9" ht="15.75" customHeight="1">
      <c r="A5" s="101" t="s">
        <v>8</v>
      </c>
      <c r="B5" s="10">
        <f>'Table №1-P'!B5/'Table №1-P'!B$15*100</f>
        <v>23.775375885311842</v>
      </c>
      <c r="C5" s="10">
        <f>'Table №1-P'!C5/'Table №1-P'!C$15*100</f>
        <v>23.782285791193061</v>
      </c>
      <c r="D5" s="10">
        <f>'Table №1-P'!D5/'Table №1-P'!D$15*100</f>
        <v>23.763606480679787</v>
      </c>
      <c r="E5" s="10">
        <f>'Table №1-P'!E5/'Table №1-P'!E$15*100</f>
        <v>23.751980319952807</v>
      </c>
      <c r="F5" s="10">
        <f>'Table №1-P'!F5/'Table №1-P'!F$15*100</f>
        <v>23.748242212468572</v>
      </c>
      <c r="G5" s="10">
        <f>'Table №1-P'!G5/'Table №1-P'!G$15*100</f>
        <v>23.72238468011939</v>
      </c>
      <c r="H5" s="10">
        <f>'Table №1-P'!H5/'Table №1-P'!H$15*100</f>
        <v>23.706846906919647</v>
      </c>
      <c r="I5" s="41"/>
    </row>
    <row r="6" spans="1:9" ht="15.75" customHeight="1">
      <c r="A6" s="101" t="s">
        <v>9</v>
      </c>
      <c r="B6" s="10">
        <f>'Table №1-P'!B6/'Table №1-P'!B$15*100</f>
        <v>12.895393477019304</v>
      </c>
      <c r="C6" s="10">
        <f>'Table №1-P'!C6/'Table №1-P'!C$15*100</f>
        <v>12.895657706378241</v>
      </c>
      <c r="D6" s="10">
        <f>'Table №1-P'!D6/'Table №1-P'!D$15*100</f>
        <v>12.808547740784961</v>
      </c>
      <c r="E6" s="10">
        <f>'Table №1-P'!E6/'Table №1-P'!E$15*100</f>
        <v>12.819701940941613</v>
      </c>
      <c r="F6" s="10">
        <f>'Table №1-P'!F6/'Table №1-P'!F$15*100</f>
        <v>12.826217971741471</v>
      </c>
      <c r="G6" s="10">
        <f>'Table №1-P'!G6/'Table №1-P'!G$15*100</f>
        <v>12.770704300391717</v>
      </c>
      <c r="H6" s="10">
        <f>'Table №1-P'!H6/'Table №1-P'!H$15*100</f>
        <v>12.786045524808292</v>
      </c>
      <c r="I6" s="41"/>
    </row>
    <row r="7" spans="1:9" ht="15.75" customHeight="1">
      <c r="A7" s="101" t="s">
        <v>10</v>
      </c>
      <c r="B7" s="10">
        <f>'Table №1-P'!B7/'Table №1-P'!B$15*100</f>
        <v>17.9664474829504</v>
      </c>
      <c r="C7" s="10">
        <f>'Table №1-P'!C7/'Table №1-P'!C$15*100</f>
        <v>17.959219879849751</v>
      </c>
      <c r="D7" s="10">
        <f>'Table №1-P'!D7/'Table №1-P'!D$15*100</f>
        <v>17.866224332625478</v>
      </c>
      <c r="E7" s="10">
        <f>'Table №1-P'!E7/'Table №1-P'!E$15*100</f>
        <v>17.851006960387519</v>
      </c>
      <c r="F7" s="10">
        <f>'Table №1-P'!F7/'Table №1-P'!F$15*100</f>
        <v>17.833857879453824</v>
      </c>
      <c r="G7" s="10">
        <f>'Table №1-P'!G7/'Table №1-P'!G$15*100</f>
        <v>17.751300167704983</v>
      </c>
      <c r="H7" s="10">
        <f>'Table №1-P'!H7/'Table №1-P'!H$15*100</f>
        <v>17.738308125966114</v>
      </c>
      <c r="I7" s="41"/>
    </row>
    <row r="8" spans="1:9" ht="15.75" customHeight="1">
      <c r="A8" s="101" t="s">
        <v>11</v>
      </c>
      <c r="B8" s="10">
        <f>'Table №1-P'!B8/'Table №1-P'!B$15*100</f>
        <v>14.677470092570251</v>
      </c>
      <c r="C8" s="10">
        <f>'Table №1-P'!C8/'Table №1-P'!C$15*100</f>
        <v>14.664264477370887</v>
      </c>
      <c r="D8" s="10">
        <f>'Table №1-P'!D8/'Table №1-P'!D$15*100</f>
        <v>14.76867084089038</v>
      </c>
      <c r="E8" s="10">
        <f>'Table №1-P'!E8/'Table №1-P'!E$15*100</f>
        <v>14.756690516662054</v>
      </c>
      <c r="F8" s="10">
        <f>'Table №1-P'!F8/'Table №1-P'!F$15*100</f>
        <v>14.746239400008523</v>
      </c>
      <c r="G8" s="10">
        <f>'Table №1-P'!G8/'Table №1-P'!G$15*100</f>
        <v>14.851275344945542</v>
      </c>
      <c r="H8" s="10">
        <f>'Table №1-P'!H8/'Table №1-P'!H$15*100</f>
        <v>14.843754735853059</v>
      </c>
      <c r="I8" s="41"/>
    </row>
    <row r="9" spans="1:9" ht="15.75" customHeight="1">
      <c r="A9" s="102" t="s">
        <v>12</v>
      </c>
      <c r="B9" s="10">
        <f>'Table №1-P'!B9/'Table №1-P'!B$15*100</f>
        <v>6.790215834369187</v>
      </c>
      <c r="C9" s="10">
        <f>'Table №1-P'!C9/'Table №1-P'!C$15*100</f>
        <v>6.7884278914977187</v>
      </c>
      <c r="D9" s="10">
        <f>'Table №1-P'!D9/'Table №1-P'!D$15*100</f>
        <v>6.8136455190893273</v>
      </c>
      <c r="E9" s="10">
        <f>'Table №1-P'!E9/'Table №1-P'!E$15*100</f>
        <v>6.8116924779770178</v>
      </c>
      <c r="F9" s="10">
        <f>'Table №1-P'!F9/'Table №1-P'!F$15*100</f>
        <v>6.8086492277910011</v>
      </c>
      <c r="G9" s="10">
        <f>'Table №1-P'!G9/'Table №1-P'!G$15*100</f>
        <v>6.8562277881710472</v>
      </c>
      <c r="H9" s="10">
        <f>'Table №1-P'!H9/'Table №1-P'!H$15*100</f>
        <v>6.8526657169702663</v>
      </c>
      <c r="I9" s="41"/>
    </row>
    <row r="10" spans="1:9" ht="15.75" customHeight="1">
      <c r="A10" s="101" t="s">
        <v>13</v>
      </c>
      <c r="B10" s="10">
        <f>'Table №1-P'!B10/'Table №1-P'!B$15*100</f>
        <v>9.5868697450118656</v>
      </c>
      <c r="C10" s="10">
        <f>'Table №1-P'!C10/'Table №1-P'!C$15*100</f>
        <v>9.5915258592211039</v>
      </c>
      <c r="D10" s="10">
        <f>'Table №1-P'!D10/'Table №1-P'!D$15*100</f>
        <v>9.5891701072113218</v>
      </c>
      <c r="E10" s="10">
        <f>'Table №1-P'!E10/'Table №1-P'!E$15*100</f>
        <v>9.5982801244294702</v>
      </c>
      <c r="F10" s="10">
        <f>'Table №1-P'!F10/'Table №1-P'!F$15*100</f>
        <v>9.6025421716818151</v>
      </c>
      <c r="G10" s="10">
        <f>'Table №1-P'!G10/'Table №1-P'!G$15*100</f>
        <v>9.560394984591726</v>
      </c>
      <c r="H10" s="10">
        <f>'Table №1-P'!H10/'Table №1-P'!H$15*100</f>
        <v>9.5632406874185438</v>
      </c>
      <c r="I10" s="41"/>
    </row>
    <row r="11" spans="1:9" ht="15.75" customHeight="1">
      <c r="A11" s="101" t="s">
        <v>14</v>
      </c>
      <c r="B11" s="10">
        <f>'Table №1-P'!B11/'Table №1-P'!B$15*100</f>
        <v>4.5350566691201397</v>
      </c>
      <c r="C11" s="10">
        <f>'Table №1-P'!C11/'Table №1-P'!C$15*100</f>
        <v>4.539587182342073</v>
      </c>
      <c r="D11" s="10">
        <f>'Table №1-P'!D11/'Table №1-P'!D$15*100</f>
        <v>4.496252616484842</v>
      </c>
      <c r="E11" s="10">
        <f>'Table №1-P'!E11/'Table №1-P'!E$15*100</f>
        <v>4.4982530613237817</v>
      </c>
      <c r="F11" s="10">
        <f>'Table №1-P'!F11/'Table №1-P'!F$15*100</f>
        <v>4.5026754895932894</v>
      </c>
      <c r="G11" s="10">
        <f>'Table №1-P'!G11/'Table №1-P'!G$15*100</f>
        <v>4.4360087424547885</v>
      </c>
      <c r="H11" s="10">
        <f>'Table №1-P'!H11/'Table №1-P'!H$15*100</f>
        <v>4.4403358288121728</v>
      </c>
      <c r="I11" s="41"/>
    </row>
    <row r="12" spans="1:9" ht="15.75" customHeight="1">
      <c r="A12" s="101" t="s">
        <v>15</v>
      </c>
      <c r="B12" s="10">
        <f>'Table №1-P'!B12/'Table №1-P'!B$15*100</f>
        <v>6.1189211641068084</v>
      </c>
      <c r="C12" s="10">
        <f>'Table №1-P'!C12/'Table №1-P'!C$15*100</f>
        <v>6.120382718919382</v>
      </c>
      <c r="D12" s="10">
        <f>'Table №1-P'!D12/'Table №1-P'!D$15*100</f>
        <v>6.0978907106813338</v>
      </c>
      <c r="E12" s="10">
        <f>'Table №1-P'!E12/'Table №1-P'!E$15*100</f>
        <v>6.1074435703838397</v>
      </c>
      <c r="F12" s="10">
        <f>'Table №1-P'!F12/'Table №1-P'!F$15*100</f>
        <v>6.1146655790197784</v>
      </c>
      <c r="G12" s="10">
        <f>'Table №1-P'!G12/'Table №1-P'!G$15*100</f>
        <v>6.105187956723638</v>
      </c>
      <c r="H12" s="10">
        <f>'Table №1-P'!H12/'Table №1-P'!H$15*100</f>
        <v>6.1158427545236869</v>
      </c>
      <c r="I12" s="41"/>
    </row>
    <row r="13" spans="1:9" ht="33" customHeight="1">
      <c r="A13" s="101" t="s">
        <v>16</v>
      </c>
      <c r="B13" s="10">
        <f>'Table №1-P'!B13/'Table №1-P'!B$15*100</f>
        <v>2.7911565020600011</v>
      </c>
      <c r="C13" s="10">
        <f>'Table №1-P'!C13/'Table №1-P'!C$15*100</f>
        <v>2.7936156415558355</v>
      </c>
      <c r="D13" s="10">
        <f>'Table №1-P'!D13/'Table №1-P'!D$15*100</f>
        <v>2.7913222324501845</v>
      </c>
      <c r="E13" s="10">
        <f>'Table №1-P'!E13/'Table №1-P'!E$15*100</f>
        <v>2.7926692432365043</v>
      </c>
      <c r="F13" s="10">
        <f>'Table №1-P'!F13/'Table №1-P'!F$15*100</f>
        <v>2.7941973226841341</v>
      </c>
      <c r="G13" s="10">
        <f>'Table №1-P'!G13/'Table №1-P'!G$15*100</f>
        <v>2.7940740202577934</v>
      </c>
      <c r="H13" s="10">
        <f>'Table №1-P'!H13/'Table №1-P'!H$15*100</f>
        <v>2.7951383626829935</v>
      </c>
      <c r="I13" s="41"/>
    </row>
    <row r="14" spans="1:9" ht="15" customHeight="1">
      <c r="A14" s="102" t="s">
        <v>17</v>
      </c>
      <c r="B14" s="10">
        <f>'Table №1-P'!B14/'Table №1-P'!B$15*100</f>
        <v>0.86309314748020172</v>
      </c>
      <c r="C14" s="10">
        <f>'Table №1-P'!C14/'Table №1-P'!C$15*100</f>
        <v>0.86503285167194821</v>
      </c>
      <c r="D14" s="10">
        <f>'Table №1-P'!D14/'Table №1-P'!D$15*100</f>
        <v>1.0046694191023899</v>
      </c>
      <c r="E14" s="10">
        <f>'Table №1-P'!E14/'Table №1-P'!E$15*100</f>
        <v>1.0122817847053922</v>
      </c>
      <c r="F14" s="10">
        <f>'Table №1-P'!F14/'Table №1-P'!F$15*100</f>
        <v>1.0227127455575915</v>
      </c>
      <c r="G14" s="10">
        <f>'Table №1-P'!G14/'Table №1-P'!G$15*100</f>
        <v>1.1524420146393739</v>
      </c>
      <c r="H14" s="10">
        <f>'Table №1-P'!H14/'Table №1-P'!H$15*100</f>
        <v>1.1578213560452215</v>
      </c>
      <c r="I14" s="41"/>
    </row>
    <row r="15" spans="1:9" ht="15.75" customHeight="1">
      <c r="A15" s="103" t="s">
        <v>18</v>
      </c>
      <c r="B15" s="32">
        <f>SUM(B5:B14)</f>
        <v>100</v>
      </c>
      <c r="C15" s="32">
        <f t="shared" ref="C15:H15" si="0">SUM(C5:C14)</f>
        <v>100.00000000000001</v>
      </c>
      <c r="D15" s="32">
        <f t="shared" si="0"/>
        <v>99.999999999999986</v>
      </c>
      <c r="E15" s="32">
        <f t="shared" si="0"/>
        <v>100</v>
      </c>
      <c r="F15" s="32">
        <f t="shared" si="0"/>
        <v>100.00000000000001</v>
      </c>
      <c r="G15" s="32">
        <f t="shared" si="0"/>
        <v>100</v>
      </c>
      <c r="H15" s="32">
        <f t="shared" si="0"/>
        <v>99.999999999999972</v>
      </c>
      <c r="I15" s="41"/>
    </row>
    <row r="16" spans="1:9" ht="15.75" customHeight="1"/>
    <row r="17" spans="2:8" ht="15.75" customHeight="1"/>
    <row r="20" spans="2:8">
      <c r="B20" s="42"/>
      <c r="C20" s="42"/>
      <c r="D20" s="42"/>
      <c r="E20" s="42"/>
      <c r="F20" s="42"/>
      <c r="G20" s="42"/>
      <c r="H20" s="42"/>
    </row>
    <row r="21" spans="2:8">
      <c r="B21" s="42"/>
      <c r="C21" s="42"/>
      <c r="D21" s="42"/>
      <c r="E21" s="42"/>
      <c r="F21" s="42"/>
      <c r="G21" s="42"/>
      <c r="H21" s="42"/>
    </row>
    <row r="22" spans="2:8">
      <c r="B22" s="42"/>
      <c r="C22" s="42"/>
      <c r="D22" s="42"/>
      <c r="E22" s="42"/>
      <c r="F22" s="42"/>
      <c r="G22" s="42"/>
      <c r="H22" s="42"/>
    </row>
    <row r="23" spans="2:8">
      <c r="B23" s="42"/>
      <c r="C23" s="42"/>
      <c r="D23" s="42"/>
      <c r="E23" s="42"/>
      <c r="F23" s="42"/>
      <c r="G23" s="42"/>
      <c r="H23" s="42"/>
    </row>
    <row r="24" spans="2:8">
      <c r="B24" s="42"/>
      <c r="C24" s="42"/>
      <c r="D24" s="42"/>
      <c r="E24" s="42"/>
      <c r="F24" s="42"/>
      <c r="G24" s="42"/>
      <c r="H24" s="42"/>
    </row>
    <row r="25" spans="2:8">
      <c r="B25" s="42"/>
      <c r="C25" s="42"/>
      <c r="D25" s="42"/>
      <c r="E25" s="42"/>
      <c r="F25" s="42"/>
      <c r="G25" s="42"/>
      <c r="H25" s="42"/>
    </row>
    <row r="26" spans="2:8">
      <c r="B26" s="42"/>
      <c r="C26" s="42"/>
      <c r="D26" s="42"/>
      <c r="E26" s="42"/>
      <c r="F26" s="42"/>
      <c r="G26" s="42"/>
      <c r="H26" s="42"/>
    </row>
    <row r="27" spans="2:8">
      <c r="B27" s="42"/>
      <c r="C27" s="42"/>
      <c r="D27" s="42"/>
      <c r="E27" s="42"/>
      <c r="F27" s="42"/>
      <c r="G27" s="42"/>
      <c r="H27" s="42"/>
    </row>
    <row r="28" spans="2:8">
      <c r="B28" s="42"/>
      <c r="C28" s="42"/>
      <c r="D28" s="42"/>
      <c r="E28" s="42"/>
      <c r="F28" s="42"/>
      <c r="G28" s="42"/>
      <c r="H28" s="42"/>
    </row>
    <row r="29" spans="2:8">
      <c r="B29" s="42"/>
      <c r="C29" s="42"/>
      <c r="D29" s="42"/>
      <c r="E29" s="42"/>
      <c r="F29" s="42"/>
      <c r="G29" s="42"/>
      <c r="H29" s="42"/>
    </row>
    <row r="30" spans="2:8">
      <c r="B30" s="42"/>
      <c r="C30" s="42"/>
      <c r="D30" s="42"/>
      <c r="E30" s="42"/>
      <c r="F30" s="42"/>
      <c r="G30" s="42"/>
      <c r="H30" s="42"/>
    </row>
    <row r="31" spans="2:8" ht="16.7" customHeight="1">
      <c r="B31" s="42"/>
      <c r="C31" s="42"/>
      <c r="D31" s="42"/>
      <c r="E31" s="42"/>
      <c r="F31" s="42"/>
      <c r="G31" s="42"/>
      <c r="H31" s="42"/>
    </row>
    <row r="33" spans="2:8">
      <c r="B33" s="42"/>
      <c r="C33" s="42"/>
      <c r="D33" s="42"/>
      <c r="E33" s="42"/>
      <c r="F33" s="42"/>
      <c r="G33" s="42"/>
      <c r="H33" s="42"/>
    </row>
    <row r="34" spans="2:8">
      <c r="B34" s="42"/>
      <c r="C34" s="42"/>
      <c r="D34" s="42"/>
      <c r="E34" s="42"/>
      <c r="F34" s="42"/>
      <c r="G34" s="42"/>
      <c r="H34" s="42"/>
    </row>
    <row r="35" spans="2:8">
      <c r="B35" s="42"/>
      <c r="C35" s="42"/>
      <c r="D35" s="42"/>
      <c r="E35" s="42"/>
      <c r="F35" s="42"/>
      <c r="G35" s="42"/>
      <c r="H35" s="42"/>
    </row>
    <row r="36" spans="2:8">
      <c r="B36" s="42"/>
      <c r="C36" s="42"/>
      <c r="D36" s="42"/>
      <c r="E36" s="42"/>
      <c r="F36" s="42"/>
      <c r="G36" s="42"/>
      <c r="H36" s="42"/>
    </row>
    <row r="37" spans="2:8">
      <c r="B37" s="42"/>
      <c r="C37" s="42"/>
      <c r="D37" s="42"/>
      <c r="E37" s="42"/>
      <c r="F37" s="42"/>
      <c r="G37" s="42"/>
      <c r="H37" s="42"/>
    </row>
    <row r="38" spans="2:8">
      <c r="B38" s="42"/>
      <c r="C38" s="42"/>
      <c r="D38" s="42"/>
      <c r="E38" s="42"/>
      <c r="F38" s="42"/>
      <c r="G38" s="42"/>
      <c r="H38" s="42"/>
    </row>
    <row r="39" spans="2:8">
      <c r="B39" s="42"/>
      <c r="C39" s="42"/>
      <c r="D39" s="42"/>
      <c r="E39" s="42"/>
      <c r="F39" s="42"/>
      <c r="G39" s="42"/>
      <c r="H39" s="42"/>
    </row>
    <row r="40" spans="2:8">
      <c r="B40" s="42"/>
      <c r="C40" s="42"/>
      <c r="D40" s="42"/>
      <c r="E40" s="42"/>
      <c r="F40" s="42"/>
      <c r="G40" s="42"/>
      <c r="H40" s="42"/>
    </row>
    <row r="41" spans="2:8">
      <c r="B41" s="42"/>
      <c r="C41" s="42"/>
      <c r="D41" s="42"/>
      <c r="E41" s="42"/>
      <c r="F41" s="42"/>
      <c r="G41" s="42"/>
      <c r="H41" s="42"/>
    </row>
    <row r="42" spans="2:8">
      <c r="B42" s="42"/>
      <c r="C42" s="42"/>
      <c r="D42" s="42"/>
      <c r="E42" s="42"/>
      <c r="F42" s="42"/>
      <c r="G42" s="42"/>
      <c r="H42" s="42"/>
    </row>
    <row r="43" spans="2:8">
      <c r="B43" s="42"/>
      <c r="C43" s="42"/>
      <c r="D43" s="42"/>
      <c r="E43" s="42"/>
      <c r="F43" s="42"/>
      <c r="G43" s="42"/>
      <c r="H43" s="42"/>
    </row>
    <row r="44" spans="2:8">
      <c r="B44" s="42"/>
      <c r="C44" s="42"/>
      <c r="D44" s="42"/>
      <c r="E44" s="42"/>
      <c r="F44" s="42"/>
      <c r="G44" s="42"/>
      <c r="H44" s="42"/>
    </row>
    <row r="45" spans="2:8">
      <c r="B45" s="42"/>
      <c r="C45" s="42"/>
      <c r="D45" s="42"/>
      <c r="E45" s="42"/>
      <c r="F45" s="42"/>
      <c r="G45" s="42"/>
      <c r="H45" s="42"/>
    </row>
    <row r="46" spans="2:8" ht="16.7" customHeight="1">
      <c r="B46" s="42"/>
      <c r="C46" s="42"/>
      <c r="D46" s="42"/>
      <c r="E46" s="42"/>
      <c r="F46" s="42"/>
      <c r="G46" s="42"/>
      <c r="H46" s="42"/>
    </row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showGridLines="0" zoomScaleNormal="75" workbookViewId="0">
      <selection sqref="A1:H1"/>
    </sheetView>
  </sheetViews>
  <sheetFormatPr defaultColWidth="8.109375" defaultRowHeight="15.75"/>
  <cols>
    <col min="1" max="1" width="29.88671875" style="16" customWidth="1"/>
    <col min="2" max="4" width="7.88671875" style="16" bestFit="1" customWidth="1"/>
    <col min="5" max="8" width="8" style="16" customWidth="1"/>
    <col min="9" max="16384" width="8.109375" style="16"/>
  </cols>
  <sheetData>
    <row r="1" spans="1:16" ht="15.75" customHeight="1">
      <c r="A1" s="161" t="s">
        <v>20</v>
      </c>
      <c r="B1" s="161"/>
      <c r="C1" s="161"/>
      <c r="D1" s="161"/>
      <c r="E1" s="161"/>
      <c r="F1" s="161"/>
      <c r="G1" s="161"/>
      <c r="H1" s="161"/>
    </row>
    <row r="2" spans="1:16" ht="15.75" customHeight="1">
      <c r="A2" s="56"/>
      <c r="B2" s="56"/>
      <c r="E2" s="56"/>
      <c r="F2" s="56"/>
      <c r="G2" s="56"/>
      <c r="H2" s="133" t="s">
        <v>21</v>
      </c>
    </row>
    <row r="3" spans="1:16" ht="15.75" customHeight="1">
      <c r="A3" s="97" t="s">
        <v>6</v>
      </c>
      <c r="B3" s="51">
        <v>2023</v>
      </c>
      <c r="C3" s="165">
        <v>2024</v>
      </c>
      <c r="D3" s="166"/>
      <c r="E3" s="166"/>
      <c r="F3" s="166"/>
      <c r="G3" s="166"/>
      <c r="H3" s="167"/>
    </row>
    <row r="4" spans="1:16">
      <c r="A4" s="98" t="s">
        <v>7</v>
      </c>
      <c r="B4" s="51">
        <v>12</v>
      </c>
      <c r="C4" s="51">
        <v>1</v>
      </c>
      <c r="D4" s="51">
        <v>2</v>
      </c>
      <c r="E4" s="51">
        <v>3</v>
      </c>
      <c r="F4" s="51">
        <v>4</v>
      </c>
      <c r="G4" s="51">
        <v>5</v>
      </c>
      <c r="H4" s="51">
        <v>6</v>
      </c>
    </row>
    <row r="5" spans="1:16" s="58" customFormat="1">
      <c r="A5" s="104" t="s">
        <v>8</v>
      </c>
      <c r="B5" s="57">
        <v>370824</v>
      </c>
      <c r="C5" s="57">
        <v>372166</v>
      </c>
      <c r="D5" s="57">
        <v>380693</v>
      </c>
      <c r="E5" s="57">
        <v>387584</v>
      </c>
      <c r="F5" s="57">
        <v>385514</v>
      </c>
      <c r="G5" s="57">
        <v>392134</v>
      </c>
      <c r="H5" s="57">
        <v>394979</v>
      </c>
      <c r="J5" s="59"/>
      <c r="K5" s="59"/>
      <c r="L5" s="59"/>
      <c r="M5" s="59"/>
      <c r="N5" s="59"/>
      <c r="O5" s="59"/>
      <c r="P5" s="59"/>
    </row>
    <row r="6" spans="1:16" s="58" customFormat="1">
      <c r="A6" s="104" t="s">
        <v>9</v>
      </c>
      <c r="B6" s="57">
        <v>221958</v>
      </c>
      <c r="C6" s="57">
        <v>221773</v>
      </c>
      <c r="D6" s="57">
        <v>221703</v>
      </c>
      <c r="E6" s="57">
        <v>222096</v>
      </c>
      <c r="F6" s="57">
        <v>223518</v>
      </c>
      <c r="G6" s="57">
        <v>225102</v>
      </c>
      <c r="H6" s="57">
        <v>227485</v>
      </c>
      <c r="J6" s="59"/>
      <c r="K6" s="59"/>
      <c r="L6" s="59"/>
      <c r="M6" s="59"/>
      <c r="N6" s="59"/>
      <c r="O6" s="59"/>
      <c r="P6" s="59"/>
    </row>
    <row r="7" spans="1:16" s="58" customFormat="1">
      <c r="A7" s="104" t="s">
        <v>10</v>
      </c>
      <c r="B7" s="57">
        <v>305964</v>
      </c>
      <c r="C7" s="57">
        <v>307649</v>
      </c>
      <c r="D7" s="57">
        <v>311297</v>
      </c>
      <c r="E7" s="57">
        <v>317237</v>
      </c>
      <c r="F7" s="57">
        <v>314009</v>
      </c>
      <c r="G7" s="57">
        <v>317499</v>
      </c>
      <c r="H7" s="57">
        <v>320065</v>
      </c>
      <c r="J7" s="59"/>
      <c r="K7" s="59"/>
      <c r="L7" s="59"/>
      <c r="M7" s="59"/>
      <c r="N7" s="59"/>
      <c r="O7" s="59"/>
      <c r="P7" s="59"/>
    </row>
    <row r="8" spans="1:16" s="58" customFormat="1">
      <c r="A8" s="104" t="s">
        <v>11</v>
      </c>
      <c r="B8" s="57">
        <v>259310</v>
      </c>
      <c r="C8" s="57">
        <v>259821</v>
      </c>
      <c r="D8" s="57">
        <v>265859</v>
      </c>
      <c r="E8" s="57">
        <v>270936</v>
      </c>
      <c r="F8" s="57">
        <v>267686</v>
      </c>
      <c r="G8" s="57">
        <v>275009</v>
      </c>
      <c r="H8" s="57">
        <v>276773</v>
      </c>
      <c r="J8" s="59"/>
      <c r="K8" s="59"/>
      <c r="L8" s="59"/>
      <c r="M8" s="59"/>
      <c r="N8" s="59"/>
      <c r="O8" s="59"/>
      <c r="P8" s="59"/>
    </row>
    <row r="9" spans="1:16" s="58" customFormat="1">
      <c r="A9" s="53" t="s">
        <v>12</v>
      </c>
      <c r="B9" s="57">
        <v>103618</v>
      </c>
      <c r="C9" s="57">
        <v>104222</v>
      </c>
      <c r="D9" s="57">
        <v>106191</v>
      </c>
      <c r="E9" s="57">
        <v>108343</v>
      </c>
      <c r="F9" s="57">
        <v>107062</v>
      </c>
      <c r="G9" s="57">
        <v>110113</v>
      </c>
      <c r="H9" s="57">
        <v>111217</v>
      </c>
      <c r="J9" s="59"/>
      <c r="K9" s="59"/>
      <c r="L9" s="59"/>
      <c r="M9" s="59"/>
      <c r="N9" s="59"/>
      <c r="O9" s="59"/>
      <c r="P9" s="59"/>
    </row>
    <row r="10" spans="1:16" s="58" customFormat="1">
      <c r="A10" s="104" t="s">
        <v>13</v>
      </c>
      <c r="B10" s="57">
        <v>151873</v>
      </c>
      <c r="C10" s="57">
        <v>151109</v>
      </c>
      <c r="D10" s="57">
        <v>153112</v>
      </c>
      <c r="E10" s="57">
        <v>155790</v>
      </c>
      <c r="F10" s="57">
        <v>157071</v>
      </c>
      <c r="G10" s="57">
        <v>157122</v>
      </c>
      <c r="H10" s="57">
        <v>160180</v>
      </c>
      <c r="J10" s="59"/>
      <c r="K10" s="59"/>
      <c r="L10" s="59"/>
      <c r="M10" s="59"/>
      <c r="N10" s="59"/>
      <c r="O10" s="59"/>
      <c r="P10" s="59"/>
    </row>
    <row r="11" spans="1:16" s="58" customFormat="1">
      <c r="A11" s="104" t="s">
        <v>14</v>
      </c>
      <c r="B11" s="57">
        <v>40883</v>
      </c>
      <c r="C11" s="57">
        <v>40982</v>
      </c>
      <c r="D11" s="57">
        <v>42307</v>
      </c>
      <c r="E11" s="57">
        <v>43216</v>
      </c>
      <c r="F11" s="57">
        <v>43838</v>
      </c>
      <c r="G11" s="57">
        <v>43422</v>
      </c>
      <c r="H11" s="57">
        <v>44252</v>
      </c>
      <c r="J11" s="59"/>
      <c r="K11" s="59"/>
      <c r="L11" s="59"/>
      <c r="M11" s="59"/>
      <c r="N11" s="59"/>
      <c r="O11" s="59"/>
      <c r="P11" s="59"/>
    </row>
    <row r="12" spans="1:16" s="58" customFormat="1">
      <c r="A12" s="104" t="s">
        <v>15</v>
      </c>
      <c r="B12" s="57">
        <v>72368</v>
      </c>
      <c r="C12" s="57">
        <v>72652</v>
      </c>
      <c r="D12" s="57">
        <v>74015</v>
      </c>
      <c r="E12" s="57">
        <v>76086</v>
      </c>
      <c r="F12" s="57">
        <v>76284</v>
      </c>
      <c r="G12" s="57">
        <v>76517</v>
      </c>
      <c r="H12" s="57">
        <v>78852</v>
      </c>
      <c r="J12" s="59"/>
      <c r="K12" s="59"/>
      <c r="L12" s="59"/>
      <c r="M12" s="59"/>
      <c r="N12" s="59"/>
      <c r="O12" s="59"/>
      <c r="P12" s="59"/>
    </row>
    <row r="13" spans="1:16" s="58" customFormat="1" ht="30" customHeight="1">
      <c r="A13" s="104" t="s">
        <v>16</v>
      </c>
      <c r="B13" s="57">
        <v>24749</v>
      </c>
      <c r="C13" s="57">
        <v>25086</v>
      </c>
      <c r="D13" s="57">
        <v>25273</v>
      </c>
      <c r="E13" s="57">
        <v>25787</v>
      </c>
      <c r="F13" s="57">
        <v>25913</v>
      </c>
      <c r="G13" s="57">
        <v>27434</v>
      </c>
      <c r="H13" s="57">
        <v>27932</v>
      </c>
      <c r="J13" s="59"/>
      <c r="K13" s="59"/>
      <c r="L13" s="59"/>
      <c r="M13" s="59"/>
      <c r="N13" s="59"/>
      <c r="O13" s="59"/>
      <c r="P13" s="59"/>
    </row>
    <row r="14" spans="1:16" s="58" customFormat="1" ht="16.5" customHeight="1">
      <c r="A14" s="53" t="s">
        <v>17</v>
      </c>
      <c r="B14" s="57">
        <v>10440</v>
      </c>
      <c r="C14" s="31">
        <v>10510</v>
      </c>
      <c r="D14" s="57">
        <v>11661</v>
      </c>
      <c r="E14" s="57">
        <v>12065</v>
      </c>
      <c r="F14" s="57">
        <v>12180</v>
      </c>
      <c r="G14" s="57">
        <v>12521</v>
      </c>
      <c r="H14" s="57">
        <v>12874</v>
      </c>
      <c r="J14" s="59"/>
      <c r="K14" s="59"/>
      <c r="L14" s="59"/>
      <c r="M14" s="59"/>
      <c r="N14" s="59"/>
      <c r="O14" s="59"/>
      <c r="P14" s="59"/>
    </row>
    <row r="15" spans="1:16" s="58" customFormat="1">
      <c r="A15" s="88" t="s">
        <v>18</v>
      </c>
      <c r="B15" s="57">
        <v>1561987</v>
      </c>
      <c r="C15" s="57">
        <v>1565970</v>
      </c>
      <c r="D15" s="57">
        <v>1592111</v>
      </c>
      <c r="E15" s="57">
        <v>1619140</v>
      </c>
      <c r="F15" s="57">
        <v>1613075</v>
      </c>
      <c r="G15" s="57">
        <v>1636873</v>
      </c>
      <c r="H15" s="57">
        <v>1654609</v>
      </c>
      <c r="J15" s="59"/>
      <c r="K15" s="59"/>
      <c r="L15" s="59"/>
      <c r="M15" s="59"/>
      <c r="N15" s="59"/>
      <c r="O15" s="59"/>
      <c r="P15" s="59"/>
    </row>
    <row r="20" spans="2:8">
      <c r="B20" s="59"/>
      <c r="C20" s="59"/>
      <c r="D20" s="59"/>
      <c r="E20" s="59"/>
      <c r="F20" s="59"/>
      <c r="G20" s="59"/>
      <c r="H20" s="59"/>
    </row>
    <row r="21" spans="2:8">
      <c r="B21" s="59"/>
      <c r="C21" s="59"/>
      <c r="D21" s="59"/>
      <c r="E21" s="59"/>
      <c r="F21" s="59"/>
      <c r="G21" s="59"/>
      <c r="H21" s="59"/>
    </row>
    <row r="22" spans="2:8">
      <c r="B22" s="59"/>
      <c r="C22" s="59"/>
      <c r="D22" s="59"/>
      <c r="E22" s="59"/>
      <c r="F22" s="59"/>
      <c r="G22" s="59"/>
      <c r="H22" s="59"/>
    </row>
    <row r="23" spans="2:8">
      <c r="B23" s="59"/>
      <c r="C23" s="59"/>
      <c r="D23" s="59"/>
      <c r="E23" s="59"/>
      <c r="F23" s="59"/>
      <c r="G23" s="59"/>
      <c r="H23" s="59"/>
    </row>
    <row r="24" spans="2:8">
      <c r="B24" s="59"/>
      <c r="C24" s="59"/>
      <c r="D24" s="59"/>
      <c r="E24" s="59"/>
      <c r="F24" s="59"/>
      <c r="G24" s="59"/>
      <c r="H24" s="59"/>
    </row>
    <row r="25" spans="2:8">
      <c r="B25" s="59"/>
      <c r="C25" s="59"/>
      <c r="D25" s="59"/>
      <c r="E25" s="59"/>
      <c r="F25" s="59"/>
      <c r="G25" s="59"/>
      <c r="H25" s="59"/>
    </row>
    <row r="26" spans="2:8">
      <c r="B26" s="59"/>
      <c r="C26" s="59"/>
      <c r="D26" s="59"/>
      <c r="E26" s="59"/>
      <c r="F26" s="59"/>
      <c r="G26" s="59"/>
      <c r="H26" s="59"/>
    </row>
    <row r="27" spans="2:8">
      <c r="B27" s="59"/>
      <c r="C27" s="59"/>
      <c r="D27" s="59"/>
      <c r="E27" s="59"/>
      <c r="F27" s="59"/>
      <c r="G27" s="59"/>
      <c r="H27" s="59"/>
    </row>
    <row r="28" spans="2:8">
      <c r="B28" s="59"/>
      <c r="C28" s="59"/>
      <c r="D28" s="59"/>
      <c r="E28" s="59"/>
      <c r="F28" s="59"/>
      <c r="G28" s="59"/>
      <c r="H28" s="59"/>
    </row>
    <row r="29" spans="2:8">
      <c r="B29" s="59"/>
      <c r="C29" s="59"/>
      <c r="D29" s="59"/>
      <c r="E29" s="59"/>
      <c r="F29" s="59"/>
      <c r="G29" s="59"/>
      <c r="H29" s="59"/>
    </row>
    <row r="30" spans="2:8">
      <c r="B30" s="59"/>
      <c r="C30" s="59"/>
      <c r="D30" s="59"/>
      <c r="E30" s="59"/>
      <c r="F30" s="59"/>
      <c r="G30" s="59"/>
      <c r="H30" s="59"/>
    </row>
    <row r="34" spans="2:8">
      <c r="B34" s="59"/>
      <c r="C34" s="59"/>
      <c r="D34" s="59"/>
      <c r="E34" s="59"/>
      <c r="F34" s="59"/>
      <c r="G34" s="59"/>
      <c r="H34" s="59"/>
    </row>
    <row r="35" spans="2:8">
      <c r="B35" s="59"/>
      <c r="C35" s="59"/>
      <c r="D35" s="59"/>
      <c r="E35" s="59"/>
      <c r="F35" s="59"/>
      <c r="G35" s="59"/>
      <c r="H35" s="59"/>
    </row>
    <row r="36" spans="2:8">
      <c r="B36" s="59"/>
      <c r="C36" s="59"/>
      <c r="D36" s="59"/>
      <c r="E36" s="59"/>
      <c r="F36" s="59"/>
      <c r="G36" s="59"/>
      <c r="H36" s="59"/>
    </row>
    <row r="37" spans="2:8">
      <c r="B37" s="59"/>
      <c r="C37" s="59"/>
      <c r="D37" s="59"/>
      <c r="E37" s="59"/>
      <c r="F37" s="59"/>
      <c r="G37" s="59"/>
      <c r="H37" s="59"/>
    </row>
    <row r="38" spans="2:8">
      <c r="B38" s="59"/>
      <c r="C38" s="59"/>
      <c r="D38" s="59"/>
      <c r="E38" s="59"/>
      <c r="F38" s="59"/>
      <c r="G38" s="59"/>
      <c r="H38" s="59"/>
    </row>
    <row r="39" spans="2:8">
      <c r="B39" s="59"/>
      <c r="C39" s="59"/>
      <c r="D39" s="59"/>
      <c r="E39" s="59"/>
      <c r="F39" s="59"/>
      <c r="G39" s="59"/>
      <c r="H39" s="59"/>
    </row>
    <row r="40" spans="2:8">
      <c r="B40" s="59"/>
      <c r="C40" s="59"/>
      <c r="D40" s="59"/>
      <c r="E40" s="59"/>
      <c r="F40" s="59"/>
      <c r="G40" s="59"/>
      <c r="H40" s="59"/>
    </row>
    <row r="41" spans="2:8">
      <c r="B41" s="59"/>
      <c r="C41" s="59"/>
      <c r="D41" s="59"/>
      <c r="E41" s="59"/>
      <c r="F41" s="59"/>
      <c r="G41" s="59"/>
      <c r="H41" s="59"/>
    </row>
    <row r="42" spans="2:8">
      <c r="B42" s="59"/>
      <c r="C42" s="59"/>
      <c r="D42" s="59"/>
      <c r="E42" s="59"/>
      <c r="F42" s="59"/>
      <c r="G42" s="59"/>
      <c r="H42" s="59"/>
    </row>
    <row r="43" spans="2:8">
      <c r="B43" s="59"/>
      <c r="C43" s="59"/>
      <c r="D43" s="59"/>
      <c r="E43" s="59"/>
      <c r="F43" s="59"/>
      <c r="G43" s="59"/>
      <c r="H43" s="59"/>
    </row>
    <row r="44" spans="2:8">
      <c r="B44" s="59"/>
      <c r="C44" s="59"/>
      <c r="D44" s="59"/>
      <c r="E44" s="59"/>
      <c r="F44" s="59"/>
      <c r="G44" s="59"/>
      <c r="H44" s="59"/>
    </row>
    <row r="45" spans="2:8">
      <c r="B45" s="59"/>
      <c r="C45" s="59"/>
      <c r="D45" s="59"/>
      <c r="E45" s="59"/>
      <c r="F45" s="59"/>
      <c r="G45" s="59"/>
      <c r="H45" s="59"/>
    </row>
    <row r="46" spans="2:8">
      <c r="B46" s="59"/>
      <c r="C46" s="59"/>
      <c r="D46" s="59"/>
      <c r="E46" s="59"/>
      <c r="F46" s="59"/>
      <c r="G46" s="59"/>
      <c r="H46" s="59"/>
    </row>
    <row r="47" spans="2:8">
      <c r="B47" s="59"/>
      <c r="C47" s="59"/>
      <c r="D47" s="59"/>
      <c r="E47" s="59"/>
      <c r="F47" s="59"/>
      <c r="G47" s="59"/>
      <c r="H47" s="59"/>
    </row>
    <row r="48" spans="2:8">
      <c r="B48" s="59"/>
      <c r="C48" s="59"/>
      <c r="D48" s="59"/>
      <c r="E48" s="59"/>
      <c r="F48" s="59"/>
      <c r="G48" s="59"/>
      <c r="H48" s="59"/>
    </row>
    <row r="49" spans="2:8">
      <c r="B49" s="59"/>
      <c r="C49" s="59"/>
      <c r="D49" s="59"/>
      <c r="E49" s="59"/>
      <c r="F49" s="59"/>
      <c r="G49" s="59"/>
      <c r="H49" s="59"/>
    </row>
    <row r="50" spans="2:8">
      <c r="B50" s="59"/>
      <c r="C50" s="59"/>
      <c r="D50" s="59"/>
      <c r="E50" s="59"/>
      <c r="F50" s="59"/>
      <c r="G50" s="59"/>
      <c r="H50" s="59"/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30"/>
  <sheetViews>
    <sheetView showGridLines="0" zoomScaleNormal="75" workbookViewId="0">
      <selection sqref="A1:H1"/>
    </sheetView>
  </sheetViews>
  <sheetFormatPr defaultColWidth="7.77734375" defaultRowHeight="15.75"/>
  <cols>
    <col min="1" max="1" width="32.77734375" style="1" customWidth="1"/>
    <col min="2" max="2" width="8" style="1" customWidth="1"/>
    <col min="3" max="5" width="7.21875" style="1" customWidth="1"/>
    <col min="6" max="16384" width="7.77734375" style="1"/>
  </cols>
  <sheetData>
    <row r="1" spans="1:8" ht="15.75" customHeight="1">
      <c r="A1" s="161" t="s">
        <v>22</v>
      </c>
      <c r="B1" s="161"/>
      <c r="C1" s="161"/>
      <c r="D1" s="161"/>
      <c r="E1" s="161"/>
      <c r="F1" s="161"/>
      <c r="G1" s="161"/>
      <c r="H1" s="161"/>
    </row>
    <row r="2" spans="1:8">
      <c r="A2" s="7"/>
      <c r="E2" s="7"/>
      <c r="H2" s="129" t="s">
        <v>2</v>
      </c>
    </row>
    <row r="3" spans="1:8" ht="15.75" customHeight="1">
      <c r="A3" s="77" t="s">
        <v>6</v>
      </c>
      <c r="B3" s="4">
        <v>2023</v>
      </c>
      <c r="C3" s="162">
        <v>2024</v>
      </c>
      <c r="D3" s="163"/>
      <c r="E3" s="163"/>
      <c r="F3" s="163"/>
      <c r="G3" s="163"/>
      <c r="H3" s="164"/>
    </row>
    <row r="4" spans="1:8">
      <c r="A4" s="78" t="s">
        <v>7</v>
      </c>
      <c r="B4" s="4">
        <v>12</v>
      </c>
      <c r="C4" s="14">
        <v>1</v>
      </c>
      <c r="D4" s="14">
        <v>2</v>
      </c>
      <c r="E4" s="4">
        <v>3</v>
      </c>
      <c r="F4" s="4">
        <v>4</v>
      </c>
      <c r="G4" s="4">
        <v>5</v>
      </c>
      <c r="H4" s="4">
        <v>6</v>
      </c>
    </row>
    <row r="5" spans="1:8">
      <c r="A5" s="11" t="s">
        <v>8</v>
      </c>
      <c r="B5" s="9">
        <f>'Table №2-P'!B5/'Table №2-P'!B$15*100</f>
        <v>23.740530490970794</v>
      </c>
      <c r="C5" s="9">
        <f>'Table №2-P'!C5/'Table №2-P'!C$15*100</f>
        <v>23.765844811841859</v>
      </c>
      <c r="D5" s="9">
        <f>'Table №2-P'!D5/'Table №2-P'!D$15*100</f>
        <v>23.911209708368322</v>
      </c>
      <c r="E5" s="9">
        <f>'Table №2-P'!E5/'Table №2-P'!E$15*100</f>
        <v>23.937645910792149</v>
      </c>
      <c r="F5" s="9">
        <f>'Table №2-P'!F5/'Table №2-P'!F$15*100</f>
        <v>23.899322722130094</v>
      </c>
      <c r="G5" s="9">
        <f>'Table №2-P'!G5/'Table №2-P'!G$15*100</f>
        <v>23.956287384543579</v>
      </c>
      <c r="H5" s="9">
        <f>'Table №2-P'!H5/'Table №2-P'!H$15*100</f>
        <v>23.871440322154662</v>
      </c>
    </row>
    <row r="6" spans="1:8">
      <c r="A6" s="11" t="s">
        <v>9</v>
      </c>
      <c r="B6" s="9">
        <f>'Table №2-P'!B6/'Table №2-P'!B$15*100</f>
        <v>14.209977419786465</v>
      </c>
      <c r="C6" s="9">
        <f>'Table №2-P'!C6/'Table №2-P'!C$15*100</f>
        <v>14.162020983799179</v>
      </c>
      <c r="D6" s="9">
        <f>'Table №2-P'!D6/'Table №2-P'!D$15*100</f>
        <v>13.925096931055686</v>
      </c>
      <c r="E6" s="9">
        <f>'Table №2-P'!E6/'Table №2-P'!E$15*100</f>
        <v>13.716911446817445</v>
      </c>
      <c r="F6" s="9">
        <f>'Table №2-P'!F6/'Table №2-P'!F$15*100</f>
        <v>13.856640267811478</v>
      </c>
      <c r="G6" s="9">
        <f>'Table №2-P'!G6/'Table №2-P'!G$15*100</f>
        <v>13.751952656070445</v>
      </c>
      <c r="H6" s="9">
        <f>'Table №2-P'!H6/'Table №2-P'!H$15*100</f>
        <v>13.748565371033278</v>
      </c>
    </row>
    <row r="7" spans="1:8">
      <c r="A7" s="11" t="s">
        <v>10</v>
      </c>
      <c r="B7" s="9">
        <f>'Table №2-P'!B7/'Table №2-P'!B$15*100</f>
        <v>19.58812717391374</v>
      </c>
      <c r="C7" s="9">
        <f>'Table №2-P'!C7/'Table №2-P'!C$15*100</f>
        <v>19.645906371130991</v>
      </c>
      <c r="D7" s="9">
        <f>'Table №2-P'!D7/'Table №2-P'!D$15*100</f>
        <v>19.552468389452745</v>
      </c>
      <c r="E7" s="9">
        <f>'Table №2-P'!E7/'Table №2-P'!E$15*100</f>
        <v>19.592932050347716</v>
      </c>
      <c r="F7" s="9">
        <f>'Table №2-P'!F7/'Table №2-P'!F$15*100</f>
        <v>19.466484819366737</v>
      </c>
      <c r="G7" s="9">
        <f>'Table №2-P'!G7/'Table №2-P'!G$15*100</f>
        <v>19.396678911558809</v>
      </c>
      <c r="H7" s="9">
        <f>'Table №2-P'!H7/'Table №2-P'!H$15*100</f>
        <v>19.343844980898812</v>
      </c>
    </row>
    <row r="8" spans="1:8">
      <c r="A8" s="11" t="s">
        <v>11</v>
      </c>
      <c r="B8" s="9">
        <f>'Table №2-P'!B8/'Table №2-P'!B$15*100</f>
        <v>16.601290535708685</v>
      </c>
      <c r="C8" s="9">
        <f>'Table №2-P'!C8/'Table №2-P'!C$15*100</f>
        <v>16.591697158949405</v>
      </c>
      <c r="D8" s="9">
        <f>'Table №2-P'!D8/'Table №2-P'!D$15*100</f>
        <v>16.698521648302158</v>
      </c>
      <c r="E8" s="9">
        <f>'Table №2-P'!E8/'Table №2-P'!E$15*100</f>
        <v>16.733327568956362</v>
      </c>
      <c r="F8" s="9">
        <f>'Table №2-P'!F8/'Table №2-P'!F$15*100</f>
        <v>16.594764657563971</v>
      </c>
      <c r="G8" s="9">
        <f>'Table №2-P'!G8/'Table №2-P'!G$15*100</f>
        <v>16.800875816266746</v>
      </c>
      <c r="H8" s="9">
        <f>'Table №2-P'!H8/'Table №2-P'!H$15*100</f>
        <v>16.7273960192408</v>
      </c>
    </row>
    <row r="9" spans="1:8">
      <c r="A9" s="11" t="s">
        <v>12</v>
      </c>
      <c r="B9" s="9">
        <f>'Table №2-P'!B9/'Table №2-P'!B$15*100</f>
        <v>6.6337299862290786</v>
      </c>
      <c r="C9" s="9">
        <f>'Table №2-P'!C9/'Table №2-P'!C$15*100</f>
        <v>6.6554276263274526</v>
      </c>
      <c r="D9" s="9">
        <f>'Table №2-P'!D9/'Table №2-P'!D$15*100</f>
        <v>6.6698239004692521</v>
      </c>
      <c r="E9" s="9">
        <f>'Table №2-P'!E9/'Table №2-P'!E$15*100</f>
        <v>6.6913917264720775</v>
      </c>
      <c r="F9" s="9">
        <f>'Table №2-P'!F9/'Table №2-P'!F$15*100</f>
        <v>6.6371371448940693</v>
      </c>
      <c r="G9" s="9">
        <f>'Table №2-P'!G9/'Table №2-P'!G$15*100</f>
        <v>6.727033801644966</v>
      </c>
      <c r="H9" s="9">
        <f>'Table №2-P'!H9/'Table №2-P'!H$15*100</f>
        <v>6.721648437788021</v>
      </c>
    </row>
    <row r="10" spans="1:8">
      <c r="A10" s="11" t="s">
        <v>13</v>
      </c>
      <c r="B10" s="9">
        <f>'Table №2-P'!B10/'Table №2-P'!B$15*100</f>
        <v>9.7230642764632496</v>
      </c>
      <c r="C10" s="9">
        <f>'Table №2-P'!C10/'Table №2-P'!C$15*100</f>
        <v>9.6495462876044886</v>
      </c>
      <c r="D10" s="9">
        <f>'Table №2-P'!D10/'Table №2-P'!D$15*100</f>
        <v>9.6169174134215503</v>
      </c>
      <c r="E10" s="9">
        <f>'Table №2-P'!E10/'Table №2-P'!E$15*100</f>
        <v>9.6217745222772582</v>
      </c>
      <c r="F10" s="9">
        <f>'Table №2-P'!F10/'Table №2-P'!F$15*100</f>
        <v>9.7373649706306278</v>
      </c>
      <c r="G10" s="9">
        <f>'Table №2-P'!G10/'Table №2-P'!G$15*100</f>
        <v>9.5989120719811503</v>
      </c>
      <c r="H10" s="9">
        <f>'Table №2-P'!H10/'Table №2-P'!H$15*100</f>
        <v>9.6808369832389403</v>
      </c>
    </row>
    <row r="11" spans="1:8">
      <c r="A11" s="11" t="s">
        <v>14</v>
      </c>
      <c r="B11" s="9">
        <f>'Table №2-P'!B11/'Table №2-P'!B$15*100</f>
        <v>2.617371335356824</v>
      </c>
      <c r="C11" s="9">
        <f>'Table №2-P'!C11/'Table №2-P'!C$15*100</f>
        <v>2.6170360862596347</v>
      </c>
      <c r="D11" s="9">
        <f>'Table №2-P'!D11/'Table №2-P'!D$15*100</f>
        <v>2.6572895985267362</v>
      </c>
      <c r="E11" s="9">
        <f>'Table №2-P'!E11/'Table №2-P'!E$15*100</f>
        <v>2.6690712353471597</v>
      </c>
      <c r="F11" s="9">
        <f>'Table №2-P'!F11/'Table №2-P'!F$15*100</f>
        <v>2.7176665685104533</v>
      </c>
      <c r="G11" s="9">
        <f>'Table №2-P'!G11/'Table №2-P'!G$15*100</f>
        <v>2.6527409273657763</v>
      </c>
      <c r="H11" s="9">
        <f>'Table №2-P'!H11/'Table №2-P'!H$15*100</f>
        <v>2.6744687113390535</v>
      </c>
    </row>
    <row r="12" spans="1:8">
      <c r="A12" s="11" t="s">
        <v>15</v>
      </c>
      <c r="B12" s="9">
        <f>'Table №2-P'!B12/'Table №2-P'!B$15*100</f>
        <v>4.6330731305702288</v>
      </c>
      <c r="C12" s="9">
        <f>'Table №2-P'!C12/'Table №2-P'!C$15*100</f>
        <v>4.6394247654808201</v>
      </c>
      <c r="D12" s="9">
        <f>'Table №2-P'!D12/'Table №2-P'!D$15*100</f>
        <v>4.648859281796307</v>
      </c>
      <c r="E12" s="9">
        <f>'Table №2-P'!E12/'Table №2-P'!E$15*100</f>
        <v>4.6991612831503149</v>
      </c>
      <c r="F12" s="9">
        <f>'Table №2-P'!F12/'Table №2-P'!F$15*100</f>
        <v>4.7291043503866836</v>
      </c>
      <c r="G12" s="9">
        <f>'Table №2-P'!G12/'Table №2-P'!G$15*100</f>
        <v>4.6745837948331976</v>
      </c>
      <c r="H12" s="9">
        <f>'Table №2-P'!H12/'Table №2-P'!H$15*100</f>
        <v>4.765597189426626</v>
      </c>
    </row>
    <row r="13" spans="1:8" ht="30.75" customHeight="1">
      <c r="A13" s="11" t="s">
        <v>16</v>
      </c>
      <c r="B13" s="9">
        <f>'Table №2-P'!B13/'Table №2-P'!B$15*100</f>
        <v>1.5844562086624281</v>
      </c>
      <c r="C13" s="9">
        <f>'Table №2-P'!C13/'Table №2-P'!C$15*100</f>
        <v>1.6019463974405641</v>
      </c>
      <c r="D13" s="9">
        <f>'Table №2-P'!D13/'Table №2-P'!D$15*100</f>
        <v>1.5873893214731889</v>
      </c>
      <c r="E13" s="9">
        <f>'Table №2-P'!E13/'Table №2-P'!E$15*100</f>
        <v>1.5926355966747778</v>
      </c>
      <c r="F13" s="9">
        <f>'Table №2-P'!F13/'Table №2-P'!F$15*100</f>
        <v>1.6064349146815864</v>
      </c>
      <c r="G13" s="9">
        <f>'Table №2-P'!G13/'Table №2-P'!G$15*100</f>
        <v>1.6760005205046451</v>
      </c>
      <c r="H13" s="9">
        <f>'Table №2-P'!H13/'Table №2-P'!H$15*100</f>
        <v>1.6881329667613316</v>
      </c>
    </row>
    <row r="14" spans="1:8">
      <c r="A14" s="53" t="s">
        <v>17</v>
      </c>
      <c r="B14" s="9">
        <f>'Table №2-P'!B14/'Table №2-P'!B$15*100</f>
        <v>0.66837944233850854</v>
      </c>
      <c r="C14" s="9">
        <f>'Table №2-P'!C14/'Table №2-P'!C$15*100</f>
        <v>0.6711495111656034</v>
      </c>
      <c r="D14" s="9">
        <f>'Table №2-P'!D14/'Table №2-P'!D$15*100</f>
        <v>0.73242380713405031</v>
      </c>
      <c r="E14" s="9">
        <f>'Table №2-P'!E14/'Table №2-P'!E$15*100</f>
        <v>0.74514865916474182</v>
      </c>
      <c r="F14" s="9">
        <f>'Table №2-P'!F14/'Table №2-P'!F$15*100</f>
        <v>0.75507958402430142</v>
      </c>
      <c r="G14" s="9">
        <f>'Table №2-P'!G14/'Table №2-P'!G$15*100</f>
        <v>0.76493411523068677</v>
      </c>
      <c r="H14" s="9">
        <f>'Table №2-P'!H14/'Table №2-P'!H$15*100</f>
        <v>0.77806901811847995</v>
      </c>
    </row>
    <row r="15" spans="1:8">
      <c r="A15" s="79" t="s">
        <v>18</v>
      </c>
      <c r="B15" s="9">
        <f>SUM(B5:B14)</f>
        <v>100</v>
      </c>
      <c r="C15" s="9">
        <f t="shared" ref="C15:H15" si="0">SUM(C5:C14)</f>
        <v>100.00000000000001</v>
      </c>
      <c r="D15" s="9">
        <f t="shared" si="0"/>
        <v>99.999999999999986</v>
      </c>
      <c r="E15" s="9">
        <f t="shared" si="0"/>
        <v>100.00000000000001</v>
      </c>
      <c r="F15" s="9">
        <f t="shared" si="0"/>
        <v>99.999999999999986</v>
      </c>
      <c r="G15" s="9">
        <f t="shared" si="0"/>
        <v>99.999999999999986</v>
      </c>
      <c r="H15" s="9">
        <f t="shared" si="0"/>
        <v>100.00000000000001</v>
      </c>
    </row>
    <row r="20" spans="2:8">
      <c r="B20" s="42"/>
      <c r="C20" s="42"/>
      <c r="D20" s="42"/>
      <c r="E20" s="42"/>
      <c r="F20" s="42"/>
      <c r="G20" s="42"/>
      <c r="H20" s="42"/>
    </row>
    <row r="21" spans="2:8">
      <c r="B21" s="42"/>
      <c r="C21" s="42"/>
      <c r="D21" s="42"/>
      <c r="E21" s="42"/>
      <c r="F21" s="42"/>
      <c r="G21" s="42"/>
      <c r="H21" s="42"/>
    </row>
    <row r="22" spans="2:8">
      <c r="B22" s="42"/>
      <c r="C22" s="42"/>
      <c r="D22" s="42"/>
      <c r="E22" s="42"/>
      <c r="F22" s="42"/>
      <c r="G22" s="42"/>
      <c r="H22" s="42"/>
    </row>
    <row r="23" spans="2:8">
      <c r="B23" s="42"/>
      <c r="C23" s="42"/>
      <c r="D23" s="42"/>
      <c r="E23" s="42"/>
      <c r="F23" s="42"/>
      <c r="G23" s="42"/>
      <c r="H23" s="42"/>
    </row>
    <row r="24" spans="2:8">
      <c r="B24" s="42"/>
      <c r="C24" s="42"/>
      <c r="D24" s="42"/>
      <c r="E24" s="42"/>
      <c r="F24" s="42"/>
      <c r="G24" s="42"/>
      <c r="H24" s="42"/>
    </row>
    <row r="25" spans="2:8">
      <c r="B25" s="42"/>
      <c r="C25" s="42"/>
      <c r="D25" s="42"/>
      <c r="E25" s="42"/>
      <c r="F25" s="42"/>
      <c r="G25" s="42"/>
      <c r="H25" s="42"/>
    </row>
    <row r="26" spans="2:8">
      <c r="B26" s="42"/>
      <c r="C26" s="42"/>
      <c r="D26" s="42"/>
      <c r="E26" s="42"/>
      <c r="F26" s="42"/>
      <c r="G26" s="42"/>
      <c r="H26" s="42"/>
    </row>
    <row r="27" spans="2:8">
      <c r="B27" s="42"/>
      <c r="C27" s="42"/>
      <c r="D27" s="42"/>
      <c r="E27" s="42"/>
      <c r="F27" s="42"/>
      <c r="G27" s="42"/>
      <c r="H27" s="42"/>
    </row>
    <row r="28" spans="2:8">
      <c r="B28" s="42"/>
      <c r="C28" s="42"/>
      <c r="D28" s="42"/>
      <c r="E28" s="42"/>
      <c r="F28" s="42"/>
      <c r="G28" s="42"/>
      <c r="H28" s="42"/>
    </row>
    <row r="29" spans="2:8">
      <c r="B29" s="42"/>
      <c r="C29" s="42"/>
      <c r="D29" s="42"/>
      <c r="E29" s="42"/>
      <c r="F29" s="42"/>
      <c r="G29" s="42"/>
      <c r="H29" s="42"/>
    </row>
    <row r="30" spans="2:8">
      <c r="B30" s="42"/>
      <c r="C30" s="42"/>
      <c r="D30" s="42"/>
      <c r="E30" s="42"/>
      <c r="F30" s="42"/>
      <c r="G30" s="42"/>
      <c r="H30" s="42"/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30"/>
  <sheetViews>
    <sheetView showGridLines="0" workbookViewId="0">
      <selection sqref="A1:J1"/>
    </sheetView>
  </sheetViews>
  <sheetFormatPr defaultColWidth="6.6640625" defaultRowHeight="15.75"/>
  <cols>
    <col min="1" max="1" width="29.77734375" style="16" customWidth="1"/>
    <col min="2" max="2" width="8.5546875" style="16" customWidth="1"/>
    <col min="3" max="3" width="7.33203125" style="16" customWidth="1"/>
    <col min="4" max="9" width="7.21875" style="16" customWidth="1"/>
    <col min="10" max="10" width="8.88671875" style="16" customWidth="1"/>
    <col min="11" max="12" width="6.6640625" style="16"/>
    <col min="13" max="13" width="8.88671875" style="16" customWidth="1"/>
    <col min="14" max="16384" width="6.6640625" style="16"/>
  </cols>
  <sheetData>
    <row r="1" spans="1:14" ht="16.7" customHeight="1">
      <c r="A1" s="161" t="s">
        <v>23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4" ht="16.7" customHeight="1">
      <c r="A2" s="56"/>
      <c r="B2" s="56"/>
      <c r="J2" s="122" t="s">
        <v>24</v>
      </c>
    </row>
    <row r="3" spans="1:14" ht="16.7" customHeight="1">
      <c r="A3" s="105" t="s">
        <v>25</v>
      </c>
      <c r="B3" s="168">
        <v>2023</v>
      </c>
      <c r="C3" s="170"/>
      <c r="D3" s="168">
        <v>2024</v>
      </c>
      <c r="E3" s="169"/>
      <c r="F3" s="169"/>
      <c r="G3" s="169"/>
      <c r="H3" s="169"/>
      <c r="I3" s="169"/>
      <c r="J3" s="170"/>
    </row>
    <row r="4" spans="1:14" ht="16.7" customHeight="1">
      <c r="A4" s="106"/>
      <c r="B4" s="171" t="s">
        <v>27</v>
      </c>
      <c r="C4" s="171" t="s">
        <v>26</v>
      </c>
      <c r="D4" s="168" t="s">
        <v>28</v>
      </c>
      <c r="E4" s="169"/>
      <c r="F4" s="169"/>
      <c r="G4" s="169"/>
      <c r="H4" s="169"/>
      <c r="I4" s="170"/>
      <c r="J4" s="171" t="s">
        <v>27</v>
      </c>
    </row>
    <row r="5" spans="1:14" ht="16.7" customHeight="1">
      <c r="A5" s="107" t="s">
        <v>7</v>
      </c>
      <c r="B5" s="172"/>
      <c r="C5" s="172"/>
      <c r="D5" s="60">
        <v>1</v>
      </c>
      <c r="E5" s="51">
        <v>2</v>
      </c>
      <c r="F5" s="60">
        <v>3</v>
      </c>
      <c r="G5" s="60">
        <v>4</v>
      </c>
      <c r="H5" s="60">
        <v>5</v>
      </c>
      <c r="I5" s="60">
        <v>6</v>
      </c>
      <c r="J5" s="172"/>
      <c r="L5" s="95"/>
    </row>
    <row r="6" spans="1:14" ht="16.7" customHeight="1">
      <c r="A6" s="108" t="s">
        <v>8</v>
      </c>
      <c r="B6" s="61">
        <v>19577</v>
      </c>
      <c r="C6" s="61">
        <v>39444</v>
      </c>
      <c r="D6" s="61">
        <v>1321</v>
      </c>
      <c r="E6" s="61">
        <v>5781</v>
      </c>
      <c r="F6" s="61">
        <v>3465</v>
      </c>
      <c r="G6" s="61">
        <v>3638</v>
      </c>
      <c r="H6" s="61">
        <v>3779</v>
      </c>
      <c r="I6" s="61">
        <v>3643</v>
      </c>
      <c r="J6" s="61">
        <v>21627</v>
      </c>
      <c r="L6" s="59"/>
      <c r="M6" s="59"/>
    </row>
    <row r="7" spans="1:14" ht="16.7" customHeight="1">
      <c r="A7" s="108" t="s">
        <v>9</v>
      </c>
      <c r="B7" s="61">
        <v>11045</v>
      </c>
      <c r="C7" s="61">
        <v>21873</v>
      </c>
      <c r="D7" s="61">
        <v>720</v>
      </c>
      <c r="E7" s="61">
        <v>3179</v>
      </c>
      <c r="F7" s="61">
        <v>1818</v>
      </c>
      <c r="G7" s="61">
        <v>1774</v>
      </c>
      <c r="H7" s="61">
        <v>2145</v>
      </c>
      <c r="I7" s="61">
        <v>1884</v>
      </c>
      <c r="J7" s="61">
        <v>11520</v>
      </c>
      <c r="L7" s="59"/>
      <c r="M7" s="59"/>
    </row>
    <row r="8" spans="1:14" ht="16.7" customHeight="1">
      <c r="A8" s="108" t="s">
        <v>10</v>
      </c>
      <c r="B8" s="61">
        <v>14896</v>
      </c>
      <c r="C8" s="61">
        <v>30004</v>
      </c>
      <c r="D8" s="61">
        <v>963</v>
      </c>
      <c r="E8" s="61">
        <v>4364</v>
      </c>
      <c r="F8" s="61">
        <v>2622</v>
      </c>
      <c r="G8" s="61">
        <v>2707</v>
      </c>
      <c r="H8" s="61">
        <v>2815</v>
      </c>
      <c r="I8" s="61">
        <v>2683</v>
      </c>
      <c r="J8" s="61">
        <v>16154</v>
      </c>
      <c r="L8" s="59"/>
      <c r="M8" s="59"/>
    </row>
    <row r="9" spans="1:14" ht="16.7" customHeight="1">
      <c r="A9" s="108" t="s">
        <v>11</v>
      </c>
      <c r="B9" s="61">
        <v>12415</v>
      </c>
      <c r="C9" s="61">
        <v>24609</v>
      </c>
      <c r="D9" s="61">
        <v>756</v>
      </c>
      <c r="E9" s="61">
        <v>3643</v>
      </c>
      <c r="F9" s="61">
        <v>2147</v>
      </c>
      <c r="G9" s="61">
        <v>2206</v>
      </c>
      <c r="H9" s="61">
        <v>2437</v>
      </c>
      <c r="I9" s="61">
        <v>2293</v>
      </c>
      <c r="J9" s="61">
        <v>13482</v>
      </c>
      <c r="L9" s="59"/>
      <c r="M9" s="59"/>
    </row>
    <row r="10" spans="1:14" ht="16.7" customHeight="1">
      <c r="A10" s="109" t="s">
        <v>12</v>
      </c>
      <c r="B10" s="61">
        <v>5325</v>
      </c>
      <c r="C10" s="61">
        <v>10675</v>
      </c>
      <c r="D10" s="61">
        <v>383</v>
      </c>
      <c r="E10" s="61">
        <v>1563</v>
      </c>
      <c r="F10" s="61">
        <v>923</v>
      </c>
      <c r="G10" s="61">
        <v>974</v>
      </c>
      <c r="H10" s="61">
        <v>1070</v>
      </c>
      <c r="I10" s="61">
        <v>979</v>
      </c>
      <c r="J10" s="61">
        <v>5892</v>
      </c>
      <c r="L10" s="59"/>
      <c r="M10" s="59"/>
    </row>
    <row r="11" spans="1:14" ht="16.7" customHeight="1">
      <c r="A11" s="108" t="s">
        <v>13</v>
      </c>
      <c r="B11" s="61">
        <v>7638</v>
      </c>
      <c r="C11" s="61">
        <v>15456</v>
      </c>
      <c r="D11" s="61">
        <v>530</v>
      </c>
      <c r="E11" s="61">
        <v>2496</v>
      </c>
      <c r="F11" s="61">
        <v>1355</v>
      </c>
      <c r="G11" s="61">
        <v>1377</v>
      </c>
      <c r="H11" s="61">
        <v>1590</v>
      </c>
      <c r="I11" s="61">
        <v>1404</v>
      </c>
      <c r="J11" s="61">
        <v>8752</v>
      </c>
      <c r="L11" s="59"/>
      <c r="M11" s="59"/>
    </row>
    <row r="12" spans="1:14" ht="16.7" customHeight="1">
      <c r="A12" s="108" t="s">
        <v>14</v>
      </c>
      <c r="B12" s="61">
        <v>3052</v>
      </c>
      <c r="C12" s="61">
        <v>6103</v>
      </c>
      <c r="D12" s="61">
        <v>204</v>
      </c>
      <c r="E12" s="61">
        <v>881</v>
      </c>
      <c r="F12" s="61">
        <v>498</v>
      </c>
      <c r="G12" s="61">
        <v>531</v>
      </c>
      <c r="H12" s="61">
        <v>587</v>
      </c>
      <c r="I12" s="61">
        <v>514</v>
      </c>
      <c r="J12" s="61">
        <v>3215</v>
      </c>
      <c r="L12" s="59"/>
      <c r="M12" s="59"/>
    </row>
    <row r="13" spans="1:14" ht="16.7" customHeight="1">
      <c r="A13" s="108" t="s">
        <v>15</v>
      </c>
      <c r="B13" s="61">
        <v>5471</v>
      </c>
      <c r="C13" s="61">
        <v>10899</v>
      </c>
      <c r="D13" s="61">
        <v>488</v>
      </c>
      <c r="E13" s="61">
        <v>1443</v>
      </c>
      <c r="F13" s="61">
        <v>974</v>
      </c>
      <c r="G13" s="61">
        <v>773</v>
      </c>
      <c r="H13" s="61">
        <v>1133</v>
      </c>
      <c r="I13" s="61">
        <v>924</v>
      </c>
      <c r="J13" s="61">
        <v>5735</v>
      </c>
      <c r="L13" s="59"/>
      <c r="M13" s="59"/>
    </row>
    <row r="14" spans="1:14" ht="30.75" customHeight="1">
      <c r="A14" s="108" t="s">
        <v>16</v>
      </c>
      <c r="B14" s="57">
        <v>1994</v>
      </c>
      <c r="C14" s="57">
        <v>4099</v>
      </c>
      <c r="D14" s="57">
        <v>162</v>
      </c>
      <c r="E14" s="57">
        <v>598</v>
      </c>
      <c r="F14" s="57">
        <v>342</v>
      </c>
      <c r="G14" s="57">
        <v>360</v>
      </c>
      <c r="H14" s="57">
        <v>448</v>
      </c>
      <c r="I14" s="57">
        <v>375</v>
      </c>
      <c r="J14" s="57">
        <v>2285</v>
      </c>
      <c r="L14" s="59"/>
      <c r="M14" s="59"/>
    </row>
    <row r="15" spans="1:14" ht="31.5">
      <c r="A15" s="109" t="s">
        <v>17</v>
      </c>
      <c r="B15" s="57">
        <v>942</v>
      </c>
      <c r="C15" s="57">
        <v>2513</v>
      </c>
      <c r="D15" s="31">
        <v>93</v>
      </c>
      <c r="E15" s="31">
        <v>658</v>
      </c>
      <c r="F15" s="40">
        <v>316</v>
      </c>
      <c r="G15" s="40">
        <v>317</v>
      </c>
      <c r="H15" s="40">
        <v>525</v>
      </c>
      <c r="I15" s="61">
        <v>349</v>
      </c>
      <c r="J15" s="40">
        <v>2258</v>
      </c>
      <c r="L15" s="59"/>
      <c r="M15" s="59"/>
    </row>
    <row r="16" spans="1:14" ht="16.7" customHeight="1">
      <c r="A16" s="103" t="s">
        <v>18</v>
      </c>
      <c r="B16" s="61">
        <v>82355</v>
      </c>
      <c r="C16" s="61">
        <v>165675</v>
      </c>
      <c r="D16" s="61">
        <v>5620</v>
      </c>
      <c r="E16" s="61">
        <v>24606</v>
      </c>
      <c r="F16" s="61">
        <v>14460</v>
      </c>
      <c r="G16" s="61">
        <v>14657</v>
      </c>
      <c r="H16" s="61">
        <v>16529</v>
      </c>
      <c r="I16" s="61">
        <v>15048</v>
      </c>
      <c r="J16" s="61">
        <v>90920</v>
      </c>
      <c r="K16" s="59"/>
      <c r="L16" s="59"/>
      <c r="M16" s="59"/>
      <c r="N16" s="59"/>
    </row>
    <row r="17" spans="1:12" ht="16.7" customHeight="1">
      <c r="L17" s="59"/>
    </row>
    <row r="18" spans="1:12" ht="16.7" customHeight="1">
      <c r="A18" s="62"/>
      <c r="B18" s="62"/>
      <c r="C18" s="63"/>
      <c r="D18" s="63"/>
      <c r="E18" s="64"/>
      <c r="F18" s="59"/>
      <c r="G18" s="59"/>
      <c r="H18" s="59"/>
      <c r="I18" s="59"/>
    </row>
    <row r="19" spans="1:12">
      <c r="A19" s="63"/>
      <c r="B19" s="63"/>
      <c r="C19" s="63"/>
      <c r="D19" s="63"/>
      <c r="E19" s="64"/>
      <c r="F19" s="64"/>
      <c r="G19" s="64"/>
      <c r="H19" s="64"/>
      <c r="I19" s="64"/>
      <c r="J19" s="63"/>
    </row>
    <row r="20" spans="1:12" ht="16.7" customHeight="1">
      <c r="B20" s="59"/>
      <c r="C20" s="59"/>
      <c r="D20" s="59"/>
      <c r="E20" s="59"/>
      <c r="F20" s="59"/>
      <c r="G20" s="59"/>
      <c r="H20" s="59"/>
      <c r="I20" s="59"/>
      <c r="J20" s="59"/>
    </row>
    <row r="21" spans="1:12" ht="16.7" customHeight="1">
      <c r="B21" s="59"/>
      <c r="C21" s="59"/>
      <c r="D21" s="59"/>
      <c r="E21" s="59"/>
      <c r="F21" s="59"/>
      <c r="G21" s="59"/>
      <c r="H21" s="59"/>
      <c r="I21" s="59"/>
      <c r="J21" s="59"/>
    </row>
    <row r="22" spans="1:12" ht="16.7" customHeight="1">
      <c r="B22" s="59"/>
      <c r="C22" s="59"/>
      <c r="D22" s="59"/>
      <c r="E22" s="59"/>
      <c r="F22" s="59"/>
      <c r="G22" s="59"/>
      <c r="H22" s="59"/>
      <c r="I22" s="59"/>
      <c r="J22" s="59"/>
    </row>
    <row r="23" spans="1:12" ht="16.7" customHeight="1">
      <c r="B23" s="59"/>
      <c r="C23" s="59"/>
      <c r="D23" s="59"/>
      <c r="E23" s="59"/>
      <c r="F23" s="59"/>
      <c r="G23" s="59"/>
      <c r="H23" s="59"/>
      <c r="I23" s="59"/>
      <c r="J23" s="59"/>
    </row>
    <row r="24" spans="1:12" ht="16.7" customHeight="1">
      <c r="B24" s="59"/>
      <c r="C24" s="59"/>
      <c r="D24" s="59"/>
      <c r="E24" s="59"/>
      <c r="F24" s="59"/>
      <c r="G24" s="59"/>
      <c r="H24" s="59"/>
      <c r="I24" s="59"/>
      <c r="J24" s="59"/>
    </row>
    <row r="25" spans="1:12" ht="16.7" customHeight="1">
      <c r="B25" s="59"/>
      <c r="C25" s="59"/>
      <c r="D25" s="59"/>
      <c r="E25" s="59"/>
      <c r="F25" s="59"/>
      <c r="G25" s="59"/>
      <c r="H25" s="59"/>
      <c r="I25" s="59"/>
      <c r="J25" s="59"/>
    </row>
    <row r="26" spans="1:12" ht="16.7" customHeight="1">
      <c r="B26" s="59"/>
      <c r="C26" s="59"/>
      <c r="D26" s="59"/>
      <c r="E26" s="59"/>
      <c r="F26" s="59"/>
      <c r="G26" s="59"/>
      <c r="H26" s="59"/>
      <c r="I26" s="59"/>
      <c r="J26" s="59"/>
    </row>
    <row r="27" spans="1:12" ht="16.7" customHeight="1">
      <c r="B27" s="59"/>
      <c r="C27" s="59"/>
      <c r="D27" s="59"/>
      <c r="E27" s="59"/>
      <c r="F27" s="59"/>
      <c r="G27" s="59"/>
      <c r="H27" s="59"/>
      <c r="I27" s="59"/>
      <c r="J27" s="59"/>
    </row>
    <row r="28" spans="1:12" ht="16.7" customHeight="1">
      <c r="B28" s="59"/>
      <c r="C28" s="59"/>
      <c r="D28" s="59"/>
      <c r="E28" s="59"/>
      <c r="F28" s="59"/>
      <c r="G28" s="59"/>
      <c r="H28" s="59"/>
      <c r="I28" s="59"/>
      <c r="J28" s="59"/>
    </row>
    <row r="29" spans="1:12" ht="16.7" customHeight="1">
      <c r="B29" s="59"/>
      <c r="C29" s="59"/>
      <c r="D29" s="59"/>
      <c r="E29" s="59"/>
      <c r="F29" s="59"/>
      <c r="G29" s="59"/>
      <c r="H29" s="59"/>
      <c r="I29" s="59"/>
      <c r="J29" s="59"/>
    </row>
    <row r="30" spans="1:12" ht="16.7" customHeight="1">
      <c r="B30" s="59"/>
      <c r="C30" s="59"/>
      <c r="D30" s="59"/>
      <c r="E30" s="59"/>
      <c r="F30" s="59"/>
      <c r="G30" s="59"/>
      <c r="H30" s="59"/>
      <c r="I30" s="59"/>
      <c r="J30" s="59"/>
    </row>
  </sheetData>
  <mergeCells count="7">
    <mergeCell ref="A1:J1"/>
    <mergeCell ref="D3:J3"/>
    <mergeCell ref="C4:C5"/>
    <mergeCell ref="B3:C3"/>
    <mergeCell ref="D4:I4"/>
    <mergeCell ref="J4:J5"/>
    <mergeCell ref="B4:B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30"/>
  <sheetViews>
    <sheetView showGridLines="0" zoomScaleNormal="75" zoomScaleSheetLayoutView="100" workbookViewId="0">
      <selection sqref="A1:K1"/>
    </sheetView>
  </sheetViews>
  <sheetFormatPr defaultColWidth="9" defaultRowHeight="15.75"/>
  <cols>
    <col min="1" max="1" width="30.44140625" style="16" customWidth="1"/>
    <col min="2" max="2" width="11.6640625" style="16" customWidth="1"/>
    <col min="3" max="3" width="10.6640625" style="16" customWidth="1"/>
    <col min="4" max="9" width="8.109375" style="16" customWidth="1"/>
    <col min="10" max="10" width="12.109375" style="16" customWidth="1"/>
    <col min="11" max="11" width="11.44140625" style="16" customWidth="1"/>
    <col min="12" max="12" width="7.21875" style="16" customWidth="1"/>
    <col min="13" max="13" width="8.109375" style="16" customWidth="1"/>
    <col min="14" max="16384" width="9" style="16"/>
  </cols>
  <sheetData>
    <row r="1" spans="1:13" ht="29.25" customHeight="1">
      <c r="A1" s="161" t="s">
        <v>29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3" ht="13.5" customHeight="1">
      <c r="A2" s="56"/>
      <c r="B2" s="56"/>
      <c r="C2" s="56"/>
      <c r="D2" s="56"/>
      <c r="J2" s="82"/>
      <c r="K2" s="134" t="s">
        <v>30</v>
      </c>
    </row>
    <row r="3" spans="1:13" ht="15.75" customHeight="1">
      <c r="A3" s="105" t="s">
        <v>25</v>
      </c>
      <c r="B3" s="178">
        <v>2023</v>
      </c>
      <c r="C3" s="179"/>
      <c r="D3" s="168">
        <v>2024</v>
      </c>
      <c r="E3" s="169"/>
      <c r="F3" s="169"/>
      <c r="G3" s="169"/>
      <c r="H3" s="169"/>
      <c r="I3" s="169"/>
      <c r="J3" s="169"/>
      <c r="K3" s="170"/>
    </row>
    <row r="4" spans="1:13" ht="18" customHeight="1">
      <c r="A4" s="106"/>
      <c r="B4" s="174" t="s">
        <v>61</v>
      </c>
      <c r="C4" s="176" t="s">
        <v>60</v>
      </c>
      <c r="D4" s="180" t="s">
        <v>28</v>
      </c>
      <c r="E4" s="181"/>
      <c r="F4" s="181"/>
      <c r="G4" s="181"/>
      <c r="H4" s="181"/>
      <c r="I4" s="182"/>
      <c r="J4" s="174" t="s">
        <v>59</v>
      </c>
      <c r="K4" s="174" t="s">
        <v>61</v>
      </c>
    </row>
    <row r="5" spans="1:13" ht="23.25" customHeight="1">
      <c r="A5" s="107" t="s">
        <v>7</v>
      </c>
      <c r="B5" s="175"/>
      <c r="C5" s="177"/>
      <c r="D5" s="51">
        <v>1</v>
      </c>
      <c r="E5" s="51">
        <v>2</v>
      </c>
      <c r="F5" s="51">
        <v>3</v>
      </c>
      <c r="G5" s="51">
        <v>4</v>
      </c>
      <c r="H5" s="51">
        <v>5</v>
      </c>
      <c r="I5" s="51">
        <v>6</v>
      </c>
      <c r="J5" s="175"/>
      <c r="K5" s="175"/>
    </row>
    <row r="6" spans="1:13">
      <c r="A6" s="110" t="s">
        <v>8</v>
      </c>
      <c r="B6" s="68">
        <v>136.41999999999999</v>
      </c>
      <c r="C6" s="68">
        <v>134.75</v>
      </c>
      <c r="D6" s="68">
        <v>81.22</v>
      </c>
      <c r="E6" s="68">
        <v>216.52</v>
      </c>
      <c r="F6" s="68">
        <v>137.12</v>
      </c>
      <c r="G6" s="68">
        <v>141.44</v>
      </c>
      <c r="H6" s="68">
        <v>148</v>
      </c>
      <c r="I6" s="68">
        <v>143.25</v>
      </c>
      <c r="J6" s="68">
        <v>144.59</v>
      </c>
      <c r="K6" s="111">
        <v>149.22999999999999</v>
      </c>
      <c r="M6" s="66"/>
    </row>
    <row r="7" spans="1:13">
      <c r="A7" s="110" t="s">
        <v>9</v>
      </c>
      <c r="B7" s="68">
        <v>163.51</v>
      </c>
      <c r="C7" s="68">
        <v>103.5</v>
      </c>
      <c r="D7" s="68">
        <v>113.06</v>
      </c>
      <c r="E7" s="68">
        <v>267.20999999999998</v>
      </c>
      <c r="F7" s="68">
        <v>162.36000000000001</v>
      </c>
      <c r="G7" s="68">
        <v>157.26</v>
      </c>
      <c r="H7" s="68">
        <v>190.57</v>
      </c>
      <c r="I7" s="68">
        <v>168.20000000000002</v>
      </c>
      <c r="J7" s="68">
        <v>176.44</v>
      </c>
      <c r="K7" s="111">
        <v>164.96</v>
      </c>
      <c r="L7" s="65"/>
      <c r="M7" s="66"/>
    </row>
    <row r="8" spans="1:13">
      <c r="A8" s="110" t="s">
        <v>10</v>
      </c>
      <c r="B8" s="68">
        <v>134.93</v>
      </c>
      <c r="C8" s="68">
        <v>133.19999999999999</v>
      </c>
      <c r="D8" s="68">
        <v>80.41</v>
      </c>
      <c r="E8" s="68">
        <v>217.87</v>
      </c>
      <c r="F8" s="68">
        <v>138.27000000000001</v>
      </c>
      <c r="G8" s="68">
        <v>142.43</v>
      </c>
      <c r="H8" s="68">
        <v>149.18</v>
      </c>
      <c r="I8" s="68">
        <v>143.47</v>
      </c>
      <c r="J8" s="68">
        <v>145.27000000000001</v>
      </c>
      <c r="K8" s="111">
        <v>150.21</v>
      </c>
      <c r="L8" s="65"/>
      <c r="M8" s="66"/>
    </row>
    <row r="9" spans="1:13">
      <c r="A9" s="110" t="s">
        <v>11</v>
      </c>
      <c r="B9" s="68">
        <v>160.57</v>
      </c>
      <c r="C9" s="68">
        <v>155.11000000000001</v>
      </c>
      <c r="D9" s="68">
        <v>96.19</v>
      </c>
      <c r="E9" s="68">
        <v>252.34</v>
      </c>
      <c r="F9" s="68">
        <v>156.1</v>
      </c>
      <c r="G9" s="68">
        <v>159.81</v>
      </c>
      <c r="H9" s="68">
        <v>174.06</v>
      </c>
      <c r="I9" s="68">
        <v>164.76</v>
      </c>
      <c r="J9" s="68">
        <v>167.21</v>
      </c>
      <c r="K9" s="111">
        <v>173.35</v>
      </c>
      <c r="L9" s="65"/>
      <c r="M9" s="66"/>
    </row>
    <row r="10" spans="1:13">
      <c r="A10" s="112" t="s">
        <v>12</v>
      </c>
      <c r="B10" s="68">
        <v>144.83000000000001</v>
      </c>
      <c r="C10" s="68">
        <v>142.68</v>
      </c>
      <c r="D10" s="68">
        <v>89.210000000000008</v>
      </c>
      <c r="E10" s="68">
        <v>231.08</v>
      </c>
      <c r="F10" s="68">
        <v>145.14000000000001</v>
      </c>
      <c r="G10" s="68">
        <v>152.02000000000001</v>
      </c>
      <c r="H10" s="68">
        <v>163.95000000000002</v>
      </c>
      <c r="I10" s="68">
        <v>150.96</v>
      </c>
      <c r="J10" s="68">
        <v>155.38999999999999</v>
      </c>
      <c r="K10" s="111">
        <v>159.94999999999999</v>
      </c>
      <c r="L10" s="65"/>
      <c r="M10" s="66"/>
    </row>
    <row r="11" spans="1:13">
      <c r="A11" s="110" t="s">
        <v>13</v>
      </c>
      <c r="B11" s="68">
        <v>152.62</v>
      </c>
      <c r="C11" s="68">
        <v>150.75</v>
      </c>
      <c r="D11" s="68">
        <v>103.24000000000001</v>
      </c>
      <c r="E11" s="68">
        <v>263.39</v>
      </c>
      <c r="F11" s="68">
        <v>153.42000000000002</v>
      </c>
      <c r="G11" s="68">
        <v>156.97</v>
      </c>
      <c r="H11" s="68">
        <v>176.3</v>
      </c>
      <c r="I11" s="68">
        <v>159.09</v>
      </c>
      <c r="J11" s="68">
        <v>168.74</v>
      </c>
      <c r="K11" s="111">
        <v>174.84</v>
      </c>
      <c r="L11" s="65"/>
      <c r="M11" s="66"/>
    </row>
    <row r="12" spans="1:13">
      <c r="A12" s="110" t="s">
        <v>14</v>
      </c>
      <c r="B12" s="68">
        <v>131.52000000000001</v>
      </c>
      <c r="C12" s="68">
        <v>132.43</v>
      </c>
      <c r="D12" s="68">
        <v>86.25</v>
      </c>
      <c r="E12" s="68">
        <v>215.95000000000002</v>
      </c>
      <c r="F12" s="68">
        <v>131.52000000000001</v>
      </c>
      <c r="G12" s="68">
        <v>141.70000000000002</v>
      </c>
      <c r="H12" s="68">
        <v>158.14000000000001</v>
      </c>
      <c r="I12" s="68">
        <v>139.62</v>
      </c>
      <c r="J12" s="68">
        <v>145.53</v>
      </c>
      <c r="K12" s="111">
        <v>150.44999999999999</v>
      </c>
      <c r="L12" s="65"/>
      <c r="M12" s="66"/>
    </row>
    <row r="13" spans="1:13">
      <c r="A13" s="110" t="s">
        <v>15</v>
      </c>
      <c r="B13" s="68">
        <v>131.35</v>
      </c>
      <c r="C13" s="68">
        <v>131.27000000000001</v>
      </c>
      <c r="D13" s="68">
        <v>101.39</v>
      </c>
      <c r="E13" s="68">
        <v>193.56</v>
      </c>
      <c r="F13" s="68">
        <v>142.42000000000002</v>
      </c>
      <c r="G13" s="68">
        <v>111.63</v>
      </c>
      <c r="H13" s="68">
        <v>163.94</v>
      </c>
      <c r="I13" s="68">
        <v>133.80000000000001</v>
      </c>
      <c r="J13" s="68">
        <v>141.12</v>
      </c>
      <c r="K13" s="111">
        <v>143.93</v>
      </c>
      <c r="L13" s="65"/>
      <c r="M13" s="66"/>
    </row>
    <row r="14" spans="1:13" ht="30.75" customHeight="1">
      <c r="A14" s="110" t="s">
        <v>16</v>
      </c>
      <c r="B14" s="69">
        <v>133.01</v>
      </c>
      <c r="C14" s="69">
        <v>134.15</v>
      </c>
      <c r="D14" s="69">
        <v>90.42</v>
      </c>
      <c r="E14" s="69">
        <v>208</v>
      </c>
      <c r="F14" s="69">
        <v>130.53</v>
      </c>
      <c r="G14" s="69">
        <v>137.17000000000002</v>
      </c>
      <c r="H14" s="69">
        <v>164.58</v>
      </c>
      <c r="I14" s="69">
        <v>141.5</v>
      </c>
      <c r="J14" s="69">
        <v>145.37</v>
      </c>
      <c r="K14" s="69">
        <v>149.55000000000001</v>
      </c>
      <c r="L14" s="65"/>
      <c r="M14" s="66"/>
    </row>
    <row r="15" spans="1:13">
      <c r="A15" s="112" t="s">
        <v>17</v>
      </c>
      <c r="B15" s="69">
        <v>182</v>
      </c>
      <c r="C15" s="69">
        <v>177.46</v>
      </c>
      <c r="D15" s="69">
        <v>114.34</v>
      </c>
      <c r="E15" s="69">
        <v>288.54000000000002</v>
      </c>
      <c r="F15" s="69">
        <v>157.21</v>
      </c>
      <c r="G15" s="69">
        <v>156.25</v>
      </c>
      <c r="H15" s="69">
        <v>223.43</v>
      </c>
      <c r="I15" s="69">
        <v>157.75</v>
      </c>
      <c r="J15" s="69">
        <v>182.92</v>
      </c>
      <c r="K15" s="111">
        <v>193.05</v>
      </c>
      <c r="L15" s="65"/>
      <c r="M15" s="66"/>
    </row>
    <row r="16" spans="1:13">
      <c r="A16" s="88" t="s">
        <v>18</v>
      </c>
      <c r="B16" s="69">
        <v>144.4</v>
      </c>
      <c r="C16" s="68">
        <v>145.38</v>
      </c>
      <c r="D16" s="70">
        <v>91.12</v>
      </c>
      <c r="E16" s="70">
        <v>228.2</v>
      </c>
      <c r="F16" s="70">
        <v>145.13</v>
      </c>
      <c r="G16" s="70">
        <v>146.11000000000001</v>
      </c>
      <c r="H16" s="70">
        <v>163.82</v>
      </c>
      <c r="I16" s="70">
        <v>150.47</v>
      </c>
      <c r="J16" s="70">
        <v>154.13999999999999</v>
      </c>
      <c r="K16" s="111">
        <v>157.86000000000001</v>
      </c>
      <c r="L16" s="65"/>
      <c r="M16" s="66"/>
    </row>
    <row r="17" spans="1:17">
      <c r="C17" s="66"/>
      <c r="D17" s="65"/>
      <c r="E17" s="65"/>
      <c r="F17" s="65"/>
      <c r="G17" s="65"/>
      <c r="H17" s="65"/>
      <c r="I17" s="65"/>
      <c r="J17" s="65"/>
      <c r="M17" s="65"/>
    </row>
    <row r="18" spans="1:17">
      <c r="A18" s="173" t="s">
        <v>31</v>
      </c>
      <c r="B18" s="173"/>
      <c r="C18" s="173"/>
      <c r="D18" s="173"/>
      <c r="E18" s="173"/>
      <c r="F18" s="173"/>
      <c r="G18" s="173"/>
      <c r="H18" s="173"/>
      <c r="I18" s="173"/>
      <c r="J18" s="173"/>
    </row>
    <row r="19" spans="1:17">
      <c r="A19" s="173"/>
      <c r="B19" s="173"/>
      <c r="C19" s="173"/>
      <c r="D19" s="173"/>
      <c r="E19" s="173"/>
      <c r="F19" s="173"/>
      <c r="G19" s="173"/>
      <c r="H19" s="173"/>
      <c r="I19" s="173"/>
      <c r="J19" s="173"/>
      <c r="K19" s="67"/>
      <c r="L19" s="71"/>
      <c r="M19" s="71"/>
      <c r="N19" s="71"/>
      <c r="O19" s="71"/>
      <c r="P19" s="71"/>
      <c r="Q19" s="71"/>
    </row>
    <row r="20" spans="1:17">
      <c r="A20" s="67"/>
      <c r="B20" s="72"/>
      <c r="C20" s="72"/>
      <c r="D20" s="72"/>
      <c r="E20" s="72"/>
      <c r="F20" s="72"/>
      <c r="G20" s="72"/>
      <c r="H20" s="72"/>
      <c r="I20" s="72"/>
      <c r="J20" s="72"/>
      <c r="K20" s="67"/>
    </row>
    <row r="21" spans="1:17" ht="31.5" customHeight="1">
      <c r="B21" s="72"/>
      <c r="C21" s="72"/>
      <c r="D21" s="72"/>
      <c r="E21" s="72"/>
      <c r="F21" s="72"/>
      <c r="G21" s="72"/>
      <c r="H21" s="72"/>
      <c r="I21" s="72"/>
      <c r="J21" s="72"/>
    </row>
    <row r="22" spans="1:17">
      <c r="B22" s="72"/>
      <c r="C22" s="72"/>
      <c r="D22" s="72"/>
      <c r="E22" s="72"/>
      <c r="F22" s="72"/>
      <c r="G22" s="72"/>
      <c r="H22" s="72"/>
      <c r="I22" s="72"/>
      <c r="J22" s="72"/>
    </row>
    <row r="23" spans="1:17">
      <c r="B23" s="72"/>
      <c r="C23" s="72"/>
      <c r="D23" s="72"/>
      <c r="E23" s="72"/>
      <c r="F23" s="72"/>
      <c r="G23" s="72"/>
      <c r="H23" s="72"/>
      <c r="I23" s="72"/>
      <c r="J23" s="72"/>
    </row>
    <row r="24" spans="1:17">
      <c r="B24" s="72"/>
      <c r="C24" s="72"/>
      <c r="D24" s="72"/>
      <c r="E24" s="72"/>
      <c r="F24" s="72"/>
      <c r="G24" s="72"/>
      <c r="H24" s="72"/>
      <c r="I24" s="72"/>
      <c r="J24" s="72"/>
    </row>
    <row r="25" spans="1:17">
      <c r="B25" s="72"/>
      <c r="C25" s="72"/>
      <c r="D25" s="72"/>
      <c r="E25" s="72"/>
      <c r="F25" s="72"/>
      <c r="G25" s="72"/>
      <c r="H25" s="72"/>
      <c r="I25" s="72"/>
      <c r="J25" s="72"/>
    </row>
    <row r="26" spans="1:17">
      <c r="B26" s="72"/>
      <c r="C26" s="72"/>
      <c r="D26" s="72"/>
      <c r="E26" s="72"/>
      <c r="F26" s="72"/>
      <c r="G26" s="72"/>
      <c r="H26" s="72"/>
      <c r="I26" s="72"/>
      <c r="J26" s="72"/>
    </row>
    <row r="27" spans="1:17">
      <c r="B27" s="72"/>
      <c r="C27" s="72"/>
      <c r="D27" s="72"/>
      <c r="E27" s="72"/>
      <c r="F27" s="72"/>
      <c r="G27" s="72"/>
      <c r="H27" s="72"/>
      <c r="I27" s="72"/>
      <c r="J27" s="72"/>
    </row>
    <row r="28" spans="1:17">
      <c r="B28" s="72"/>
      <c r="C28" s="72"/>
      <c r="D28" s="72"/>
      <c r="E28" s="72"/>
      <c r="F28" s="72"/>
      <c r="G28" s="72"/>
      <c r="H28" s="72"/>
      <c r="I28" s="72"/>
      <c r="J28" s="72"/>
    </row>
    <row r="29" spans="1:17">
      <c r="B29" s="72"/>
      <c r="C29" s="72"/>
      <c r="D29" s="72"/>
      <c r="E29" s="72"/>
      <c r="F29" s="72"/>
      <c r="G29" s="72"/>
      <c r="H29" s="72"/>
      <c r="I29" s="72"/>
      <c r="J29" s="72"/>
    </row>
    <row r="30" spans="1:17">
      <c r="B30" s="72"/>
      <c r="C30" s="72"/>
      <c r="D30" s="72"/>
      <c r="E30" s="72"/>
      <c r="F30" s="72"/>
      <c r="G30" s="72"/>
      <c r="H30" s="72"/>
      <c r="I30" s="72"/>
      <c r="J30" s="72"/>
    </row>
  </sheetData>
  <mergeCells count="10">
    <mergeCell ref="A1:K1"/>
    <mergeCell ref="A19:J19"/>
    <mergeCell ref="J4:J5"/>
    <mergeCell ref="C4:C5"/>
    <mergeCell ref="B3:C3"/>
    <mergeCell ref="B4:B5"/>
    <mergeCell ref="D4:I4"/>
    <mergeCell ref="D3:K3"/>
    <mergeCell ref="K4:K5"/>
    <mergeCell ref="A18:J18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89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O33"/>
  <sheetViews>
    <sheetView showGridLines="0" workbookViewId="0">
      <selection sqref="A1:M1"/>
    </sheetView>
  </sheetViews>
  <sheetFormatPr defaultColWidth="9" defaultRowHeight="48.75" customHeight="1"/>
  <cols>
    <col min="1" max="1" width="4.5546875" style="19" customWidth="1"/>
    <col min="2" max="2" width="31.88671875" style="20" customWidth="1"/>
    <col min="3" max="4" width="8.77734375" style="20" customWidth="1"/>
    <col min="5" max="5" width="8.5546875" style="20" customWidth="1"/>
    <col min="6" max="6" width="9.6640625" style="20" customWidth="1"/>
    <col min="7" max="7" width="10.109375" style="20" customWidth="1"/>
    <col min="8" max="8" width="9.109375" style="20" customWidth="1"/>
    <col min="9" max="9" width="9.88671875" style="20" customWidth="1"/>
    <col min="10" max="10" width="9.21875" style="20" customWidth="1"/>
    <col min="11" max="11" width="10" style="20" customWidth="1"/>
    <col min="12" max="12" width="10.33203125" style="20" customWidth="1"/>
    <col min="13" max="13" width="10.109375" style="20" customWidth="1"/>
    <col min="14" max="14" width="12" style="18" bestFit="1" customWidth="1"/>
    <col min="15" max="15" width="10.109375" style="18" bestFit="1" customWidth="1"/>
    <col min="16" max="16384" width="9" style="18"/>
  </cols>
  <sheetData>
    <row r="1" spans="1:15" ht="15.75" customHeight="1">
      <c r="A1" s="161" t="s">
        <v>63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</row>
    <row r="2" spans="1:15" ht="15.75" customHeight="1">
      <c r="C2" s="73"/>
      <c r="D2" s="73"/>
      <c r="E2" s="73"/>
      <c r="F2" s="73"/>
      <c r="G2" s="73"/>
      <c r="H2" s="73"/>
      <c r="I2" s="73"/>
      <c r="J2" s="74"/>
      <c r="K2" s="74"/>
      <c r="L2" s="74"/>
      <c r="M2" s="122" t="s">
        <v>24</v>
      </c>
    </row>
    <row r="3" spans="1:15" ht="51">
      <c r="A3" s="94" t="s">
        <v>1</v>
      </c>
      <c r="B3" s="113" t="s">
        <v>32</v>
      </c>
      <c r="C3" s="114" t="s">
        <v>8</v>
      </c>
      <c r="D3" s="115" t="s">
        <v>9</v>
      </c>
      <c r="E3" s="115" t="s">
        <v>10</v>
      </c>
      <c r="F3" s="115" t="s">
        <v>11</v>
      </c>
      <c r="G3" s="116" t="s">
        <v>12</v>
      </c>
      <c r="H3" s="117" t="s">
        <v>13</v>
      </c>
      <c r="I3" s="118" t="s">
        <v>33</v>
      </c>
      <c r="J3" s="118" t="s">
        <v>15</v>
      </c>
      <c r="K3" s="118" t="s">
        <v>34</v>
      </c>
      <c r="L3" s="118" t="s">
        <v>17</v>
      </c>
      <c r="M3" s="21" t="s">
        <v>18</v>
      </c>
    </row>
    <row r="4" spans="1:15" ht="15.75" customHeight="1">
      <c r="A4" s="24" t="s">
        <v>3</v>
      </c>
      <c r="B4" s="119" t="s">
        <v>35</v>
      </c>
      <c r="C4" s="141">
        <v>378025</v>
      </c>
      <c r="D4" s="141">
        <v>207932</v>
      </c>
      <c r="E4" s="141">
        <v>319081</v>
      </c>
      <c r="F4" s="141">
        <v>268335</v>
      </c>
      <c r="G4" s="141">
        <v>103070</v>
      </c>
      <c r="H4" s="141">
        <v>146394</v>
      </c>
      <c r="I4" s="141">
        <v>40460</v>
      </c>
      <c r="J4" s="141">
        <v>75053</v>
      </c>
      <c r="K4" s="141">
        <v>23010</v>
      </c>
      <c r="L4" s="141">
        <v>11403</v>
      </c>
      <c r="M4" s="141">
        <v>1572763</v>
      </c>
      <c r="N4" s="27"/>
      <c r="O4" s="22"/>
    </row>
    <row r="5" spans="1:15" ht="15.75" customHeight="1">
      <c r="A5" s="140">
        <v>1</v>
      </c>
      <c r="B5" s="139" t="s">
        <v>64</v>
      </c>
      <c r="C5" s="142">
        <v>254259</v>
      </c>
      <c r="D5" s="142">
        <v>83433</v>
      </c>
      <c r="E5" s="142">
        <v>229894</v>
      </c>
      <c r="F5" s="142">
        <v>179089</v>
      </c>
      <c r="G5" s="142">
        <v>70890</v>
      </c>
      <c r="H5" s="142">
        <v>71838</v>
      </c>
      <c r="I5" s="142">
        <v>15051</v>
      </c>
      <c r="J5" s="142">
        <v>36919</v>
      </c>
      <c r="K5" s="142">
        <v>16379</v>
      </c>
      <c r="L5" s="142">
        <v>7625</v>
      </c>
      <c r="M5" s="142">
        <v>965377</v>
      </c>
      <c r="N5" s="27"/>
      <c r="O5" s="22"/>
    </row>
    <row r="6" spans="1:15" ht="47.25">
      <c r="A6" s="137">
        <v>1.1000000000000001</v>
      </c>
      <c r="B6" s="120" t="s">
        <v>36</v>
      </c>
      <c r="C6" s="142">
        <v>212768</v>
      </c>
      <c r="D6" s="142">
        <v>35653</v>
      </c>
      <c r="E6" s="142">
        <v>221202</v>
      </c>
      <c r="F6" s="142">
        <v>175107</v>
      </c>
      <c r="G6" s="142">
        <v>66167</v>
      </c>
      <c r="H6" s="142">
        <v>46045</v>
      </c>
      <c r="I6" s="142">
        <v>2038</v>
      </c>
      <c r="J6" s="142">
        <v>23936</v>
      </c>
      <c r="K6" s="142">
        <v>16271</v>
      </c>
      <c r="L6" s="142">
        <v>7625</v>
      </c>
      <c r="M6" s="142">
        <v>806812</v>
      </c>
      <c r="N6" s="27"/>
      <c r="O6" s="22"/>
    </row>
    <row r="7" spans="1:15" ht="15.75" customHeight="1">
      <c r="A7" s="138">
        <v>1.2</v>
      </c>
      <c r="B7" s="120" t="s">
        <v>37</v>
      </c>
      <c r="C7" s="142">
        <v>41491</v>
      </c>
      <c r="D7" s="142">
        <v>47130</v>
      </c>
      <c r="E7" s="142">
        <v>8692</v>
      </c>
      <c r="F7" s="142">
        <v>3982</v>
      </c>
      <c r="G7" s="142">
        <v>4723</v>
      </c>
      <c r="H7" s="142">
        <v>25793</v>
      </c>
      <c r="I7" s="142">
        <v>13013</v>
      </c>
      <c r="J7" s="142">
        <v>12983</v>
      </c>
      <c r="K7" s="142">
        <v>108</v>
      </c>
      <c r="L7" s="142">
        <v>0</v>
      </c>
      <c r="M7" s="142">
        <v>157915</v>
      </c>
      <c r="N7" s="27"/>
      <c r="O7" s="22"/>
    </row>
    <row r="8" spans="1:15" ht="15.75" customHeight="1">
      <c r="A8" s="138">
        <v>1.3</v>
      </c>
      <c r="B8" s="120" t="s">
        <v>38</v>
      </c>
      <c r="C8" s="142">
        <v>0</v>
      </c>
      <c r="D8" s="142">
        <v>650</v>
      </c>
      <c r="E8" s="142">
        <v>0</v>
      </c>
      <c r="F8" s="142">
        <v>0</v>
      </c>
      <c r="G8" s="142">
        <v>0</v>
      </c>
      <c r="H8" s="142">
        <v>0</v>
      </c>
      <c r="I8" s="142">
        <v>0</v>
      </c>
      <c r="J8" s="142">
        <v>0</v>
      </c>
      <c r="K8" s="142">
        <v>0</v>
      </c>
      <c r="L8" s="142">
        <v>0</v>
      </c>
      <c r="M8" s="142">
        <v>650</v>
      </c>
      <c r="N8" s="27"/>
      <c r="O8" s="22"/>
    </row>
    <row r="9" spans="1:15" ht="15.75" customHeight="1">
      <c r="A9" s="138">
        <v>2</v>
      </c>
      <c r="B9" s="120" t="s">
        <v>69</v>
      </c>
      <c r="C9" s="142">
        <v>114382</v>
      </c>
      <c r="D9" s="142">
        <v>115224</v>
      </c>
      <c r="E9" s="142">
        <v>89187</v>
      </c>
      <c r="F9" s="142">
        <v>86596</v>
      </c>
      <c r="G9" s="142">
        <v>32180</v>
      </c>
      <c r="H9" s="142">
        <v>66968</v>
      </c>
      <c r="I9" s="142">
        <v>23556</v>
      </c>
      <c r="J9" s="142">
        <v>36812</v>
      </c>
      <c r="K9" s="142">
        <v>6195</v>
      </c>
      <c r="L9" s="142">
        <v>3778</v>
      </c>
      <c r="M9" s="142">
        <v>574878</v>
      </c>
      <c r="N9" s="27"/>
      <c r="O9" s="22"/>
    </row>
    <row r="10" spans="1:15" ht="15.75" customHeight="1">
      <c r="A10" s="91">
        <v>2.1</v>
      </c>
      <c r="B10" s="120" t="s">
        <v>39</v>
      </c>
      <c r="C10" s="142">
        <v>56645</v>
      </c>
      <c r="D10" s="142">
        <v>69093</v>
      </c>
      <c r="E10" s="142">
        <v>26811</v>
      </c>
      <c r="F10" s="142">
        <v>56103</v>
      </c>
      <c r="G10" s="142">
        <v>22985</v>
      </c>
      <c r="H10" s="142">
        <v>35061</v>
      </c>
      <c r="I10" s="142">
        <v>14348</v>
      </c>
      <c r="J10" s="142">
        <v>22356</v>
      </c>
      <c r="K10" s="142">
        <v>2529</v>
      </c>
      <c r="L10" s="142">
        <v>2410</v>
      </c>
      <c r="M10" s="142">
        <v>308341</v>
      </c>
      <c r="N10" s="27"/>
      <c r="O10" s="22"/>
    </row>
    <row r="11" spans="1:15" ht="47.25">
      <c r="A11" s="96">
        <v>2.2000000000000002</v>
      </c>
      <c r="B11" s="120" t="s">
        <v>40</v>
      </c>
      <c r="C11" s="142">
        <v>57737</v>
      </c>
      <c r="D11" s="142">
        <v>46131</v>
      </c>
      <c r="E11" s="142">
        <v>62376</v>
      </c>
      <c r="F11" s="142">
        <v>30493</v>
      </c>
      <c r="G11" s="142">
        <v>9195</v>
      </c>
      <c r="H11" s="142">
        <v>31907</v>
      </c>
      <c r="I11" s="142">
        <v>9208</v>
      </c>
      <c r="J11" s="142">
        <v>14456</v>
      </c>
      <c r="K11" s="142">
        <v>3666</v>
      </c>
      <c r="L11" s="142">
        <v>1368</v>
      </c>
      <c r="M11" s="142">
        <v>266537</v>
      </c>
      <c r="N11" s="27"/>
      <c r="O11" s="22"/>
    </row>
    <row r="12" spans="1:15" ht="15.75" customHeight="1">
      <c r="A12" s="91">
        <v>3</v>
      </c>
      <c r="B12" s="120" t="s">
        <v>41</v>
      </c>
      <c r="C12" s="142">
        <v>4750</v>
      </c>
      <c r="D12" s="142">
        <v>0</v>
      </c>
      <c r="E12" s="142">
        <v>0</v>
      </c>
      <c r="F12" s="142">
        <v>2650</v>
      </c>
      <c r="G12" s="142">
        <v>0</v>
      </c>
      <c r="H12" s="142">
        <v>0</v>
      </c>
      <c r="I12" s="142">
        <v>0</v>
      </c>
      <c r="J12" s="142">
        <v>0</v>
      </c>
      <c r="K12" s="142">
        <v>436</v>
      </c>
      <c r="L12" s="142">
        <v>0</v>
      </c>
      <c r="M12" s="142">
        <v>7836</v>
      </c>
      <c r="N12" s="27"/>
      <c r="O12" s="22"/>
    </row>
    <row r="13" spans="1:15" ht="15.75" customHeight="1">
      <c r="A13" s="91">
        <v>4</v>
      </c>
      <c r="B13" s="120" t="s">
        <v>42</v>
      </c>
      <c r="C13" s="142">
        <v>4634</v>
      </c>
      <c r="D13" s="142">
        <v>9275</v>
      </c>
      <c r="E13" s="142">
        <v>0</v>
      </c>
      <c r="F13" s="142">
        <v>0</v>
      </c>
      <c r="G13" s="142">
        <v>0</v>
      </c>
      <c r="H13" s="142">
        <v>7588</v>
      </c>
      <c r="I13" s="142">
        <v>1853</v>
      </c>
      <c r="J13" s="142">
        <v>1322</v>
      </c>
      <c r="K13" s="142">
        <v>0</v>
      </c>
      <c r="L13" s="142">
        <v>0</v>
      </c>
      <c r="M13" s="142">
        <v>24672</v>
      </c>
      <c r="N13" s="27"/>
    </row>
    <row r="14" spans="1:15" ht="15.75" customHeight="1">
      <c r="A14" s="25" t="s">
        <v>4</v>
      </c>
      <c r="B14" s="119" t="s">
        <v>43</v>
      </c>
      <c r="C14" s="141">
        <v>397522</v>
      </c>
      <c r="D14" s="141">
        <v>228978</v>
      </c>
      <c r="E14" s="141">
        <v>322592</v>
      </c>
      <c r="F14" s="141">
        <v>279605</v>
      </c>
      <c r="G14" s="141">
        <v>111487</v>
      </c>
      <c r="H14" s="141">
        <v>160988</v>
      </c>
      <c r="I14" s="141">
        <v>44550</v>
      </c>
      <c r="J14" s="141">
        <v>79299</v>
      </c>
      <c r="K14" s="141">
        <v>28013</v>
      </c>
      <c r="L14" s="141">
        <v>13001</v>
      </c>
      <c r="M14" s="141">
        <v>1666035</v>
      </c>
      <c r="N14" s="27"/>
      <c r="O14" s="27"/>
    </row>
    <row r="15" spans="1:15" ht="15.75" customHeight="1">
      <c r="A15" s="92">
        <v>1</v>
      </c>
      <c r="B15" s="121" t="s">
        <v>44</v>
      </c>
      <c r="C15" s="142">
        <v>378025</v>
      </c>
      <c r="D15" s="142">
        <v>207932</v>
      </c>
      <c r="E15" s="142">
        <v>319081</v>
      </c>
      <c r="F15" s="142">
        <v>268335</v>
      </c>
      <c r="G15" s="142">
        <v>103070</v>
      </c>
      <c r="H15" s="142">
        <v>146394</v>
      </c>
      <c r="I15" s="142">
        <v>40460</v>
      </c>
      <c r="J15" s="142">
        <v>75053</v>
      </c>
      <c r="K15" s="142">
        <v>23010</v>
      </c>
      <c r="L15" s="142">
        <v>11403</v>
      </c>
      <c r="M15" s="142">
        <v>1572763</v>
      </c>
      <c r="N15" s="27"/>
    </row>
    <row r="16" spans="1:15" ht="15.75" customHeight="1">
      <c r="A16" s="92">
        <v>2</v>
      </c>
      <c r="B16" s="121" t="s">
        <v>45</v>
      </c>
      <c r="C16" s="143">
        <v>19189</v>
      </c>
      <c r="D16" s="143">
        <v>7307</v>
      </c>
      <c r="E16" s="143">
        <v>2998</v>
      </c>
      <c r="F16" s="143">
        <v>10601</v>
      </c>
      <c r="G16" s="143">
        <v>8030</v>
      </c>
      <c r="H16" s="143">
        <v>6938</v>
      </c>
      <c r="I16" s="143">
        <v>1890</v>
      </c>
      <c r="J16" s="143">
        <v>3681</v>
      </c>
      <c r="K16" s="143">
        <v>4998</v>
      </c>
      <c r="L16" s="143">
        <v>1596</v>
      </c>
      <c r="M16" s="142">
        <v>67228</v>
      </c>
      <c r="N16" s="27"/>
    </row>
    <row r="17" spans="1:14" ht="15.75" customHeight="1">
      <c r="A17" s="92">
        <v>3</v>
      </c>
      <c r="B17" s="121" t="s">
        <v>46</v>
      </c>
      <c r="C17" s="143">
        <v>308</v>
      </c>
      <c r="D17" s="143">
        <v>13739</v>
      </c>
      <c r="E17" s="143">
        <v>513</v>
      </c>
      <c r="F17" s="143">
        <v>669</v>
      </c>
      <c r="G17" s="143">
        <v>387</v>
      </c>
      <c r="H17" s="143">
        <v>7656</v>
      </c>
      <c r="I17" s="143">
        <v>2200</v>
      </c>
      <c r="J17" s="143">
        <v>565</v>
      </c>
      <c r="K17" s="143">
        <v>5</v>
      </c>
      <c r="L17" s="143">
        <v>2</v>
      </c>
      <c r="M17" s="142">
        <v>26044</v>
      </c>
      <c r="N17" s="27"/>
    </row>
    <row r="18" spans="1:14" ht="16.7" customHeight="1"/>
    <row r="19" spans="1:14" ht="16.7" customHeight="1">
      <c r="I19" s="39"/>
      <c r="M19" s="39"/>
    </row>
    <row r="20" spans="1:14" ht="16.7" customHeight="1"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</row>
    <row r="21" spans="1:14" ht="16.7" customHeight="1"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</row>
    <row r="22" spans="1:14" ht="16.7" customHeight="1"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</row>
    <row r="23" spans="1:14" ht="16.7" customHeight="1"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</row>
    <row r="24" spans="1:14" ht="16.7" customHeight="1"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</row>
    <row r="25" spans="1:14" ht="15.75"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ht="15.75"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  <row r="27" spans="1:14" ht="18" customHeight="1"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</row>
    <row r="28" spans="1:14" ht="15.75"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</row>
    <row r="29" spans="1:14" ht="15.75"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</row>
    <row r="30" spans="1:14" ht="15.75"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</row>
    <row r="31" spans="1:14" ht="15.75"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</row>
    <row r="32" spans="1:14" ht="15.75"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3:13" ht="15.75"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</row>
  </sheetData>
  <mergeCells count="1">
    <mergeCell ref="A1:M1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497"/>
  <sheetViews>
    <sheetView showGridLines="0" zoomScaleNormal="75" workbookViewId="0">
      <selection sqref="A1:M1"/>
    </sheetView>
  </sheetViews>
  <sheetFormatPr defaultColWidth="9" defaultRowHeight="15.75"/>
  <cols>
    <col min="1" max="1" width="4.109375" style="73" customWidth="1"/>
    <col min="2" max="2" width="36.109375" style="20" customWidth="1"/>
    <col min="3" max="3" width="9" style="20" customWidth="1"/>
    <col min="4" max="4" width="9.88671875" style="20" customWidth="1"/>
    <col min="5" max="6" width="9" style="20" customWidth="1"/>
    <col min="7" max="7" width="9.33203125" style="20" customWidth="1"/>
    <col min="8" max="10" width="9" style="20" customWidth="1"/>
    <col min="11" max="13" width="11" style="20" customWidth="1"/>
    <col min="14" max="14" width="9.6640625" style="18" bestFit="1" customWidth="1"/>
    <col min="15" max="16384" width="9" style="18"/>
  </cols>
  <sheetData>
    <row r="1" spans="1:14" ht="15.75" customHeight="1">
      <c r="A1" s="161" t="s">
        <v>58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</row>
    <row r="2" spans="1:14">
      <c r="I2" s="183" t="s">
        <v>5</v>
      </c>
      <c r="J2" s="183"/>
      <c r="K2" s="183"/>
      <c r="L2" s="183"/>
      <c r="M2" s="183"/>
    </row>
    <row r="3" spans="1:14" ht="68.25" customHeight="1">
      <c r="A3" s="51" t="s">
        <v>1</v>
      </c>
      <c r="B3" s="123" t="s">
        <v>32</v>
      </c>
      <c r="C3" s="115" t="s">
        <v>8</v>
      </c>
      <c r="D3" s="115" t="s">
        <v>9</v>
      </c>
      <c r="E3" s="115" t="s">
        <v>10</v>
      </c>
      <c r="F3" s="115" t="s">
        <v>11</v>
      </c>
      <c r="G3" s="116" t="s">
        <v>12</v>
      </c>
      <c r="H3" s="117" t="s">
        <v>13</v>
      </c>
      <c r="I3" s="118" t="s">
        <v>33</v>
      </c>
      <c r="J3" s="118" t="s">
        <v>15</v>
      </c>
      <c r="K3" s="118" t="s">
        <v>34</v>
      </c>
      <c r="L3" s="109" t="s">
        <v>17</v>
      </c>
      <c r="M3" s="75" t="s">
        <v>18</v>
      </c>
    </row>
    <row r="4" spans="1:14">
      <c r="A4" s="124" t="s">
        <v>3</v>
      </c>
      <c r="B4" s="144" t="s">
        <v>35</v>
      </c>
      <c r="C4" s="76">
        <f>'Table №4-P'!C4/'Table №4-P'!C$4*100</f>
        <v>100</v>
      </c>
      <c r="D4" s="76">
        <f>'Table №4-P'!D4/'Table №4-P'!D$4*100</f>
        <v>100</v>
      </c>
      <c r="E4" s="76">
        <f>'Table №4-P'!E4/'Table №4-P'!E$4*100</f>
        <v>100</v>
      </c>
      <c r="F4" s="76">
        <f>'Table №4-P'!F4/'Table №4-P'!F$4*100</f>
        <v>100</v>
      </c>
      <c r="G4" s="76">
        <f>'Table №4-P'!G4/'Table №4-P'!G$4*100</f>
        <v>100</v>
      </c>
      <c r="H4" s="76">
        <f>'Table №4-P'!H4/'Table №4-P'!H$4*100</f>
        <v>100</v>
      </c>
      <c r="I4" s="76">
        <f>'Table №4-P'!I4/'Table №4-P'!I$4*100</f>
        <v>100</v>
      </c>
      <c r="J4" s="76">
        <f>'Table №4-P'!J4/'Table №4-P'!J$4*100</f>
        <v>100</v>
      </c>
      <c r="K4" s="76">
        <f>'Table №4-P'!K4/'Table №4-P'!K$4*100</f>
        <v>100</v>
      </c>
      <c r="L4" s="76">
        <f>'Table №4-P'!L4/'Table №4-P'!L$4*100</f>
        <v>100</v>
      </c>
      <c r="M4" s="76">
        <f>'Table №4-P'!M4/'Table №4-P'!M$4*100</f>
        <v>100</v>
      </c>
      <c r="N4" s="26"/>
    </row>
    <row r="5" spans="1:14" ht="63" customHeight="1">
      <c r="A5" s="124">
        <v>1</v>
      </c>
      <c r="B5" s="144" t="s">
        <v>64</v>
      </c>
      <c r="C5" s="202">
        <f>'Table №4-P'!C5/'Table №4-P'!C$4*100</f>
        <v>67.259837312347074</v>
      </c>
      <c r="D5" s="202">
        <f>'Table №4-P'!D5/'Table №4-P'!D$4*100</f>
        <v>40.125137064040167</v>
      </c>
      <c r="E5" s="202">
        <f>'Table №4-P'!E5/'Table №4-P'!E$4*100</f>
        <v>72.048790119123368</v>
      </c>
      <c r="F5" s="202">
        <f>'Table №4-P'!F5/'Table №4-P'!F$4*100</f>
        <v>66.740827696722377</v>
      </c>
      <c r="G5" s="202">
        <f>'Table №4-P'!G5/'Table №4-P'!G$4*100</f>
        <v>68.778500048510722</v>
      </c>
      <c r="H5" s="202">
        <f>'Table №4-P'!H5/'Table №4-P'!H$4*100</f>
        <v>49.071683265707613</v>
      </c>
      <c r="I5" s="202">
        <f>'Table №4-P'!I5/'Table №4-P'!I$4*100</f>
        <v>37.199703410776074</v>
      </c>
      <c r="J5" s="202">
        <f>'Table №4-P'!J5/'Table №4-P'!J$4*100</f>
        <v>49.190571995789639</v>
      </c>
      <c r="K5" s="202">
        <f>'Table №4-P'!K5/'Table №4-P'!K$4*100</f>
        <v>71.182094741416776</v>
      </c>
      <c r="L5" s="202">
        <f>'Table №4-P'!L5/'Table №4-P'!L$4*100</f>
        <v>66.868367973340355</v>
      </c>
      <c r="M5" s="202">
        <f>'Table №4-P'!M5/'Table №4-P'!M$4*100</f>
        <v>61.380958224475016</v>
      </c>
      <c r="N5" s="38"/>
    </row>
    <row r="6" spans="1:14" ht="15.75" customHeight="1">
      <c r="A6" s="125">
        <v>1.1000000000000001</v>
      </c>
      <c r="B6" s="120" t="s">
        <v>36</v>
      </c>
      <c r="C6" s="202">
        <f>'Table №4-P'!C6/'Table №4-P'!C$4*100</f>
        <v>56.284108193902519</v>
      </c>
      <c r="D6" s="202">
        <f>'Table №4-P'!D6/'Table №4-P'!D$4*100</f>
        <v>17.146470961660544</v>
      </c>
      <c r="E6" s="202">
        <f>'Table №4-P'!E6/'Table №4-P'!E$4*100</f>
        <v>69.324716921408665</v>
      </c>
      <c r="F6" s="202">
        <f>'Table №4-P'!F6/'Table №4-P'!F$4*100</f>
        <v>65.25686175862262</v>
      </c>
      <c r="G6" s="202">
        <f>'Table №4-P'!G6/'Table №4-P'!G$4*100</f>
        <v>64.196177355195488</v>
      </c>
      <c r="H6" s="202">
        <f>'Table №4-P'!H6/'Table №4-P'!H$4*100</f>
        <v>31.452791781083921</v>
      </c>
      <c r="I6" s="202">
        <f>'Table №4-P'!I6/'Table №4-P'!I$4*100</f>
        <v>5.0370736529906077</v>
      </c>
      <c r="J6" s="202">
        <f>'Table №4-P'!J6/'Table №4-P'!J$4*100</f>
        <v>31.892129561776343</v>
      </c>
      <c r="K6" s="202">
        <f>'Table №4-P'!K6/'Table №4-P'!K$4*100</f>
        <v>70.712733594089528</v>
      </c>
      <c r="L6" s="202">
        <f>'Table №4-P'!L6/'Table №4-P'!L$4*100</f>
        <v>66.868367973340355</v>
      </c>
      <c r="M6" s="202">
        <f>'Table №4-P'!M6/'Table №4-P'!M$4*100</f>
        <v>51.299019623427057</v>
      </c>
      <c r="N6" s="38"/>
    </row>
    <row r="7" spans="1:14" ht="15.75" customHeight="1">
      <c r="A7" s="126">
        <v>1.2</v>
      </c>
      <c r="B7" s="120" t="s">
        <v>37</v>
      </c>
      <c r="C7" s="202">
        <f>'Table №4-P'!C7/'Table №4-P'!C$4*100</f>
        <v>10.975729118444548</v>
      </c>
      <c r="D7" s="202">
        <f>'Table №4-P'!D7/'Table №4-P'!D$4*100</f>
        <v>22.666063905507571</v>
      </c>
      <c r="E7" s="202">
        <f>'Table №4-P'!E7/'Table №4-P'!E$4*100</f>
        <v>2.7240731977146866</v>
      </c>
      <c r="F7" s="202">
        <f>'Table №4-P'!F7/'Table №4-P'!F$4*100</f>
        <v>1.4839659380997634</v>
      </c>
      <c r="G7" s="202">
        <f>'Table №4-P'!G7/'Table №4-P'!G$4*100</f>
        <v>4.5823226933152226</v>
      </c>
      <c r="H7" s="202">
        <f>'Table №4-P'!H7/'Table №4-P'!H$4*100</f>
        <v>17.618891484623685</v>
      </c>
      <c r="I7" s="202">
        <f>'Table №4-P'!I7/'Table №4-P'!I$4*100</f>
        <v>32.162629757785467</v>
      </c>
      <c r="J7" s="202">
        <f>'Table №4-P'!J7/'Table №4-P'!J$4*100</f>
        <v>17.298442434013296</v>
      </c>
      <c r="K7" s="202">
        <f>'Table №4-P'!K7/'Table №4-P'!K$4*100</f>
        <v>0.46936114732724898</v>
      </c>
      <c r="L7" s="202">
        <f>'Table №4-P'!L7/'Table №4-P'!L$4*100</f>
        <v>0</v>
      </c>
      <c r="M7" s="202">
        <f>'Table №4-P'!M7/'Table №4-P'!M$4*100</f>
        <v>10.040610060129849</v>
      </c>
      <c r="N7" s="38"/>
    </row>
    <row r="8" spans="1:14" ht="17.25" customHeight="1">
      <c r="A8" s="126">
        <v>1.3</v>
      </c>
      <c r="B8" s="120" t="s">
        <v>38</v>
      </c>
      <c r="C8" s="202">
        <f>'Table №4-P'!C8/'Table №4-P'!C$4*100</f>
        <v>0</v>
      </c>
      <c r="D8" s="202">
        <f>'Table №4-P'!D8/'Table №4-P'!D$4*100</f>
        <v>0.31260219687205432</v>
      </c>
      <c r="E8" s="202">
        <f>'Table №4-P'!E8/'Table №4-P'!E$4*100</f>
        <v>0</v>
      </c>
      <c r="F8" s="202">
        <f>'Table №4-P'!F8/'Table №4-P'!F$4*100</f>
        <v>0</v>
      </c>
      <c r="G8" s="202">
        <f>'Table №4-P'!G8/'Table №4-P'!G$4*100</f>
        <v>0</v>
      </c>
      <c r="H8" s="202">
        <f>'Table №4-P'!H8/'Table №4-P'!H$4*100</f>
        <v>0</v>
      </c>
      <c r="I8" s="202">
        <f>'Table №4-P'!I8/'Table №4-P'!I$4*100</f>
        <v>0</v>
      </c>
      <c r="J8" s="202">
        <f>'Table №4-P'!J8/'Table №4-P'!J$4*100</f>
        <v>0</v>
      </c>
      <c r="K8" s="202">
        <f>'Table №4-P'!K8/'Table №4-P'!K$4*100</f>
        <v>0</v>
      </c>
      <c r="L8" s="202">
        <f>'Table №4-P'!L8/'Table №4-P'!L$4*100</f>
        <v>0</v>
      </c>
      <c r="M8" s="202">
        <f>'Table №4-P'!M8/'Table №4-P'!M$4*100</f>
        <v>4.1328540918116712E-2</v>
      </c>
      <c r="N8" s="38"/>
    </row>
    <row r="9" spans="1:14" ht="15.75" customHeight="1">
      <c r="A9" s="126">
        <v>2</v>
      </c>
      <c r="B9" s="120" t="s">
        <v>69</v>
      </c>
      <c r="C9" s="202">
        <f>'Table №4-P'!C9/'Table №4-P'!C$4*100</f>
        <v>30.257787183387343</v>
      </c>
      <c r="D9" s="202">
        <f>'Table №4-P'!D9/'Table №4-P'!D$4*100</f>
        <v>55.414270049823976</v>
      </c>
      <c r="E9" s="202">
        <f>'Table №4-P'!E9/'Table №4-P'!E$4*100</f>
        <v>27.951209880876643</v>
      </c>
      <c r="F9" s="202">
        <f>'Table №4-P'!F9/'Table №4-P'!F$4*100</f>
        <v>32.271600797510573</v>
      </c>
      <c r="G9" s="202">
        <f>'Table №4-P'!G9/'Table №4-P'!G$4*100</f>
        <v>31.221499951489278</v>
      </c>
      <c r="H9" s="202">
        <f>'Table №4-P'!H9/'Table №4-P'!H$4*100</f>
        <v>45.745044195800375</v>
      </c>
      <c r="I9" s="202">
        <f>'Table №4-P'!I9/'Table №4-P'!I$4*100</f>
        <v>58.220464656450822</v>
      </c>
      <c r="J9" s="202">
        <f>'Table №4-P'!J9/'Table №4-P'!J$4*100</f>
        <v>49.048006075706503</v>
      </c>
      <c r="K9" s="202">
        <f>'Table №4-P'!K9/'Table №4-P'!K$4*100</f>
        <v>26.923076923076923</v>
      </c>
      <c r="L9" s="202">
        <f>'Table №4-P'!L9/'Table №4-P'!L$4*100</f>
        <v>33.131632026659652</v>
      </c>
      <c r="M9" s="202">
        <f>'Table №4-P'!M9/'Table №4-P'!M$4*100</f>
        <v>36.552106070653998</v>
      </c>
      <c r="N9" s="38"/>
    </row>
    <row r="10" spans="1:14" ht="15.75" customHeight="1">
      <c r="A10" s="126">
        <v>2.1</v>
      </c>
      <c r="B10" s="120" t="s">
        <v>39</v>
      </c>
      <c r="C10" s="202">
        <f>'Table №4-P'!C10/'Table №4-P'!C$4*100</f>
        <v>14.98445869982144</v>
      </c>
      <c r="D10" s="202">
        <f>'Table №4-P'!D10/'Table №4-P'!D$4*100</f>
        <v>33.228651674585926</v>
      </c>
      <c r="E10" s="202">
        <f>'Table №4-P'!E10/'Table №4-P'!E$4*100</f>
        <v>8.4025686267750199</v>
      </c>
      <c r="F10" s="202">
        <f>'Table №4-P'!F10/'Table №4-P'!F$4*100</f>
        <v>20.907820448320198</v>
      </c>
      <c r="G10" s="202">
        <f>'Table №4-P'!G10/'Table №4-P'!G$4*100</f>
        <v>22.300378383622782</v>
      </c>
      <c r="H10" s="202">
        <f>'Table №4-P'!H10/'Table №4-P'!H$4*100</f>
        <v>23.949752039017994</v>
      </c>
      <c r="I10" s="202">
        <f>'Table №4-P'!I10/'Table №4-P'!I$4*100</f>
        <v>35.462184873949582</v>
      </c>
      <c r="J10" s="202">
        <f>'Table №4-P'!J10/'Table №4-P'!J$4*100</f>
        <v>29.786950554941178</v>
      </c>
      <c r="K10" s="202">
        <f>'Table №4-P'!K10/'Table №4-P'!K$4*100</f>
        <v>10.990873533246415</v>
      </c>
      <c r="L10" s="202">
        <f>'Table №4-P'!L10/'Table №4-P'!L$4*100</f>
        <v>21.134789090590196</v>
      </c>
      <c r="M10" s="202">
        <f>'Table №4-P'!M10/'Table №4-P'!M$4*100</f>
        <v>19.605051746512348</v>
      </c>
      <c r="N10" s="38"/>
    </row>
    <row r="11" spans="1:14" ht="32.25" customHeight="1">
      <c r="A11" s="96">
        <v>2.2000000000000002</v>
      </c>
      <c r="B11" s="120" t="s">
        <v>40</v>
      </c>
      <c r="C11" s="202">
        <f>'Table №4-P'!C11/'Table №4-P'!C$4*100</f>
        <v>15.273328483565901</v>
      </c>
      <c r="D11" s="202">
        <f>'Table №4-P'!D11/'Table №4-P'!D$4*100</f>
        <v>22.185618375238057</v>
      </c>
      <c r="E11" s="202">
        <f>'Table №4-P'!E11/'Table №4-P'!E$4*100</f>
        <v>19.548641254101621</v>
      </c>
      <c r="F11" s="202">
        <f>'Table №4-P'!F11/'Table №4-P'!F$4*100</f>
        <v>11.363780349190378</v>
      </c>
      <c r="G11" s="202">
        <f>'Table №4-P'!G11/'Table №4-P'!G$4*100</f>
        <v>8.9211215678664981</v>
      </c>
      <c r="H11" s="202">
        <f>'Table №4-P'!H11/'Table №4-P'!H$4*100</f>
        <v>21.795292156782381</v>
      </c>
      <c r="I11" s="202">
        <f>'Table №4-P'!I11/'Table №4-P'!I$4*100</f>
        <v>22.758279782501237</v>
      </c>
      <c r="J11" s="202">
        <f>'Table №4-P'!J11/'Table №4-P'!J$4*100</f>
        <v>19.261055520765325</v>
      </c>
      <c r="K11" s="202">
        <f>'Table №4-P'!K11/'Table №4-P'!K$4*100</f>
        <v>15.932203389830507</v>
      </c>
      <c r="L11" s="202">
        <f>'Table №4-P'!L11/'Table №4-P'!L$4*100</f>
        <v>11.996842936069456</v>
      </c>
      <c r="M11" s="202">
        <f>'Table №4-P'!M11/'Table №4-P'!M$4*100</f>
        <v>16.947054324141654</v>
      </c>
      <c r="N11" s="38"/>
    </row>
    <row r="12" spans="1:14" ht="15.75" customHeight="1">
      <c r="A12" s="126">
        <v>3</v>
      </c>
      <c r="B12" s="120" t="s">
        <v>41</v>
      </c>
      <c r="C12" s="202">
        <f>'Table №4-P'!C12/'Table №4-P'!C$4*100</f>
        <v>1.2565306527346074</v>
      </c>
      <c r="D12" s="202">
        <f>'Table №4-P'!D12/'Table №4-P'!D$4*100</f>
        <v>0</v>
      </c>
      <c r="E12" s="202">
        <f>'Table №4-P'!E12/'Table №4-P'!E$4*100</f>
        <v>0</v>
      </c>
      <c r="F12" s="202">
        <f>'Table №4-P'!F12/'Table №4-P'!F$4*100</f>
        <v>0.98757150576704489</v>
      </c>
      <c r="G12" s="202">
        <f>'Table №4-P'!G12/'Table №4-P'!G$4*100</f>
        <v>0</v>
      </c>
      <c r="H12" s="202">
        <f>'Table №4-P'!H12/'Table №4-P'!H$4*100</f>
        <v>0</v>
      </c>
      <c r="I12" s="202">
        <f>'Table №4-P'!I12/'Table №4-P'!I$4*100</f>
        <v>0</v>
      </c>
      <c r="J12" s="202">
        <f>'Table №4-P'!J12/'Table №4-P'!J$4*100</f>
        <v>0</v>
      </c>
      <c r="K12" s="202">
        <f>'Table №4-P'!K12/'Table №4-P'!K$4*100</f>
        <v>1.8948283355063018</v>
      </c>
      <c r="L12" s="202">
        <f>'Table №4-P'!L12/'Table №4-P'!L$4*100</f>
        <v>0</v>
      </c>
      <c r="M12" s="202">
        <f>'Table №4-P'!M12/'Table №4-P'!M$4*100</f>
        <v>0.49823145636055777</v>
      </c>
      <c r="N12" s="29"/>
    </row>
    <row r="13" spans="1:14" ht="15.75" customHeight="1">
      <c r="A13" s="126">
        <v>4</v>
      </c>
      <c r="B13" s="120" t="s">
        <v>42</v>
      </c>
      <c r="C13" s="202">
        <f>'Table №4-P'!C13/'Table №4-P'!C$4*100</f>
        <v>1.2258448515309834</v>
      </c>
      <c r="D13" s="202">
        <f>'Table №4-P'!D13/'Table №4-P'!D$4*100</f>
        <v>4.4605928861358519</v>
      </c>
      <c r="E13" s="202">
        <f>'Table №4-P'!E13/'Table №4-P'!E$4*100</f>
        <v>0</v>
      </c>
      <c r="F13" s="202">
        <f>'Table №4-P'!F13/'Table №4-P'!F$4*100</f>
        <v>0</v>
      </c>
      <c r="G13" s="202">
        <f>'Table №4-P'!G13/'Table №4-P'!G$4*100</f>
        <v>0</v>
      </c>
      <c r="H13" s="202">
        <f>'Table №4-P'!H13/'Table №4-P'!H$4*100</f>
        <v>5.1832725384920151</v>
      </c>
      <c r="I13" s="202">
        <f>'Table №4-P'!I13/'Table №4-P'!I$4*100</f>
        <v>4.579831932773109</v>
      </c>
      <c r="J13" s="202">
        <f>'Table №4-P'!J13/'Table №4-P'!J$4*100</f>
        <v>1.7614219285038573</v>
      </c>
      <c r="K13" s="202">
        <f>'Table №4-P'!K13/'Table №4-P'!K$4*100</f>
        <v>0</v>
      </c>
      <c r="L13" s="202">
        <f>'Table №4-P'!L13/'Table №4-P'!L$4*100</f>
        <v>0</v>
      </c>
      <c r="M13" s="202">
        <f>'Table №4-P'!M13/'Table №4-P'!M$4*100</f>
        <v>1.5687042485104239</v>
      </c>
      <c r="N13" s="29"/>
    </row>
    <row r="14" spans="1:14" ht="15.75" customHeight="1">
      <c r="A14" s="145" t="s">
        <v>4</v>
      </c>
      <c r="B14" s="146" t="s">
        <v>43</v>
      </c>
      <c r="C14" s="203">
        <f>'Table №4-P'!C14/'Table №4-P'!C$14*100</f>
        <v>100</v>
      </c>
      <c r="D14" s="203">
        <f>'Table №4-P'!D14/'Table №4-P'!D$14*100</f>
        <v>100</v>
      </c>
      <c r="E14" s="203">
        <f>'Table №4-P'!E14/'Table №4-P'!E$14*100</f>
        <v>100</v>
      </c>
      <c r="F14" s="203">
        <f>'Table №4-P'!F14/'Table №4-P'!F$14*100</f>
        <v>100</v>
      </c>
      <c r="G14" s="203">
        <f>'Table №4-P'!G14/'Table №4-P'!G$14*100</f>
        <v>100</v>
      </c>
      <c r="H14" s="203">
        <f>'Table №4-P'!H14/'Table №4-P'!H$14*100</f>
        <v>100</v>
      </c>
      <c r="I14" s="203">
        <f>'Table №4-P'!I14/'Table №4-P'!I$14*100</f>
        <v>100</v>
      </c>
      <c r="J14" s="203">
        <f>'Table №4-P'!J14/'Table №4-P'!J$14*100</f>
        <v>100</v>
      </c>
      <c r="K14" s="203">
        <f>'Table №4-P'!K14/'Table №4-P'!K$14*100</f>
        <v>100</v>
      </c>
      <c r="L14" s="203">
        <f>'Table №4-P'!L14/'Table №4-P'!L$14*100</f>
        <v>100</v>
      </c>
      <c r="M14" s="203">
        <f>'Table №4-P'!M14/'Table №4-P'!M$14*100</f>
        <v>100</v>
      </c>
    </row>
    <row r="15" spans="1:14" ht="15.75" customHeight="1">
      <c r="A15" s="147">
        <v>1</v>
      </c>
      <c r="B15" s="148" t="s">
        <v>44</v>
      </c>
      <c r="C15" s="202">
        <f>'Table №4-P'!C15/'Table №4-P'!C$14*100</f>
        <v>95.095365791075722</v>
      </c>
      <c r="D15" s="202">
        <f>'Table №4-P'!D15/'Table №4-P'!D$14*100</f>
        <v>90.808723982216634</v>
      </c>
      <c r="E15" s="202">
        <f>'Table №4-P'!E15/'Table №4-P'!E$14*100</f>
        <v>98.911628310683469</v>
      </c>
      <c r="F15" s="202">
        <f>'Table №4-P'!F15/'Table №4-P'!F$14*100</f>
        <v>95.96931385347186</v>
      </c>
      <c r="G15" s="202">
        <f>'Table №4-P'!G15/'Table №4-P'!G$14*100</f>
        <v>92.450240835254334</v>
      </c>
      <c r="H15" s="202">
        <f>'Table №4-P'!H15/'Table №4-P'!H$14*100</f>
        <v>90.934728054264909</v>
      </c>
      <c r="I15" s="202">
        <f>'Table №4-P'!I15/'Table №4-P'!I$14*100</f>
        <v>90.819304152637486</v>
      </c>
      <c r="J15" s="202">
        <f>'Table №4-P'!J15/'Table №4-P'!J$14*100</f>
        <v>94.645581911499505</v>
      </c>
      <c r="K15" s="202">
        <f>'Table №4-P'!K15/'Table №4-P'!K$14*100</f>
        <v>82.140434798129434</v>
      </c>
      <c r="L15" s="202">
        <f>'Table №4-P'!L15/'Table №4-P'!L$14*100</f>
        <v>87.708637797092535</v>
      </c>
      <c r="M15" s="202">
        <f>'Table №4-P'!M15/'Table №4-P'!M$14*100</f>
        <v>94.401558190554226</v>
      </c>
    </row>
    <row r="16" spans="1:14" ht="15.75" customHeight="1">
      <c r="A16" s="147">
        <v>2</v>
      </c>
      <c r="B16" s="149" t="s">
        <v>45</v>
      </c>
      <c r="C16" s="202">
        <f>'Table №4-P'!C16/'Table №4-P'!C$14*100</f>
        <v>4.8271542203953492</v>
      </c>
      <c r="D16" s="202">
        <f>'Table №4-P'!D16/'Table №4-P'!D$14*100</f>
        <v>3.1911362663662013</v>
      </c>
      <c r="E16" s="202">
        <f>'Table №4-P'!E16/'Table №4-P'!E$14*100</f>
        <v>0.9293472869754984</v>
      </c>
      <c r="F16" s="202">
        <f>'Table №4-P'!F16/'Table №4-P'!F$14*100</f>
        <v>3.7914200389835657</v>
      </c>
      <c r="G16" s="202">
        <f>'Table №4-P'!G16/'Table №4-P'!G$14*100</f>
        <v>7.2026334909002845</v>
      </c>
      <c r="H16" s="202">
        <f>'Table №4-P'!H16/'Table №4-P'!H$14*100</f>
        <v>4.3096379854399087</v>
      </c>
      <c r="I16" s="202">
        <f>'Table №4-P'!I16/'Table №4-P'!I$14*100</f>
        <v>4.2424242424242431</v>
      </c>
      <c r="J16" s="202">
        <f>'Table №4-P'!J16/'Table №4-P'!J$14*100</f>
        <v>4.6419248666439676</v>
      </c>
      <c r="K16" s="202">
        <f>'Table №4-P'!K16/'Table №4-P'!K$14*100</f>
        <v>17.841716345982224</v>
      </c>
      <c r="L16" s="202">
        <f>'Table №4-P'!L16/'Table №4-P'!L$14*100</f>
        <v>12.27597877086378</v>
      </c>
      <c r="M16" s="202">
        <f>'Table №4-P'!M16/'Table №4-P'!M$14*100</f>
        <v>4.0352093443415056</v>
      </c>
    </row>
    <row r="17" spans="1:13" ht="15.75" customHeight="1">
      <c r="A17" s="147">
        <v>3</v>
      </c>
      <c r="B17" s="149" t="s">
        <v>46</v>
      </c>
      <c r="C17" s="202">
        <f>'Table №4-P'!C17/'Table №4-P'!C$14*100</f>
        <v>7.7479988528936755E-2</v>
      </c>
      <c r="D17" s="202">
        <f>'Table №4-P'!D17/'Table №4-P'!D$14*100</f>
        <v>6.0001397514171666</v>
      </c>
      <c r="E17" s="202">
        <f>'Table №4-P'!E17/'Table №4-P'!E$14*100</f>
        <v>0.1590244023410376</v>
      </c>
      <c r="F17" s="202">
        <f>'Table №4-P'!F17/'Table №4-P'!F$14*100</f>
        <v>0.23926610754457181</v>
      </c>
      <c r="G17" s="202">
        <f>'Table №4-P'!G17/'Table №4-P'!G$14*100</f>
        <v>0.34712567384538107</v>
      </c>
      <c r="H17" s="202">
        <f>'Table №4-P'!H17/'Table №4-P'!H$14*100</f>
        <v>4.7556339602951772</v>
      </c>
      <c r="I17" s="202">
        <f>'Table №4-P'!I17/'Table №4-P'!I$14*100</f>
        <v>4.9382716049382713</v>
      </c>
      <c r="J17" s="202">
        <f>'Table №4-P'!J17/'Table №4-P'!J$14*100</f>
        <v>0.71249322185651776</v>
      </c>
      <c r="K17" s="202">
        <f>'Table №4-P'!K17/'Table №4-P'!K$14*100</f>
        <v>1.7848855888337557E-2</v>
      </c>
      <c r="L17" s="202">
        <f>'Table №4-P'!L17/'Table №4-P'!L$14*100</f>
        <v>1.5383432043688947E-2</v>
      </c>
      <c r="M17" s="202">
        <f>'Table №4-P'!M17/'Table №4-P'!M$14*100</f>
        <v>1.5632324651042744</v>
      </c>
    </row>
    <row r="18" spans="1:13" ht="12.75" customHeight="1"/>
    <row r="19" spans="1:13" ht="21" customHeight="1"/>
    <row r="20" spans="1:13" ht="21" customHeight="1"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</row>
    <row r="21" spans="1:13" ht="21" customHeight="1"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</row>
    <row r="22" spans="1:13" ht="21" customHeight="1"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</row>
    <row r="23" spans="1:13" ht="21" customHeight="1"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</row>
    <row r="24" spans="1:13" ht="21" customHeight="1"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</row>
    <row r="25" spans="1:13" ht="21" customHeight="1"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</row>
    <row r="26" spans="1:13" ht="21" customHeight="1"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</row>
    <row r="27" spans="1:13" ht="21" customHeight="1"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</row>
    <row r="28" spans="1:13" ht="21" customHeight="1"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</row>
    <row r="29" spans="1:13" ht="21" customHeight="1"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</row>
    <row r="30" spans="1:13" ht="21" customHeight="1"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</row>
    <row r="31" spans="1:13" ht="21" customHeight="1"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</row>
    <row r="32" spans="1:13" ht="21" customHeight="1"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</row>
    <row r="33" spans="3:13" ht="21" customHeight="1"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</row>
    <row r="34" spans="3:13" ht="21" customHeight="1">
      <c r="C34" s="44"/>
    </row>
    <row r="35" spans="3:13" ht="21" customHeight="1">
      <c r="C35" s="44"/>
    </row>
    <row r="36" spans="3:13" ht="21" customHeight="1">
      <c r="C36" s="44"/>
    </row>
    <row r="37" spans="3:13" ht="21" customHeight="1">
      <c r="C37" s="44"/>
    </row>
    <row r="38" spans="3:13" ht="21" customHeight="1">
      <c r="C38" s="44"/>
    </row>
    <row r="39" spans="3:13" ht="21" customHeight="1"/>
    <row r="40" spans="3:13" ht="21" customHeight="1"/>
    <row r="41" spans="3:13" ht="21" customHeight="1"/>
    <row r="42" spans="3:13" ht="21" customHeight="1"/>
    <row r="43" spans="3:13" ht="21" customHeight="1"/>
    <row r="44" spans="3:13" ht="21" customHeight="1"/>
    <row r="45" spans="3:13" ht="21" customHeight="1"/>
    <row r="46" spans="3:13" ht="21" customHeight="1"/>
    <row r="47" spans="3:13" ht="21" customHeight="1"/>
    <row r="48" spans="3:13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</sheetData>
  <mergeCells count="2">
    <mergeCell ref="A1:M1"/>
    <mergeCell ref="I2:M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36"/>
  <sheetViews>
    <sheetView showGridLines="0" zoomScaleNormal="75" workbookViewId="0">
      <selection sqref="A1:H1"/>
    </sheetView>
  </sheetViews>
  <sheetFormatPr defaultColWidth="9" defaultRowHeight="15.75"/>
  <cols>
    <col min="1" max="1" width="30.21875" style="2" customWidth="1"/>
    <col min="2" max="2" width="8.6640625" style="2" customWidth="1"/>
    <col min="3" max="3" width="7.6640625" style="2" customWidth="1"/>
    <col min="4" max="4" width="7.6640625" style="6" customWidth="1"/>
    <col min="5" max="6" width="7.6640625" style="2" customWidth="1"/>
    <col min="7" max="8" width="7.109375" style="2" customWidth="1"/>
    <col min="9" max="10" width="9" style="2" customWidth="1"/>
    <col min="11" max="16384" width="9" style="2"/>
  </cols>
  <sheetData>
    <row r="1" spans="1:8" ht="33" customHeight="1">
      <c r="A1" s="187" t="s">
        <v>47</v>
      </c>
      <c r="B1" s="187"/>
      <c r="C1" s="187"/>
      <c r="D1" s="187"/>
      <c r="E1" s="187"/>
      <c r="F1" s="187"/>
      <c r="G1" s="187"/>
      <c r="H1" s="187"/>
    </row>
    <row r="2" spans="1:8">
      <c r="A2" s="80"/>
      <c r="E2" s="80"/>
      <c r="H2" s="129" t="s">
        <v>48</v>
      </c>
    </row>
    <row r="3" spans="1:8" ht="15.75" customHeight="1">
      <c r="A3" s="86" t="s">
        <v>6</v>
      </c>
      <c r="B3" s="4">
        <v>2023</v>
      </c>
      <c r="C3" s="184">
        <v>2024</v>
      </c>
      <c r="D3" s="185"/>
      <c r="E3" s="185"/>
      <c r="F3" s="185"/>
      <c r="G3" s="185"/>
      <c r="H3" s="186"/>
    </row>
    <row r="4" spans="1:8" s="5" customFormat="1" ht="15.75" customHeight="1">
      <c r="A4" s="87" t="s">
        <v>7</v>
      </c>
      <c r="B4" s="3">
        <v>12</v>
      </c>
      <c r="C4" s="28">
        <v>1</v>
      </c>
      <c r="D4" s="21">
        <v>2</v>
      </c>
      <c r="E4" s="21">
        <v>3</v>
      </c>
      <c r="F4" s="21">
        <v>4</v>
      </c>
      <c r="G4" s="21">
        <v>5</v>
      </c>
      <c r="H4" s="21">
        <v>6</v>
      </c>
    </row>
    <row r="5" spans="1:8" ht="15.75" customHeight="1">
      <c r="A5" s="81" t="s">
        <v>8</v>
      </c>
      <c r="B5" s="17">
        <v>5017.0335394314934</v>
      </c>
      <c r="C5" s="17">
        <v>5032.2044044749027</v>
      </c>
      <c r="D5" s="17">
        <v>5114.6483864021748</v>
      </c>
      <c r="E5" s="17">
        <v>5214.479992452525</v>
      </c>
      <c r="F5" s="17">
        <v>5193.6295996437684</v>
      </c>
      <c r="G5" s="17">
        <v>5258.4802627160761</v>
      </c>
      <c r="H5" s="17">
        <v>5306.9304891999191</v>
      </c>
    </row>
    <row r="6" spans="1:8" ht="15.75" customHeight="1">
      <c r="A6" s="81" t="s">
        <v>9</v>
      </c>
      <c r="B6" s="17">
        <v>5552.9759075329621</v>
      </c>
      <c r="C6" s="17">
        <v>5499.8423835417343</v>
      </c>
      <c r="D6" s="17">
        <v>5497.9078904507751</v>
      </c>
      <c r="E6" s="17">
        <v>5508.2295587240333</v>
      </c>
      <c r="F6" s="17">
        <v>5546.5169854839924</v>
      </c>
      <c r="G6" s="17">
        <v>5579.3664705145866</v>
      </c>
      <c r="H6" s="17">
        <v>5638.9529461848597</v>
      </c>
    </row>
    <row r="7" spans="1:8" ht="15.75" customHeight="1">
      <c r="A7" s="81" t="s">
        <v>10</v>
      </c>
      <c r="B7" s="17">
        <v>5250.1673044254167</v>
      </c>
      <c r="C7" s="17">
        <v>5230.8982485691204</v>
      </c>
      <c r="D7" s="17">
        <v>5311.5360329444065</v>
      </c>
      <c r="E7" s="17">
        <v>5422.2967858370575</v>
      </c>
      <c r="F7" s="17">
        <v>5377.1751739340089</v>
      </c>
      <c r="G7" s="17">
        <v>5431.6605929214202</v>
      </c>
      <c r="H7" s="17">
        <v>5485.6407316736777</v>
      </c>
    </row>
    <row r="8" spans="1:8" ht="15.75" customHeight="1">
      <c r="A8" s="81" t="s">
        <v>11</v>
      </c>
      <c r="B8" s="17">
        <v>5513.7146502232617</v>
      </c>
      <c r="C8" s="17">
        <v>5463.5984966248589</v>
      </c>
      <c r="D8" s="17">
        <v>5512.2054872160879</v>
      </c>
      <c r="E8" s="17">
        <v>5625.9096223399783</v>
      </c>
      <c r="F8" s="17">
        <v>5569.2104176759276</v>
      </c>
      <c r="G8" s="17">
        <v>5648.4472031607402</v>
      </c>
      <c r="H8" s="17">
        <v>5694.8885139357581</v>
      </c>
    </row>
    <row r="9" spans="1:8" ht="15.75" customHeight="1">
      <c r="A9" s="127" t="s">
        <v>12</v>
      </c>
      <c r="B9" s="17">
        <v>4794.0223928934947</v>
      </c>
      <c r="C9" s="17">
        <v>4782.2531364288689</v>
      </c>
      <c r="D9" s="17">
        <v>4820.1637287669982</v>
      </c>
      <c r="E9" s="17">
        <v>4923.4416483314999</v>
      </c>
      <c r="F9" s="17">
        <v>4868.1280921565931</v>
      </c>
      <c r="G9" s="17">
        <v>4942.6987133019211</v>
      </c>
      <c r="H9" s="17">
        <v>5003.8171174441823</v>
      </c>
    </row>
    <row r="10" spans="1:8" ht="15.75" customHeight="1">
      <c r="A10" s="81" t="s">
        <v>13</v>
      </c>
      <c r="B10" s="17">
        <v>4999.7695549117725</v>
      </c>
      <c r="C10" s="17">
        <v>4928.1476771004945</v>
      </c>
      <c r="D10" s="17">
        <v>4960.000556337337</v>
      </c>
      <c r="E10" s="17">
        <v>5046.7292123433363</v>
      </c>
      <c r="F10" s="17">
        <v>5091.8703752210067</v>
      </c>
      <c r="G10" s="17">
        <v>5086.1710164835167</v>
      </c>
      <c r="H10" s="17">
        <v>5190.3758143189179</v>
      </c>
    </row>
    <row r="11" spans="1:8" ht="15.75" customHeight="1">
      <c r="A11" s="81" t="s">
        <v>14</v>
      </c>
      <c r="B11" s="17">
        <v>2834.5697843721832</v>
      </c>
      <c r="C11" s="17">
        <v>2829.5439472771418</v>
      </c>
      <c r="D11" s="17">
        <v>2929.6748991234172</v>
      </c>
      <c r="E11" s="17">
        <v>2994.1916196839979</v>
      </c>
      <c r="F11" s="17">
        <v>3037.3657687756663</v>
      </c>
      <c r="G11" s="17">
        <v>3037.6879392746696</v>
      </c>
      <c r="H11" s="17">
        <v>3096.7165354330709</v>
      </c>
    </row>
    <row r="12" spans="1:8" ht="15.75" customHeight="1">
      <c r="A12" s="81" t="s">
        <v>15</v>
      </c>
      <c r="B12" s="17">
        <v>3706.8073554269322</v>
      </c>
      <c r="C12" s="17">
        <v>3710.9919478920915</v>
      </c>
      <c r="D12" s="17">
        <v>3768.5389806247126</v>
      </c>
      <c r="E12" s="17">
        <v>3871.5879227546748</v>
      </c>
      <c r="F12" s="17">
        <v>3880.954132189192</v>
      </c>
      <c r="G12" s="17">
        <v>3877.1308948466194</v>
      </c>
      <c r="H12" s="17">
        <v>3993.55158387146</v>
      </c>
    </row>
    <row r="13" spans="1:8" ht="30.75" customHeight="1">
      <c r="A13" s="81" t="s">
        <v>16</v>
      </c>
      <c r="B13" s="17">
        <v>2709.2501368363437</v>
      </c>
      <c r="C13" s="17">
        <v>2736.9589401073031</v>
      </c>
      <c r="D13" s="17">
        <v>2740.8792990857642</v>
      </c>
      <c r="E13" s="17">
        <v>2798.9140616490577</v>
      </c>
      <c r="F13" s="17">
        <v>2812.9473856209152</v>
      </c>
      <c r="G13" s="17">
        <v>2962.3518959913326</v>
      </c>
      <c r="H13" s="17">
        <v>3018.8639123834309</v>
      </c>
    </row>
    <row r="14" spans="1:8" ht="15.75" customHeight="1">
      <c r="A14" s="127" t="s">
        <v>17</v>
      </c>
      <c r="B14" s="17">
        <v>3699.5038979447199</v>
      </c>
      <c r="C14" s="17">
        <v>3716.4115983026873</v>
      </c>
      <c r="D14" s="17">
        <v>3526.1648019352888</v>
      </c>
      <c r="E14" s="17">
        <v>3624.1363772904774</v>
      </c>
      <c r="F14" s="17">
        <v>3589.4875000000002</v>
      </c>
      <c r="G14" s="17">
        <v>3257.5185185185187</v>
      </c>
      <c r="H14" s="17">
        <v>3338.7267015706807</v>
      </c>
    </row>
    <row r="15" spans="1:8">
      <c r="A15" s="88" t="s">
        <v>18</v>
      </c>
      <c r="B15" s="17">
        <v>4926.0363053789488</v>
      </c>
      <c r="C15" s="17">
        <v>4905.045395127373</v>
      </c>
      <c r="D15" s="17">
        <v>4957.1061383680135</v>
      </c>
      <c r="E15" s="17">
        <v>5045.8005184111262</v>
      </c>
      <c r="F15" s="17">
        <v>5031.6784835891785</v>
      </c>
      <c r="G15" s="17">
        <v>5076.8037211830078</v>
      </c>
      <c r="H15" s="17">
        <v>5138.4364687707184</v>
      </c>
    </row>
    <row r="17" spans="1:8" ht="63.75" customHeight="1">
      <c r="A17" s="188" t="s">
        <v>49</v>
      </c>
      <c r="B17" s="188"/>
      <c r="C17" s="188"/>
      <c r="D17" s="188"/>
      <c r="E17" s="188"/>
    </row>
    <row r="18" spans="1:8">
      <c r="A18" s="188"/>
      <c r="B18" s="188"/>
      <c r="C18" s="188"/>
      <c r="D18" s="188"/>
      <c r="E18" s="188"/>
    </row>
    <row r="19" spans="1:8">
      <c r="A19" s="189"/>
      <c r="B19" s="189"/>
      <c r="C19" s="189"/>
      <c r="D19" s="189"/>
      <c r="E19" s="189"/>
    </row>
    <row r="25" spans="1:8">
      <c r="B25" s="45"/>
      <c r="C25" s="45"/>
      <c r="D25" s="45"/>
      <c r="E25" s="45"/>
      <c r="F25" s="45"/>
      <c r="G25" s="45"/>
      <c r="H25" s="45"/>
    </row>
    <row r="26" spans="1:8">
      <c r="B26" s="45"/>
      <c r="C26" s="45"/>
      <c r="D26" s="45"/>
      <c r="E26" s="45"/>
      <c r="F26" s="45"/>
      <c r="G26" s="45"/>
      <c r="H26" s="45"/>
    </row>
    <row r="27" spans="1:8">
      <c r="B27" s="45"/>
      <c r="C27" s="45"/>
      <c r="D27" s="45"/>
      <c r="E27" s="45"/>
      <c r="F27" s="45"/>
      <c r="G27" s="45"/>
      <c r="H27" s="45"/>
    </row>
    <row r="28" spans="1:8">
      <c r="B28" s="45"/>
      <c r="C28" s="45"/>
      <c r="D28" s="45"/>
      <c r="E28" s="45"/>
      <c r="F28" s="45"/>
      <c r="G28" s="45"/>
      <c r="H28" s="45"/>
    </row>
    <row r="29" spans="1:8">
      <c r="B29" s="45"/>
      <c r="C29" s="45"/>
      <c r="D29" s="45"/>
      <c r="E29" s="45"/>
      <c r="F29" s="45"/>
      <c r="G29" s="45"/>
      <c r="H29" s="45"/>
    </row>
    <row r="30" spans="1:8">
      <c r="B30" s="45"/>
      <c r="C30" s="45"/>
      <c r="D30" s="45"/>
      <c r="E30" s="45"/>
      <c r="F30" s="45"/>
      <c r="G30" s="45"/>
      <c r="H30" s="45"/>
    </row>
    <row r="31" spans="1:8">
      <c r="B31" s="45"/>
      <c r="C31" s="45"/>
      <c r="D31" s="45"/>
      <c r="E31" s="45"/>
      <c r="F31" s="45"/>
      <c r="G31" s="45"/>
      <c r="H31" s="45"/>
    </row>
    <row r="32" spans="1:8">
      <c r="B32" s="45"/>
      <c r="C32" s="45"/>
      <c r="D32" s="45"/>
      <c r="E32" s="45"/>
      <c r="F32" s="45"/>
      <c r="G32" s="45"/>
      <c r="H32" s="45"/>
    </row>
    <row r="33" spans="2:8">
      <c r="B33" s="45"/>
      <c r="C33" s="45"/>
      <c r="D33" s="45"/>
      <c r="E33" s="45"/>
      <c r="F33" s="45"/>
      <c r="G33" s="45"/>
      <c r="H33" s="45"/>
    </row>
    <row r="34" spans="2:8">
      <c r="B34" s="45"/>
      <c r="C34" s="45"/>
      <c r="D34" s="45"/>
      <c r="E34" s="45"/>
      <c r="F34" s="45"/>
      <c r="G34" s="45"/>
      <c r="H34" s="45"/>
    </row>
    <row r="35" spans="2:8">
      <c r="B35" s="45"/>
      <c r="C35" s="45"/>
      <c r="D35" s="45"/>
      <c r="E35" s="45"/>
      <c r="F35" s="45"/>
      <c r="G35" s="45"/>
      <c r="H35" s="45"/>
    </row>
    <row r="36" spans="2:8">
      <c r="B36" s="45"/>
      <c r="C36" s="45"/>
      <c r="D36" s="45"/>
      <c r="E36" s="45"/>
    </row>
  </sheetData>
  <mergeCells count="5">
    <mergeCell ref="C3:H3"/>
    <mergeCell ref="A1:H1"/>
    <mergeCell ref="A18:E18"/>
    <mergeCell ref="A19:E19"/>
    <mergeCell ref="A17:E17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93046B2E36EA489D6805EB1C22E4F9" ma:contentTypeVersion="10" ma:contentTypeDescription="Create a new document." ma:contentTypeScope="" ma:versionID="0d3ad444fb2a7c1a41385497e5bf87b5">
  <xsd:schema xmlns:xsd="http://www.w3.org/2001/XMLSchema" xmlns:xs="http://www.w3.org/2001/XMLSchema" xmlns:p="http://schemas.microsoft.com/office/2006/metadata/properties" xmlns:ns3="c989c766-60d0-4fd1-8b6f-db532ebbb26f" targetNamespace="http://schemas.microsoft.com/office/2006/metadata/properties" ma:root="true" ma:fieldsID="7402d51491e8a166717a531df75933b3" ns3:_="">
    <xsd:import namespace="c989c766-60d0-4fd1-8b6f-db532ebbb26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89c766-60d0-4fd1-8b6f-db532ebbb2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386F22-035E-4FEA-AB13-A71302407E3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D3858B-8285-478E-B9A2-95344BCEBAC9}">
  <ds:schemaRefs>
    <ds:schemaRef ds:uri="http://schemas.microsoft.com/office/2006/documentManagement/types"/>
    <ds:schemaRef ds:uri="http://purl.org/dc/elements/1.1/"/>
    <ds:schemaRef ds:uri="http://purl.org/dc/dcmitype/"/>
    <ds:schemaRef ds:uri="c989c766-60d0-4fd1-8b6f-db532ebbb26f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7C25739-4C52-43E1-9629-BB7927AB1B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89c766-60d0-4fd1-8b6f-db532ebbb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№5.1-P</vt:lpstr>
      <vt:lpstr>Table №6-P</vt:lpstr>
      <vt:lpstr>Table №6.1-P</vt:lpstr>
      <vt:lpstr>Chart №1-P</vt:lpstr>
      <vt:lpstr>Chart №2-P</vt:lpstr>
      <vt:lpstr>Chart №3-P</vt:lpstr>
      <vt:lpstr>'Table № 3-P'!Print_Area</vt:lpstr>
      <vt:lpstr>'Table №3.1-P'!Print_Area</vt:lpstr>
      <vt:lpstr>'Table №6.1-P'!Print_Area</vt:lpstr>
      <vt:lpstr>'Table №6-P'!Print_Area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2024-08-08T12:53:55Z</cp:lastPrinted>
  <dcterms:created xsi:type="dcterms:W3CDTF">2001-08-22T09:40:37Z</dcterms:created>
  <dcterms:modified xsi:type="dcterms:W3CDTF">2024-08-15T12:18:14Z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0x010100B993046B2E36EA489D6805EB1C22E4F9</vt:lpwstr>
  </property>
</Properties>
</file>