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6-30\BG-last\Rezultati_2024_Q2\"/>
    </mc:Choice>
  </mc:AlternateContent>
  <bookViews>
    <workbookView xWindow="0" yWindow="0" windowWidth="28800" windowHeight="117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C6" i="51809" l="1"/>
  <c r="D6" i="51809"/>
  <c r="E6" i="51809"/>
  <c r="F6" i="51809"/>
  <c r="G6" i="51809"/>
  <c r="H6" i="51809"/>
  <c r="I6" i="51809"/>
  <c r="J6" i="51809"/>
  <c r="K6" i="51809"/>
  <c r="L6" i="51809"/>
  <c r="M6" i="51809"/>
  <c r="C7" i="51809"/>
  <c r="D7" i="51809"/>
  <c r="E7" i="51809"/>
  <c r="F7" i="51809"/>
  <c r="G7" i="51809"/>
  <c r="H7" i="51809"/>
  <c r="I7" i="51809"/>
  <c r="J7" i="51809"/>
  <c r="K7" i="51809"/>
  <c r="L7" i="51809"/>
  <c r="M7" i="51809"/>
  <c r="C8" i="51809"/>
  <c r="D8" i="51809"/>
  <c r="E8" i="51809"/>
  <c r="F8" i="51809"/>
  <c r="G8" i="51809"/>
  <c r="H8" i="51809"/>
  <c r="I8" i="51809"/>
  <c r="J8" i="51809"/>
  <c r="K8" i="51809"/>
  <c r="L8" i="51809"/>
  <c r="M8" i="51809"/>
  <c r="C9" i="51809"/>
  <c r="D9" i="51809"/>
  <c r="E9" i="51809"/>
  <c r="F9" i="51809"/>
  <c r="G9" i="51809"/>
  <c r="H9" i="51809"/>
  <c r="I9" i="51809"/>
  <c r="J9" i="51809"/>
  <c r="K9" i="51809"/>
  <c r="L9" i="51809"/>
  <c r="M9" i="51809"/>
  <c r="C10" i="51809"/>
  <c r="D10" i="51809"/>
  <c r="E10" i="51809"/>
  <c r="F10" i="51809"/>
  <c r="G10" i="51809"/>
  <c r="H10" i="51809"/>
  <c r="I10" i="51809"/>
  <c r="J10" i="51809"/>
  <c r="K10" i="51809"/>
  <c r="L10" i="51809"/>
  <c r="M10" i="51809"/>
  <c r="C11" i="51809"/>
  <c r="D11" i="51809"/>
  <c r="E11" i="51809"/>
  <c r="F11" i="51809"/>
  <c r="G11" i="51809"/>
  <c r="H11" i="51809"/>
  <c r="I11" i="51809"/>
  <c r="J11" i="51809"/>
  <c r="K11" i="51809"/>
  <c r="L11" i="51809"/>
  <c r="M11" i="51809"/>
  <c r="C12" i="51809"/>
  <c r="D12" i="51809"/>
  <c r="E12" i="51809"/>
  <c r="F12" i="51809"/>
  <c r="G12" i="51809"/>
  <c r="H12" i="51809"/>
  <c r="I12" i="51809"/>
  <c r="J12" i="51809"/>
  <c r="K12" i="51809"/>
  <c r="L12" i="51809"/>
  <c r="M12" i="51809"/>
  <c r="C13" i="51809"/>
  <c r="D13" i="51809"/>
  <c r="E13" i="51809"/>
  <c r="F13" i="51809"/>
  <c r="G13" i="51809"/>
  <c r="H13" i="51809"/>
  <c r="I13" i="51809"/>
  <c r="J13" i="51809"/>
  <c r="K13" i="51809"/>
  <c r="L13" i="51809"/>
  <c r="M13" i="51809"/>
  <c r="M17" i="51809"/>
  <c r="L17" i="51809"/>
  <c r="K17" i="51809"/>
  <c r="J17" i="51809"/>
  <c r="I17" i="51809"/>
  <c r="H17" i="51809"/>
  <c r="G17" i="51809"/>
  <c r="F17" i="51809"/>
  <c r="E17" i="51809"/>
  <c r="D17" i="51809"/>
  <c r="C17" i="51809"/>
  <c r="M16" i="51809"/>
  <c r="L16" i="51809"/>
  <c r="K16" i="51809"/>
  <c r="J16" i="51809"/>
  <c r="I16" i="51809"/>
  <c r="H16" i="51809"/>
  <c r="G16" i="51809"/>
  <c r="F16" i="51809"/>
  <c r="E16" i="51809"/>
  <c r="D16" i="51809"/>
  <c r="C16" i="51809"/>
  <c r="M15" i="51809"/>
  <c r="L15" i="51809"/>
  <c r="K15" i="51809"/>
  <c r="J15" i="51809"/>
  <c r="I15" i="51809"/>
  <c r="H15" i="51809"/>
  <c r="G15" i="51809"/>
  <c r="F15" i="51809"/>
  <c r="E15" i="51809"/>
  <c r="D15" i="51809"/>
  <c r="C15" i="51809"/>
  <c r="D14" i="51809"/>
  <c r="E14" i="51809"/>
  <c r="F14" i="51809"/>
  <c r="G14" i="51809"/>
  <c r="H14" i="51809"/>
  <c r="I14" i="51809"/>
  <c r="J14" i="51809"/>
  <c r="K14" i="51809"/>
  <c r="L14" i="51809"/>
  <c r="M14" i="51809"/>
  <c r="C14" i="51809"/>
  <c r="M5" i="51809"/>
  <c r="L5" i="51809"/>
  <c r="K5" i="51809"/>
  <c r="J5" i="51809"/>
  <c r="I5" i="51809"/>
  <c r="H5" i="51809"/>
  <c r="G5" i="51809"/>
  <c r="F5" i="51809"/>
  <c r="E5" i="51809"/>
  <c r="D5" i="51809"/>
  <c r="C5" i="51809"/>
  <c r="D4" i="51809"/>
  <c r="E4" i="51809"/>
  <c r="F4" i="51809"/>
  <c r="G4" i="51809"/>
  <c r="H4" i="51809"/>
  <c r="I4" i="51809"/>
  <c r="J4" i="51809"/>
  <c r="K4" i="51809"/>
  <c r="L4" i="51809"/>
  <c r="M4" i="51809"/>
  <c r="C4" i="51809"/>
  <c r="C5" i="4"/>
  <c r="D5" i="4"/>
  <c r="E5" i="4"/>
  <c r="F5" i="4"/>
  <c r="G5" i="4"/>
  <c r="H5" i="4"/>
  <c r="C6" i="4"/>
  <c r="D6" i="4"/>
  <c r="D15" i="4" s="1"/>
  <c r="E6" i="4"/>
  <c r="F6" i="4"/>
  <c r="G6" i="4"/>
  <c r="H6" i="4"/>
  <c r="H15" i="4" s="1"/>
  <c r="C7" i="4"/>
  <c r="D7" i="4"/>
  <c r="E7" i="4"/>
  <c r="F7" i="4"/>
  <c r="G7" i="4"/>
  <c r="H7" i="4"/>
  <c r="C8" i="4"/>
  <c r="D8" i="4"/>
  <c r="E8" i="4"/>
  <c r="F8" i="4"/>
  <c r="G8" i="4"/>
  <c r="H8" i="4"/>
  <c r="C9" i="4"/>
  <c r="D9" i="4"/>
  <c r="E9" i="4"/>
  <c r="F9" i="4"/>
  <c r="G9" i="4"/>
  <c r="H9" i="4"/>
  <c r="C10" i="4"/>
  <c r="D10" i="4"/>
  <c r="E10" i="4"/>
  <c r="F10" i="4"/>
  <c r="G10" i="4"/>
  <c r="H10" i="4"/>
  <c r="C11" i="4"/>
  <c r="D11" i="4"/>
  <c r="E11" i="4"/>
  <c r="F11" i="4"/>
  <c r="G11" i="4"/>
  <c r="H11" i="4"/>
  <c r="C12" i="4"/>
  <c r="D12" i="4"/>
  <c r="E12" i="4"/>
  <c r="F12" i="4"/>
  <c r="G12" i="4"/>
  <c r="H12" i="4"/>
  <c r="C13" i="4"/>
  <c r="D13" i="4"/>
  <c r="E13" i="4"/>
  <c r="F13" i="4"/>
  <c r="G13" i="4"/>
  <c r="H13" i="4"/>
  <c r="C14" i="4"/>
  <c r="D14" i="4"/>
  <c r="E14" i="4"/>
  <c r="F14" i="4"/>
  <c r="G14" i="4"/>
  <c r="H14" i="4"/>
  <c r="C15" i="4"/>
  <c r="E15" i="4"/>
  <c r="F15" i="4"/>
  <c r="G15" i="4"/>
  <c r="B15" i="4"/>
  <c r="B6" i="4"/>
  <c r="B7" i="4"/>
  <c r="B8" i="4"/>
  <c r="B9" i="4"/>
  <c r="B10" i="4"/>
  <c r="B11" i="4"/>
  <c r="B12" i="4"/>
  <c r="B13" i="4"/>
  <c r="B14" i="4"/>
  <c r="B5" i="4"/>
  <c r="C15" i="2"/>
  <c r="D15" i="2"/>
  <c r="E15" i="2"/>
  <c r="F15" i="2"/>
  <c r="G15" i="2"/>
  <c r="H15" i="2"/>
  <c r="B15" i="2"/>
  <c r="C5" i="2"/>
  <c r="D5" i="2"/>
  <c r="E5" i="2"/>
  <c r="F5" i="2"/>
  <c r="G5" i="2"/>
  <c r="H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B6" i="2"/>
  <c r="B7" i="2"/>
  <c r="B8" i="2"/>
  <c r="B9" i="2"/>
  <c r="B10" i="2"/>
  <c r="B11" i="2"/>
  <c r="B12" i="2"/>
  <c r="B13" i="2"/>
  <c r="B14" i="2"/>
  <c r="B5" i="2"/>
</calcChain>
</file>

<file path=xl/sharedStrings.xml><?xml version="1.0" encoding="utf-8"?>
<sst xmlns="http://schemas.openxmlformats.org/spreadsheetml/2006/main" count="219" uniqueCount="81">
  <si>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</si>
  <si>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</si>
  <si>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</si>
  <si>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</si>
  <si>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</si>
  <si>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</si>
  <si>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</si>
  <si>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</si>
  <si>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</si>
  <si>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</si>
  <si>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</si>
  <si>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</si>
  <si>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</si>
  <si>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</si>
  <si>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</si>
  <si>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</si>
  <si>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</si>
  <si>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</si>
  <si>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</si>
  <si>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</si>
  <si>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</si>
  <si>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</si>
  <si>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</si>
  <si>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</si>
  <si>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</si>
  <si>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</si>
  <si>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</si>
  <si>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</si>
  <si>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</si>
  <si>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</si>
  <si>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</si>
  <si>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</si>
  <si>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</si>
  <si>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</si>
  <si>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</si>
  <si>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</si>
  <si>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</si>
  <si>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</si>
  <si>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</si>
  <si>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 xml:space="preserve">Балансови активи общо, в т.ч. </t>
  </si>
  <si>
    <t>УПФ "ПЕНСИОННООСИГУРИТЕЛЕН ИНСТИТУТ"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</si>
  <si>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</si>
  <si>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</si>
  <si>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</si>
  <si>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</si>
  <si>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</si>
  <si>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</si>
  <si>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</si>
  <si>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</si>
  <si>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</si>
  <si>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</si>
  <si>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</si>
  <si>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</si>
  <si>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</si>
  <si>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</si>
  <si>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</si>
  <si>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</si>
  <si>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</si>
  <si>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</si>
  <si>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</si>
  <si>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Година, среднопретеглено</t>
  </si>
  <si>
    <t>Дългови финансови инструменти</t>
  </si>
  <si>
    <t>Дялови финансови инструменти</t>
  </si>
  <si>
    <t>ІІ.</t>
  </si>
  <si>
    <t>I.</t>
  </si>
  <si>
    <t>Балансови активи, в т.ч.</t>
  </si>
  <si>
    <t>Динамика на нетните активи в УПФ през 2024 г. (по месеци)</t>
  </si>
  <si>
    <t>1.1</t>
  </si>
  <si>
    <t>Структура на инвестиционния портфейл и балансовите активи на УПФ към 30.06.2024 г.</t>
  </si>
  <si>
    <t>Начислени и изплатени суми от УПФ за периода 01.01.2024 г. - 30.06.2024 г.</t>
  </si>
  <si>
    <t>1.2</t>
  </si>
  <si>
    <t>1.3</t>
  </si>
  <si>
    <t>2.1</t>
  </si>
  <si>
    <t>Инвестиционен портфейл и балансови активи на УПФ към 30.06.2024 г.</t>
  </si>
  <si>
    <t xml:space="preserve">УПФ "ДСК - РОДИНА" </t>
  </si>
  <si>
    <t xml:space="preserve">УПФ "ЦКБ - СИЛА" </t>
  </si>
  <si>
    <t>I полугодие</t>
  </si>
  <si>
    <t>I полугодие, среднопретеглено</t>
  </si>
  <si>
    <t>I полугодие, средноаритметично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</si>
  <si>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
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</si>
  <si>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 xml:space="preserve">                                         Година, период                            УПФ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</si>
</sst>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#,##0.000"/>
    <numFmt numFmtId="170" formatCode="0.00000000"/>
    <numFmt numFmtId="171" formatCode="_-* #,##0.000\ _л_в_-;\-* #,##0.000\ _л_в_-;_-* &quot;-&quot;\ _л_в_-;_-@_-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/>
  </cellStyleXfs>
  <cellXfs count="204">
    <xf numFmtId="0" fontId="0" fillId="0" borderId="0" xfId="0"/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vertical="center" wrapText="1"/>
    </xf>
    <xf numFmtId="0" fontId="4" fillId="0" borderId="0" xfId="6" applyFont="1" applyBorder="1"/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67" fontId="4" fillId="0" borderId="2" xfId="1" applyFont="1" applyFill="1" applyBorder="1" applyAlignment="1">
      <alignment horizontal="left" wrapText="1"/>
    </xf>
    <xf numFmtId="167" fontId="4" fillId="0" borderId="0" xfId="1" applyFont="1" applyBorder="1" applyAlignment="1">
      <alignment wrapText="1"/>
    </xf>
    <xf numFmtId="0" fontId="10" fillId="0" borderId="0" xfId="4" applyFont="1" applyFill="1"/>
    <xf numFmtId="0" fontId="4" fillId="0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167" fontId="13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5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13" fillId="0" borderId="2" xfId="1" applyFont="1" applyBorder="1" applyAlignment="1">
      <alignment horizontal="left" wrapText="1"/>
    </xf>
    <xf numFmtId="167" fontId="8" fillId="0" borderId="2" xfId="1" applyFont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2" fillId="0" borderId="5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justify" vertical="justify" wrapText="1"/>
    </xf>
    <xf numFmtId="3" fontId="4" fillId="2" borderId="0" xfId="0" applyNumberFormat="1" applyFont="1" applyFill="1" applyBorder="1" applyAlignment="1">
      <alignment horizontal="right" vertical="center"/>
    </xf>
    <xf numFmtId="0" fontId="0" fillId="2" borderId="0" xfId="0" applyFill="1"/>
    <xf numFmtId="10" fontId="4" fillId="2" borderId="0" xfId="8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4" fontId="4" fillId="2" borderId="2" xfId="1" applyNumberFormat="1" applyFont="1" applyFill="1" applyBorder="1" applyAlignment="1">
      <alignment horizontal="right" wrapText="1"/>
    </xf>
    <xf numFmtId="2" fontId="4" fillId="2" borderId="2" xfId="9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6" applyFont="1" applyBorder="1"/>
    <xf numFmtId="0" fontId="4" fillId="0" borderId="0" xfId="6" applyFont="1" applyBorder="1" applyAlignment="1">
      <alignment horizontal="right"/>
    </xf>
    <xf numFmtId="3" fontId="11" fillId="0" borderId="2" xfId="7" applyNumberFormat="1" applyFont="1" applyFill="1" applyBorder="1" applyAlignment="1">
      <alignment horizontal="right" vertical="center" wrapText="1" indent="1"/>
    </xf>
    <xf numFmtId="0" fontId="4" fillId="2" borderId="0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2" fontId="4" fillId="0" borderId="2" xfId="9" applyNumberFormat="1" applyFont="1" applyFill="1" applyBorder="1" applyAlignment="1">
      <alignment horizontal="right" wrapText="1"/>
    </xf>
    <xf numFmtId="0" fontId="3" fillId="0" borderId="0" xfId="0" applyNumberFormat="1" applyFont="1" applyBorder="1" applyAlignment="1">
      <alignment vertical="top" wrapText="1"/>
    </xf>
    <xf numFmtId="0" fontId="3" fillId="0" borderId="0" xfId="6" applyFont="1" applyBorder="1"/>
    <xf numFmtId="0" fontId="4" fillId="0" borderId="0" xfId="12" applyFont="1" applyBorder="1" applyAlignment="1">
      <alignment horizontal="right" vertical="center" wrapText="1"/>
    </xf>
    <xf numFmtId="0" fontId="4" fillId="0" borderId="0" xfId="12" applyFont="1" applyBorder="1" applyAlignment="1">
      <alignment wrapText="1"/>
    </xf>
    <xf numFmtId="0" fontId="4" fillId="0" borderId="5" xfId="12" applyFont="1" applyBorder="1" applyAlignment="1">
      <alignment horizontal="right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4" xfId="12" applyFont="1" applyBorder="1" applyAlignment="1">
      <alignment vertical="center" wrapText="1"/>
    </xf>
    <xf numFmtId="0" fontId="4" fillId="0" borderId="2" xfId="12" applyFont="1" applyFill="1" applyBorder="1" applyAlignment="1">
      <alignment horizontal="center" vertical="center"/>
    </xf>
    <xf numFmtId="0" fontId="5" fillId="0" borderId="2" xfId="12" applyFont="1" applyBorder="1" applyAlignment="1">
      <alignment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169" fontId="4" fillId="0" borderId="0" xfId="0" applyNumberFormat="1" applyFont="1" applyBorder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2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2" fontId="4" fillId="0" borderId="2" xfId="9" applyNumberFormat="1" applyFont="1" applyFill="1" applyBorder="1" applyAlignment="1">
      <alignment horizontal="right" vertical="center" wrapText="1"/>
    </xf>
    <xf numFmtId="0" fontId="19" fillId="0" borderId="0" xfId="13" applyBorder="1" applyAlignment="1">
      <alignment horizontal="left" vertical="center"/>
    </xf>
    <xf numFmtId="4" fontId="4" fillId="2" borderId="2" xfId="1" applyNumberFormat="1" applyFont="1" applyFill="1" applyBorder="1" applyAlignment="1">
      <alignment horizontal="right" vertical="center" wrapText="1"/>
    </xf>
    <xf numFmtId="165" fontId="4" fillId="0" borderId="0" xfId="0" applyNumberFormat="1" applyFont="1" applyBorder="1" applyAlignment="1">
      <alignment horizontal="center" vertical="center"/>
    </xf>
    <xf numFmtId="4" fontId="4" fillId="0" borderId="0" xfId="6" applyNumberFormat="1" applyFont="1" applyBorder="1"/>
    <xf numFmtId="0" fontId="10" fillId="0" borderId="0" xfId="5" applyFont="1" applyFill="1" applyBorder="1" applyAlignment="1">
      <alignment vertical="center"/>
    </xf>
    <xf numFmtId="3" fontId="4" fillId="0" borderId="2" xfId="0" applyNumberFormat="1" applyFont="1" applyFill="1" applyBorder="1"/>
    <xf numFmtId="0" fontId="4" fillId="0" borderId="0" xfId="0" applyFont="1" applyFill="1" applyBorder="1"/>
    <xf numFmtId="10" fontId="4" fillId="0" borderId="0" xfId="9" applyNumberFormat="1" applyFont="1" applyFill="1" applyBorder="1"/>
    <xf numFmtId="3" fontId="4" fillId="0" borderId="0" xfId="0" applyNumberFormat="1" applyFont="1" applyFill="1" applyBorder="1"/>
    <xf numFmtId="0" fontId="10" fillId="0" borderId="0" xfId="3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wrapText="1"/>
    </xf>
    <xf numFmtId="0" fontId="4" fillId="0" borderId="0" xfId="6" applyFont="1" applyFill="1" applyBorder="1"/>
    <xf numFmtId="0" fontId="10" fillId="0" borderId="0" xfId="3" applyFont="1" applyFill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10" fillId="0" borderId="2" xfId="4" applyFont="1" applyFill="1" applyBorder="1" applyAlignment="1">
      <alignment horizontal="left" vertical="center"/>
    </xf>
    <xf numFmtId="3" fontId="10" fillId="0" borderId="0" xfId="4" applyNumberFormat="1" applyFont="1" applyFill="1"/>
    <xf numFmtId="2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2" xfId="5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0" borderId="4" xfId="0" applyFont="1" applyFill="1" applyBorder="1" applyAlignment="1">
      <alignment horizontal="left"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2" xfId="5" quotePrefix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170" fontId="7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2" fontId="7" fillId="0" borderId="0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right"/>
    </xf>
    <xf numFmtId="0" fontId="4" fillId="0" borderId="5" xfId="0" applyFont="1" applyBorder="1" applyAlignment="1">
      <alignment horizontal="right" vertical="justify"/>
    </xf>
    <xf numFmtId="0" fontId="4" fillId="0" borderId="6" xfId="0" applyFont="1" applyBorder="1" applyAlignment="1">
      <alignment vertical="justify"/>
    </xf>
    <xf numFmtId="0" fontId="4" fillId="0" borderId="4" xfId="0" applyFont="1" applyBorder="1" applyAlignment="1">
      <alignment vertical="justify"/>
    </xf>
    <xf numFmtId="3" fontId="4" fillId="0" borderId="4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2" fontId="4" fillId="2" borderId="2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justify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168" fontId="4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justify" vertical="justify"/>
    </xf>
    <xf numFmtId="0" fontId="10" fillId="0" borderId="11" xfId="0" applyFont="1" applyFill="1" applyBorder="1" applyAlignment="1">
      <alignment horizontal="justify" vertical="justify"/>
    </xf>
    <xf numFmtId="0" fontId="10" fillId="0" borderId="12" xfId="0" applyFont="1" applyFill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top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8" xfId="1" applyNumberFormat="1" applyFont="1" applyFill="1" applyBorder="1" applyAlignment="1">
      <alignment horizontal="center" vertical="center" wrapText="1"/>
    </xf>
    <xf numFmtId="1" fontId="4" fillId="2" borderId="9" xfId="1" applyNumberFormat="1" applyFont="1" applyFill="1" applyBorder="1" applyAlignment="1">
      <alignment horizontal="center" vertical="center" wrapText="1"/>
    </xf>
    <xf numFmtId="0" fontId="4" fillId="0" borderId="0" xfId="12" applyNumberFormat="1" applyFont="1" applyBorder="1" applyAlignment="1">
      <alignment horizontal="left" vertical="top" wrapText="1"/>
    </xf>
    <xf numFmtId="3" fontId="4" fillId="2" borderId="1" xfId="1" applyNumberFormat="1" applyFont="1" applyFill="1" applyBorder="1" applyAlignment="1">
      <alignment horizontal="center" wrapText="1"/>
    </xf>
    <xf numFmtId="3" fontId="4" fillId="2" borderId="8" xfId="1" applyNumberFormat="1" applyFont="1" applyFill="1" applyBorder="1" applyAlignment="1">
      <alignment horizontal="center" wrapText="1"/>
    </xf>
    <xf numFmtId="3" fontId="4" fillId="2" borderId="9" xfId="1" applyNumberFormat="1" applyFont="1" applyFill="1" applyBorder="1" applyAlignment="1">
      <alignment horizontal="center" wrapText="1"/>
    </xf>
    <xf numFmtId="0" fontId="4" fillId="0" borderId="0" xfId="12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67" fontId="16" fillId="0" borderId="5" xfId="1" applyFont="1" applyFill="1" applyBorder="1" applyAlignment="1">
      <alignment horizontal="center" vertical="center" wrapText="1"/>
    </xf>
    <xf numFmtId="167" fontId="16" fillId="0" borderId="4" xfId="1" applyFont="1" applyFill="1" applyBorder="1" applyAlignment="1">
      <alignment horizontal="center" vertical="center" wrapText="1"/>
    </xf>
    <xf numFmtId="171" fontId="4" fillId="0" borderId="2" xfId="0" applyNumberFormat="1" applyFont="1" applyFill="1" applyBorder="1" applyAlignment="1">
      <alignment horizontal="right" vertical="center" wrapText="1"/>
    </xf>
  </cellXfs>
  <cellStyles count="14">
    <cellStyle name="Comma" xfId="1" builtinId="3"/>
    <cellStyle name="Comma 2" xfId="10"/>
    <cellStyle name="Comma_PPF_2006_Q2_BG" xfId="2"/>
    <cellStyle name="Hyperlink" xfId="13" builtinId="8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0</a:t>
            </a:r>
            <a:r>
              <a:rPr lang="bg-BG" sz="1200" b="1"/>
              <a:t>.0</a:t>
            </a:r>
            <a:r>
              <a:rPr lang="en-US" sz="1200" b="1"/>
              <a:t>6</a:t>
            </a:r>
            <a:r>
              <a:rPr lang="bg-BG" sz="1200" b="1"/>
              <a:t>.20</a:t>
            </a:r>
            <a:r>
              <a:rPr lang="en-US" sz="1200" b="1"/>
              <a:t>24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057"/>
          <c:y val="0.40396249961140646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-1.1985115097427858E-2"/>
                  <c:y val="-0.109005560745585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2.8665547241377487E-2"/>
                  <c:y val="-0.152753063227502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4554441564369672"/>
                  <c:y val="-0.153041732727571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8.454801845421496E-2"/>
                  <c:y val="-8.92859204782143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№1.1-У'!$H$5:$H$14</c:f>
              <c:numCache>
                <c:formatCode>0.00</c:formatCode>
                <c:ptCount val="10"/>
                <c:pt idx="0">
                  <c:v>25.249442211537254</c:v>
                </c:pt>
                <c:pt idx="1">
                  <c:v>8.7227784559646064</c:v>
                </c:pt>
                <c:pt idx="2">
                  <c:v>20.000152869420667</c:v>
                </c:pt>
                <c:pt idx="3">
                  <c:v>18.825745873326973</c:v>
                </c:pt>
                <c:pt idx="4">
                  <c:v>9.8879639741019467</c:v>
                </c:pt>
                <c:pt idx="5">
                  <c:v>7.9025847013708201</c:v>
                </c:pt>
                <c:pt idx="6">
                  <c:v>4.4511137153704539</c:v>
                </c:pt>
                <c:pt idx="7">
                  <c:v>2.5949091031027809</c:v>
                </c:pt>
                <c:pt idx="8">
                  <c:v>1.8580045264142333</c:v>
                </c:pt>
                <c:pt idx="9">
                  <c:v>0.50730456939026547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6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974461697975481E-2"/>
                  <c:y val="-0.107976867298367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1.9533862614999162E-2"/>
                  <c:y val="-0.17584449151977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674595023448156"/>
                  <c:y val="-0.1382193977021907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7.9575596528694781E-2"/>
                  <c:y val="-3.0598789364527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№2.1-У'!$H$5:$H$14</c:f>
              <c:numCache>
                <c:formatCode>0.00</c:formatCode>
                <c:ptCount val="10"/>
                <c:pt idx="0">
                  <c:v>25.290015424348617</c:v>
                </c:pt>
                <c:pt idx="1">
                  <c:v>8.4645239049430465</c:v>
                </c:pt>
                <c:pt idx="2">
                  <c:v>20.826227397529532</c:v>
                </c:pt>
                <c:pt idx="3">
                  <c:v>19.114382985960692</c:v>
                </c:pt>
                <c:pt idx="4">
                  <c:v>12.151266778944338</c:v>
                </c:pt>
                <c:pt idx="5">
                  <c:v>8.9267834834336988</c:v>
                </c:pt>
                <c:pt idx="6">
                  <c:v>2.4654761081110514</c:v>
                </c:pt>
                <c:pt idx="7">
                  <c:v>1.4356430196663708</c:v>
                </c:pt>
                <c:pt idx="8">
                  <c:v>1.0165878416746841</c:v>
                </c:pt>
                <c:pt idx="9">
                  <c:v>0.30909305538797616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1208924971335105E-2"/>
                  <c:y val="-0.152283908673852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1721567412769056"/>
                  <c:y val="9.23170390503215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8946327361253784E-2"/>
                  <c:y val="2.5680571654431522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926432F5-5C32-47B0-9B2F-D898E25316C6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
</a:t>
                    </a:r>
                    <a:fld id="{3E5A45D0-2FC1-45B7-B3D3-53D478ADEC53}" type="PERCENTAGE">
                      <a:rPr lang="bg-BG" baseline="0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[PERCENTAGE]</a:t>
                    </a:fld>
                    <a:endParaRPr lang="bg-BG" baseline="0"/>
                  </a:p>
                </c:rich>
              </c:tx>
              <c:numFmt formatCode="0.00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6.3242203420224644E-2"/>
                  <c:y val="-4.42628935342472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5.709090711487156E-2"/>
                  <c:y val="-0.1170868362266899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-2.1453840009134356E-4"/>
                  <c:y val="-0.1227737141994306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№4-У'!$B$6:$B$8,'Таблица №4-У'!$B$10:$B$13)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№4-У'!$M$6:$M$8,'Таблица №4-У'!$M$10:$M$13)</c:f>
              <c:numCache>
                <c:formatCode>_-* #\ ##0\ _л_в_-;\-* #\ ##0\ _л_в_-;_-* "-"\ _л_в_-;_-@_-</c:formatCode>
                <c:ptCount val="7"/>
                <c:pt idx="0">
                  <c:v>12146226</c:v>
                </c:pt>
                <c:pt idx="1">
                  <c:v>1683601</c:v>
                </c:pt>
                <c:pt idx="2">
                  <c:v>975</c:v>
                </c:pt>
                <c:pt idx="3">
                  <c:v>3285905</c:v>
                </c:pt>
                <c:pt idx="4">
                  <c:v>2910336</c:v>
                </c:pt>
                <c:pt idx="5">
                  <c:v>217528</c:v>
                </c:pt>
                <c:pt idx="6">
                  <c:v>229245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7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6"/>
  <sheetViews>
    <sheetView showGridLines="0" tabSelected="1" zoomScaleNormal="75" workbookViewId="0">
      <selection sqref="A1:H1"/>
    </sheetView>
  </sheetViews>
  <sheetFormatPr defaultRowHeight="15.75"/>
  <cols>
    <col min="1" max="1" width="40" style="89" customWidth="1"/>
    <col min="2" max="8" width="10.140625" style="89" bestFit="1" customWidth="1"/>
    <col min="9" max="16384" width="9.140625" style="89"/>
  </cols>
  <sheetData>
    <row r="1" spans="1:10" ht="24.75" customHeight="1">
      <c r="A1" s="165" t="s">
        <v>27</v>
      </c>
      <c r="B1" s="165"/>
      <c r="C1" s="165"/>
      <c r="D1" s="165"/>
      <c r="E1" s="165"/>
      <c r="F1" s="165"/>
      <c r="G1" s="165"/>
      <c r="H1" s="165"/>
    </row>
    <row r="2" spans="1:10" ht="15.75" customHeight="1">
      <c r="A2" s="122"/>
    </row>
    <row r="3" spans="1:10" ht="15.75" customHeight="1">
      <c r="A3" s="128" t="s">
        <v>20</v>
      </c>
      <c r="B3" s="121">
        <v>2023</v>
      </c>
      <c r="C3" s="162">
        <v>2024</v>
      </c>
      <c r="D3" s="163"/>
      <c r="E3" s="163"/>
      <c r="F3" s="163"/>
      <c r="G3" s="163"/>
      <c r="H3" s="164"/>
    </row>
    <row r="4" spans="1:10" ht="15.75" customHeight="1">
      <c r="A4" s="129" t="s">
        <v>19</v>
      </c>
      <c r="B4" s="56">
        <v>12</v>
      </c>
      <c r="C4" s="56">
        <v>1</v>
      </c>
      <c r="D4" s="56">
        <v>2</v>
      </c>
      <c r="E4" s="56">
        <v>3</v>
      </c>
      <c r="F4" s="56">
        <v>4</v>
      </c>
      <c r="G4" s="56">
        <v>5</v>
      </c>
      <c r="H4" s="56">
        <v>6</v>
      </c>
    </row>
    <row r="5" spans="1:10" ht="15.75" customHeight="1">
      <c r="A5" s="130" t="s">
        <v>1</v>
      </c>
      <c r="B5" s="88">
        <v>1030429</v>
      </c>
      <c r="C5" s="88">
        <v>1029940</v>
      </c>
      <c r="D5" s="88">
        <v>1030013</v>
      </c>
      <c r="E5" s="88">
        <v>1029514</v>
      </c>
      <c r="F5" s="88">
        <v>1029006</v>
      </c>
      <c r="G5" s="88">
        <v>1024691</v>
      </c>
      <c r="H5" s="88">
        <v>1024054</v>
      </c>
      <c r="J5" s="90"/>
    </row>
    <row r="6" spans="1:10" ht="15.75" customHeight="1">
      <c r="A6" s="130" t="s">
        <v>2</v>
      </c>
      <c r="B6" s="88">
        <v>357534</v>
      </c>
      <c r="C6" s="88">
        <v>357360</v>
      </c>
      <c r="D6" s="88">
        <v>357131</v>
      </c>
      <c r="E6" s="88">
        <v>356169</v>
      </c>
      <c r="F6" s="88">
        <v>356106</v>
      </c>
      <c r="G6" s="88">
        <v>353921</v>
      </c>
      <c r="H6" s="88">
        <v>353774</v>
      </c>
      <c r="J6" s="90"/>
    </row>
    <row r="7" spans="1:10" ht="15.75" customHeight="1">
      <c r="A7" s="130" t="s">
        <v>74</v>
      </c>
      <c r="B7" s="88">
        <v>800972</v>
      </c>
      <c r="C7" s="88">
        <v>800137</v>
      </c>
      <c r="D7" s="88">
        <v>807567</v>
      </c>
      <c r="E7" s="88">
        <v>806530</v>
      </c>
      <c r="F7" s="88">
        <v>806023</v>
      </c>
      <c r="G7" s="88">
        <v>811668</v>
      </c>
      <c r="H7" s="88">
        <v>811156</v>
      </c>
      <c r="J7" s="90"/>
    </row>
    <row r="8" spans="1:10" ht="15.75" customHeight="1">
      <c r="A8" s="130" t="s">
        <v>4</v>
      </c>
      <c r="B8" s="88">
        <v>755935</v>
      </c>
      <c r="C8" s="88">
        <v>755125</v>
      </c>
      <c r="D8" s="88">
        <v>761223</v>
      </c>
      <c r="E8" s="88">
        <v>760831</v>
      </c>
      <c r="F8" s="88">
        <v>761156</v>
      </c>
      <c r="G8" s="88">
        <v>763966</v>
      </c>
      <c r="H8" s="88">
        <v>763525</v>
      </c>
      <c r="J8" s="90"/>
    </row>
    <row r="9" spans="1:10" ht="15.75" customHeight="1">
      <c r="A9" s="130" t="s">
        <v>58</v>
      </c>
      <c r="B9" s="88">
        <v>382386</v>
      </c>
      <c r="C9" s="88">
        <v>382177</v>
      </c>
      <c r="D9" s="88">
        <v>391144</v>
      </c>
      <c r="E9" s="88">
        <v>391070</v>
      </c>
      <c r="F9" s="88">
        <v>391016</v>
      </c>
      <c r="G9" s="88">
        <v>401142</v>
      </c>
      <c r="H9" s="88">
        <v>401031</v>
      </c>
      <c r="J9" s="90"/>
    </row>
    <row r="10" spans="1:10" ht="15.75" customHeight="1">
      <c r="A10" s="130" t="s">
        <v>75</v>
      </c>
      <c r="B10" s="88">
        <v>316506</v>
      </c>
      <c r="C10" s="88">
        <v>316355</v>
      </c>
      <c r="D10" s="88">
        <v>319308</v>
      </c>
      <c r="E10" s="88">
        <v>319242</v>
      </c>
      <c r="F10" s="88">
        <v>319124</v>
      </c>
      <c r="G10" s="88">
        <v>320559</v>
      </c>
      <c r="H10" s="88">
        <v>320509</v>
      </c>
      <c r="J10" s="90"/>
    </row>
    <row r="11" spans="1:10" ht="15.75" customHeight="1">
      <c r="A11" s="130" t="s">
        <v>37</v>
      </c>
      <c r="B11" s="88">
        <v>186865</v>
      </c>
      <c r="C11" s="88">
        <v>186857</v>
      </c>
      <c r="D11" s="88">
        <v>184575</v>
      </c>
      <c r="E11" s="88">
        <v>184605</v>
      </c>
      <c r="F11" s="88">
        <v>184625</v>
      </c>
      <c r="G11" s="88">
        <v>180503</v>
      </c>
      <c r="H11" s="88">
        <v>180526</v>
      </c>
      <c r="J11" s="90"/>
    </row>
    <row r="12" spans="1:10" ht="15.75" customHeight="1">
      <c r="A12" s="130" t="s">
        <v>31</v>
      </c>
      <c r="B12" s="88">
        <v>101991</v>
      </c>
      <c r="C12" s="88">
        <v>101980</v>
      </c>
      <c r="D12" s="88">
        <v>104465</v>
      </c>
      <c r="E12" s="88">
        <v>104482</v>
      </c>
      <c r="F12" s="88">
        <v>104514</v>
      </c>
      <c r="G12" s="88">
        <v>105205</v>
      </c>
      <c r="H12" s="88">
        <v>105243</v>
      </c>
      <c r="J12" s="90"/>
    </row>
    <row r="13" spans="1:10" ht="31.5" customHeight="1">
      <c r="A13" s="130" t="s">
        <v>40</v>
      </c>
      <c r="B13" s="131">
        <v>74348</v>
      </c>
      <c r="C13" s="131">
        <v>74350</v>
      </c>
      <c r="D13" s="131">
        <v>75507</v>
      </c>
      <c r="E13" s="131">
        <v>75525</v>
      </c>
      <c r="F13" s="131">
        <v>75531</v>
      </c>
      <c r="G13" s="131">
        <v>75355</v>
      </c>
      <c r="H13" s="131">
        <v>75356</v>
      </c>
      <c r="J13" s="90"/>
    </row>
    <row r="14" spans="1:10" ht="18" customHeight="1">
      <c r="A14" s="130" t="s">
        <v>59</v>
      </c>
      <c r="B14" s="131">
        <v>14171</v>
      </c>
      <c r="C14" s="131">
        <v>14175</v>
      </c>
      <c r="D14" s="131">
        <v>16281</v>
      </c>
      <c r="E14" s="131">
        <v>16295</v>
      </c>
      <c r="F14" s="131">
        <v>16329</v>
      </c>
      <c r="G14" s="131">
        <v>20551</v>
      </c>
      <c r="H14" s="131">
        <v>20575</v>
      </c>
      <c r="J14" s="90"/>
    </row>
    <row r="15" spans="1:10" ht="15.75" customHeight="1">
      <c r="A15" s="1" t="s">
        <v>6</v>
      </c>
      <c r="B15" s="88">
        <v>4021137</v>
      </c>
      <c r="C15" s="88">
        <v>4018456</v>
      </c>
      <c r="D15" s="88">
        <v>4047214</v>
      </c>
      <c r="E15" s="88">
        <v>4044263</v>
      </c>
      <c r="F15" s="88">
        <v>4043430</v>
      </c>
      <c r="G15" s="88">
        <v>4057561</v>
      </c>
      <c r="H15" s="88">
        <v>4055749</v>
      </c>
      <c r="J15" s="90"/>
    </row>
    <row r="16" spans="1:10">
      <c r="E16" s="91"/>
    </row>
  </sheetData>
  <mergeCells count="2">
    <mergeCell ref="C3:H3"/>
    <mergeCell ref="A1:H1"/>
  </mergeCells>
  <phoneticPr fontId="0" type="noConversion"/>
  <conditionalFormatting sqref="B5:H15">
    <cfRule type="duplicateValues" dxfId="3" priority="1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sqref="A1:H1"/>
    </sheetView>
  </sheetViews>
  <sheetFormatPr defaultRowHeight="15.75" customHeight="1"/>
  <cols>
    <col min="1" max="1" width="39.85546875" style="57" customWidth="1"/>
    <col min="2" max="5" width="10" style="57" customWidth="1"/>
    <col min="6" max="16384" width="9.140625" style="57"/>
  </cols>
  <sheetData>
    <row r="1" spans="1:8" ht="46.5" customHeight="1">
      <c r="A1" s="194" t="s">
        <v>79</v>
      </c>
      <c r="B1" s="194"/>
      <c r="C1" s="194"/>
      <c r="D1" s="194"/>
      <c r="E1" s="194"/>
      <c r="F1" s="194"/>
      <c r="G1" s="194"/>
      <c r="H1" s="194"/>
    </row>
    <row r="2" spans="1:8" ht="15.75" customHeight="1">
      <c r="A2" s="68"/>
      <c r="B2" s="69"/>
      <c r="H2" s="58" t="s">
        <v>18</v>
      </c>
    </row>
    <row r="3" spans="1:8" ht="15.75" customHeight="1">
      <c r="A3" s="70" t="s">
        <v>20</v>
      </c>
      <c r="B3" s="71">
        <v>2023</v>
      </c>
      <c r="C3" s="191">
        <v>2024</v>
      </c>
      <c r="D3" s="192"/>
      <c r="E3" s="192"/>
      <c r="F3" s="192"/>
      <c r="G3" s="192"/>
      <c r="H3" s="193"/>
    </row>
    <row r="4" spans="1:8" ht="15.75" customHeight="1">
      <c r="A4" s="72" t="s">
        <v>19</v>
      </c>
      <c r="B4" s="73">
        <v>12</v>
      </c>
      <c r="C4" s="73">
        <v>1</v>
      </c>
      <c r="D4" s="73">
        <v>2</v>
      </c>
      <c r="E4" s="73">
        <v>3</v>
      </c>
      <c r="F4" s="73">
        <v>4</v>
      </c>
      <c r="G4" s="73">
        <v>5</v>
      </c>
      <c r="H4" s="73">
        <v>6</v>
      </c>
    </row>
    <row r="5" spans="1:8" ht="15.75" customHeight="1">
      <c r="A5" s="74" t="s">
        <v>1</v>
      </c>
      <c r="B5" s="75">
        <v>6420.1032554852654</v>
      </c>
      <c r="C5" s="75">
        <v>6430.8293604655119</v>
      </c>
      <c r="D5" s="75">
        <v>6547.5025675316429</v>
      </c>
      <c r="E5" s="75">
        <v>6699.2545368650835</v>
      </c>
      <c r="F5" s="75">
        <v>6675.5500587872712</v>
      </c>
      <c r="G5" s="75">
        <v>6702.7951174331401</v>
      </c>
      <c r="H5" s="75">
        <v>6871.7002968492507</v>
      </c>
    </row>
    <row r="6" spans="1:8" ht="15.75" customHeight="1">
      <c r="A6" s="74" t="s">
        <v>2</v>
      </c>
      <c r="B6" s="75">
        <v>6817.6123602291555</v>
      </c>
      <c r="C6" s="75">
        <v>6843.3671543139917</v>
      </c>
      <c r="D6" s="75">
        <v>6870.7821779610467</v>
      </c>
      <c r="E6" s="75">
        <v>7020.8291873459893</v>
      </c>
      <c r="F6" s="75">
        <v>7038.3084378711565</v>
      </c>
      <c r="G6" s="75">
        <v>7158.044029422962</v>
      </c>
      <c r="H6" s="75">
        <v>7192.5226725512903</v>
      </c>
    </row>
    <row r="7" spans="1:8" ht="15.75" customHeight="1">
      <c r="A7" s="74" t="s">
        <v>3</v>
      </c>
      <c r="B7" s="75">
        <v>6595.8938419744645</v>
      </c>
      <c r="C7" s="75">
        <v>6653.6700840059866</v>
      </c>
      <c r="D7" s="75">
        <v>6725.9224992474738</v>
      </c>
      <c r="E7" s="75">
        <v>6879.8304541204934</v>
      </c>
      <c r="F7" s="75">
        <v>6836.7301283844427</v>
      </c>
      <c r="G7" s="75">
        <v>6944.9926510330251</v>
      </c>
      <c r="H7" s="75">
        <v>7022.2128586188255</v>
      </c>
    </row>
    <row r="8" spans="1:8" ht="15.75" customHeight="1">
      <c r="A8" s="74" t="s">
        <v>4</v>
      </c>
      <c r="B8" s="75">
        <v>7118.3178201634873</v>
      </c>
      <c r="C8" s="75">
        <v>7180.5134020576061</v>
      </c>
      <c r="D8" s="75">
        <v>7268.1201306685907</v>
      </c>
      <c r="E8" s="75">
        <v>7424.4736915287785</v>
      </c>
      <c r="F8" s="75">
        <v>7371.3076504921037</v>
      </c>
      <c r="G8" s="75">
        <v>7486.0266705702425</v>
      </c>
      <c r="H8" s="75">
        <v>7553.0498846585688</v>
      </c>
    </row>
    <row r="9" spans="1:8" ht="15.75" customHeight="1">
      <c r="A9" s="5" t="s">
        <v>58</v>
      </c>
      <c r="B9" s="75">
        <v>7756.3626443624889</v>
      </c>
      <c r="C9" s="75">
        <v>7821.6013846025526</v>
      </c>
      <c r="D9" s="75">
        <v>7933.9950665398228</v>
      </c>
      <c r="E9" s="75">
        <v>8115.8235163416675</v>
      </c>
      <c r="F9" s="75">
        <v>8047.8340982659574</v>
      </c>
      <c r="G9" s="75">
        <v>8179.2409700138251</v>
      </c>
      <c r="H9" s="75">
        <v>8296.7051616962199</v>
      </c>
    </row>
    <row r="10" spans="1:8" ht="15.75" customHeight="1">
      <c r="A10" s="74" t="s">
        <v>5</v>
      </c>
      <c r="B10" s="75">
        <v>7525.1115707647905</v>
      </c>
      <c r="C10" s="75">
        <v>7572.9936675903364</v>
      </c>
      <c r="D10" s="75">
        <v>7602.503394882835</v>
      </c>
      <c r="E10" s="75">
        <v>7751.4455911151153</v>
      </c>
      <c r="F10" s="75">
        <v>7750.2121691031216</v>
      </c>
      <c r="G10" s="75">
        <v>7908.8644383692126</v>
      </c>
      <c r="H10" s="75">
        <v>7991.5664600645405</v>
      </c>
    </row>
    <row r="11" spans="1:8" ht="15.75" customHeight="1">
      <c r="A11" s="74" t="s">
        <v>37</v>
      </c>
      <c r="B11" s="75">
        <v>4244.96784814282</v>
      </c>
      <c r="C11" s="75">
        <v>4223.9490829508259</v>
      </c>
      <c r="D11" s="75">
        <v>4343.1779626842917</v>
      </c>
      <c r="E11" s="75">
        <v>4425.4157564078614</v>
      </c>
      <c r="F11" s="75">
        <v>4511.323585730137</v>
      </c>
      <c r="G11" s="75">
        <v>4590.0937550689378</v>
      </c>
      <c r="H11" s="75">
        <v>4715.8558150836798</v>
      </c>
    </row>
    <row r="12" spans="1:8" ht="15.75" customHeight="1">
      <c r="A12" s="74" t="s">
        <v>31</v>
      </c>
      <c r="B12" s="75">
        <v>3917.1272471145689</v>
      </c>
      <c r="C12" s="75">
        <v>3918.614929631648</v>
      </c>
      <c r="D12" s="75">
        <v>3936.6989045089099</v>
      </c>
      <c r="E12" s="75">
        <v>4022.4191087979243</v>
      </c>
      <c r="F12" s="75">
        <v>4046.4811135371178</v>
      </c>
      <c r="G12" s="75">
        <v>4062.8839111803663</v>
      </c>
      <c r="H12" s="75">
        <v>4199.9974729465757</v>
      </c>
    </row>
    <row r="13" spans="1:8" ht="30" customHeight="1">
      <c r="A13" s="74" t="s">
        <v>40</v>
      </c>
      <c r="B13" s="76">
        <v>3799.6988245443763</v>
      </c>
      <c r="C13" s="76">
        <v>3848.8974935663155</v>
      </c>
      <c r="D13" s="76">
        <v>3850.5280752656058</v>
      </c>
      <c r="E13" s="76">
        <v>3937.9965896495864</v>
      </c>
      <c r="F13" s="76">
        <v>3966.6185279133715</v>
      </c>
      <c r="G13" s="76">
        <v>4030.0781505025343</v>
      </c>
      <c r="H13" s="76">
        <v>4112.0943092571133</v>
      </c>
    </row>
    <row r="14" spans="1:8" ht="18" customHeight="1">
      <c r="A14" s="74" t="s">
        <v>59</v>
      </c>
      <c r="B14" s="76">
        <v>3124.4846592239833</v>
      </c>
      <c r="C14" s="76">
        <v>3164.7590474698418</v>
      </c>
      <c r="D14" s="76">
        <v>3117.1229093464513</v>
      </c>
      <c r="E14" s="76">
        <v>3233.9595375722542</v>
      </c>
      <c r="F14" s="76">
        <v>3277.7473936320089</v>
      </c>
      <c r="G14" s="76">
        <v>3496.8414612931283</v>
      </c>
      <c r="H14" s="76">
        <v>3614.773284243226</v>
      </c>
    </row>
    <row r="15" spans="1:8" s="98" customFormat="1">
      <c r="A15" s="97" t="s">
        <v>8</v>
      </c>
      <c r="B15" s="76">
        <v>6636.7503753187348</v>
      </c>
      <c r="C15" s="75">
        <v>6675.3937851296268</v>
      </c>
      <c r="D15" s="75">
        <v>6759.3154883462857</v>
      </c>
      <c r="E15" s="75">
        <v>6910.0910650802643</v>
      </c>
      <c r="F15" s="75">
        <v>6884.1114498334127</v>
      </c>
      <c r="G15" s="75">
        <v>6978.6556551329923</v>
      </c>
      <c r="H15" s="75">
        <v>7083.0470548253998</v>
      </c>
    </row>
    <row r="17" spans="1:8" ht="15.75" customHeight="1">
      <c r="A17" s="57" t="s">
        <v>45</v>
      </c>
    </row>
    <row r="18" spans="1:8" ht="33" customHeight="1">
      <c r="A18" s="190" t="s">
        <v>49</v>
      </c>
      <c r="B18" s="190"/>
      <c r="C18" s="190"/>
      <c r="D18" s="190"/>
      <c r="E18" s="190"/>
    </row>
    <row r="20" spans="1:8" ht="15.75" customHeight="1">
      <c r="B20" s="86"/>
      <c r="C20" s="86"/>
      <c r="D20" s="86"/>
      <c r="E20" s="86"/>
      <c r="F20" s="86"/>
      <c r="G20" s="86"/>
      <c r="H20" s="86"/>
    </row>
    <row r="21" spans="1:8" ht="15.75" customHeight="1">
      <c r="B21" s="86"/>
      <c r="C21" s="86"/>
      <c r="D21" s="86"/>
      <c r="E21" s="86"/>
      <c r="F21" s="86"/>
      <c r="G21" s="86"/>
      <c r="H21" s="86"/>
    </row>
    <row r="22" spans="1:8" ht="15.75" customHeight="1">
      <c r="B22" s="86"/>
      <c r="C22" s="86"/>
      <c r="D22" s="86"/>
      <c r="E22" s="86"/>
      <c r="F22" s="86"/>
      <c r="G22" s="86"/>
      <c r="H22" s="86"/>
    </row>
    <row r="23" spans="1:8" ht="15.75" customHeight="1">
      <c r="B23" s="86"/>
      <c r="C23" s="86"/>
      <c r="D23" s="86"/>
      <c r="E23" s="86"/>
      <c r="F23" s="86"/>
      <c r="G23" s="86"/>
      <c r="H23" s="86"/>
    </row>
    <row r="24" spans="1:8" ht="15.75" customHeight="1">
      <c r="B24" s="86"/>
      <c r="C24" s="86"/>
      <c r="D24" s="86"/>
      <c r="E24" s="86"/>
      <c r="F24" s="86"/>
      <c r="G24" s="86"/>
      <c r="H24" s="86"/>
    </row>
    <row r="25" spans="1:8" ht="15.75" customHeight="1">
      <c r="B25" s="86"/>
      <c r="C25" s="86"/>
      <c r="D25" s="86"/>
      <c r="E25" s="86"/>
      <c r="F25" s="86"/>
      <c r="G25" s="86"/>
      <c r="H25" s="86"/>
    </row>
    <row r="26" spans="1:8" ht="15.75" customHeight="1">
      <c r="B26" s="86"/>
      <c r="C26" s="86"/>
      <c r="D26" s="86"/>
      <c r="E26" s="86"/>
      <c r="F26" s="86"/>
      <c r="G26" s="86"/>
      <c r="H26" s="86"/>
    </row>
    <row r="27" spans="1:8" ht="15.75" customHeight="1">
      <c r="B27" s="86"/>
      <c r="C27" s="86"/>
      <c r="D27" s="86"/>
      <c r="E27" s="86"/>
      <c r="F27" s="86"/>
      <c r="G27" s="86"/>
      <c r="H27" s="86"/>
    </row>
    <row r="28" spans="1:8" ht="15.75" customHeight="1">
      <c r="B28" s="86"/>
      <c r="C28" s="86"/>
      <c r="D28" s="86"/>
      <c r="E28" s="86"/>
      <c r="F28" s="86"/>
      <c r="G28" s="86"/>
      <c r="H28" s="86"/>
    </row>
    <row r="29" spans="1:8" ht="15.75" customHeight="1">
      <c r="B29" s="86"/>
      <c r="C29" s="86"/>
      <c r="D29" s="86"/>
      <c r="E29" s="86"/>
      <c r="F29" s="86"/>
      <c r="G29" s="86"/>
      <c r="H29" s="86"/>
    </row>
    <row r="30" spans="1:8" ht="15.75" customHeight="1">
      <c r="B30" s="86"/>
      <c r="C30" s="86"/>
      <c r="D30" s="86"/>
      <c r="E30" s="86"/>
      <c r="F30" s="86"/>
      <c r="G30" s="86"/>
      <c r="H30" s="86"/>
    </row>
  </sheetData>
  <mergeCells count="3">
    <mergeCell ref="A18:E18"/>
    <mergeCell ref="C3:H3"/>
    <mergeCell ref="A1:H1"/>
  </mergeCells>
  <conditionalFormatting sqref="B5:H15">
    <cfRule type="duplicateValues" dxfId="1" priority="1"/>
    <cfRule type="duplicateValues" dxfId="0" priority="2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23" customWidth="1"/>
    <col min="2" max="2" width="13.140625" style="23" bestFit="1" customWidth="1"/>
    <col min="3" max="3" width="14.140625" style="23" customWidth="1"/>
    <col min="4" max="4" width="11.85546875" style="23" customWidth="1"/>
    <col min="5" max="5" width="13.42578125" style="23" customWidth="1"/>
    <col min="6" max="6" width="12.7109375" style="23" customWidth="1"/>
    <col min="7" max="7" width="11.5703125" style="23" customWidth="1"/>
    <col min="8" max="8" width="11.7109375" style="23" customWidth="1"/>
    <col min="9" max="9" width="12.7109375" style="23" customWidth="1"/>
    <col min="10" max="11" width="14.85546875" style="23" customWidth="1"/>
    <col min="12" max="12" width="12.28515625" style="23" customWidth="1"/>
    <col min="13" max="16384" width="11.5703125" style="23"/>
  </cols>
  <sheetData>
    <row r="1" spans="1:13">
      <c r="A1" s="195" t="s">
        <v>69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92"/>
    </row>
    <row r="2" spans="1:13">
      <c r="A2" s="99"/>
      <c r="B2" s="92"/>
      <c r="C2" s="92" t="s">
        <v>23</v>
      </c>
      <c r="D2" s="92"/>
      <c r="E2" s="92"/>
      <c r="F2" s="92"/>
      <c r="G2" s="92"/>
      <c r="H2" s="196" t="s">
        <v>41</v>
      </c>
      <c r="I2" s="196"/>
      <c r="J2" s="196"/>
      <c r="K2" s="196"/>
      <c r="L2" s="196"/>
      <c r="M2" s="92"/>
    </row>
    <row r="3" spans="1:13" ht="33" customHeight="1">
      <c r="A3" s="42" t="s">
        <v>19</v>
      </c>
      <c r="B3" s="197" t="s">
        <v>9</v>
      </c>
      <c r="C3" s="197" t="s">
        <v>2</v>
      </c>
      <c r="D3" s="197" t="s">
        <v>10</v>
      </c>
      <c r="E3" s="197" t="s">
        <v>4</v>
      </c>
      <c r="F3" s="197" t="s">
        <v>58</v>
      </c>
      <c r="G3" s="199" t="s">
        <v>11</v>
      </c>
      <c r="H3" s="201" t="s">
        <v>37</v>
      </c>
      <c r="I3" s="201" t="s">
        <v>31</v>
      </c>
      <c r="J3" s="201" t="s">
        <v>48</v>
      </c>
      <c r="K3" s="201" t="s">
        <v>59</v>
      </c>
      <c r="L3" s="175" t="s">
        <v>7</v>
      </c>
      <c r="M3" s="92"/>
    </row>
    <row r="4" spans="1:13" ht="25.5" customHeight="1">
      <c r="A4" s="43" t="s">
        <v>26</v>
      </c>
      <c r="B4" s="198"/>
      <c r="C4" s="198"/>
      <c r="D4" s="198"/>
      <c r="E4" s="198"/>
      <c r="F4" s="198"/>
      <c r="G4" s="200"/>
      <c r="H4" s="202"/>
      <c r="I4" s="202"/>
      <c r="J4" s="202"/>
      <c r="K4" s="202"/>
      <c r="L4" s="176"/>
    </row>
    <row r="5" spans="1:13" ht="48.75" customHeight="1">
      <c r="A5" s="100" t="s">
        <v>56</v>
      </c>
      <c r="B5" s="59">
        <v>1018</v>
      </c>
      <c r="C5" s="59">
        <v>245</v>
      </c>
      <c r="D5" s="59">
        <v>1157</v>
      </c>
      <c r="E5" s="59">
        <v>563</v>
      </c>
      <c r="F5" s="59">
        <v>43</v>
      </c>
      <c r="G5" s="59">
        <v>217</v>
      </c>
      <c r="H5" s="59">
        <v>9</v>
      </c>
      <c r="I5" s="59">
        <v>0</v>
      </c>
      <c r="J5" s="59">
        <v>0</v>
      </c>
      <c r="K5" s="59">
        <v>0</v>
      </c>
      <c r="L5" s="59">
        <v>3252</v>
      </c>
    </row>
    <row r="6" spans="1:13" ht="33" customHeight="1">
      <c r="A6" s="100" t="s">
        <v>57</v>
      </c>
      <c r="B6" s="59">
        <v>1701</v>
      </c>
      <c r="C6" s="59">
        <v>486</v>
      </c>
      <c r="D6" s="59">
        <v>1263</v>
      </c>
      <c r="E6" s="59">
        <v>998</v>
      </c>
      <c r="F6" s="59">
        <v>700</v>
      </c>
      <c r="G6" s="59">
        <v>528</v>
      </c>
      <c r="H6" s="59">
        <v>33</v>
      </c>
      <c r="I6" s="59">
        <v>101</v>
      </c>
      <c r="J6" s="59">
        <v>15</v>
      </c>
      <c r="K6" s="59">
        <v>5</v>
      </c>
      <c r="L6" s="59">
        <v>5830</v>
      </c>
    </row>
    <row r="7" spans="1:13" ht="36" customHeight="1">
      <c r="A7" s="100" t="s">
        <v>25</v>
      </c>
      <c r="B7" s="59">
        <v>7261</v>
      </c>
      <c r="C7" s="59">
        <v>2547</v>
      </c>
      <c r="D7" s="59">
        <v>5034</v>
      </c>
      <c r="E7" s="59">
        <v>4441</v>
      </c>
      <c r="F7" s="59">
        <v>2119</v>
      </c>
      <c r="G7" s="59">
        <v>2407</v>
      </c>
      <c r="H7" s="59">
        <v>324</v>
      </c>
      <c r="I7" s="59">
        <v>285</v>
      </c>
      <c r="J7" s="59">
        <v>178</v>
      </c>
      <c r="K7" s="59">
        <v>62</v>
      </c>
      <c r="L7" s="59">
        <v>24658</v>
      </c>
    </row>
    <row r="8" spans="1:13" ht="15.75" customHeight="1">
      <c r="A8" s="101" t="s">
        <v>24</v>
      </c>
      <c r="B8" s="59">
        <v>9980</v>
      </c>
      <c r="C8" s="59">
        <v>3278</v>
      </c>
      <c r="D8" s="59">
        <v>7454</v>
      </c>
      <c r="E8" s="59">
        <v>6002</v>
      </c>
      <c r="F8" s="59">
        <v>2862</v>
      </c>
      <c r="G8" s="59">
        <v>3152</v>
      </c>
      <c r="H8" s="59">
        <v>366</v>
      </c>
      <c r="I8" s="59">
        <v>386</v>
      </c>
      <c r="J8" s="59">
        <v>193</v>
      </c>
      <c r="K8" s="59">
        <v>67</v>
      </c>
      <c r="L8" s="59">
        <v>33740</v>
      </c>
      <c r="M8" s="102"/>
    </row>
    <row r="13" spans="1:13"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3"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</row>
    <row r="15" spans="1:13"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</row>
    <row r="16" spans="1:13"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5"/>
  <sheetViews>
    <sheetView showGridLines="0" zoomScaleNormal="75" workbookViewId="0">
      <selection sqref="A1:H1"/>
    </sheetView>
  </sheetViews>
  <sheetFormatPr defaultRowHeight="13.5" customHeight="1"/>
  <cols>
    <col min="1" max="1" width="39.7109375" style="55" customWidth="1"/>
    <col min="2" max="5" width="7.42578125" style="53" bestFit="1" customWidth="1"/>
    <col min="6" max="8" width="8.140625" style="53" bestFit="1" customWidth="1"/>
    <col min="9" max="16384" width="9.140625" style="53"/>
  </cols>
  <sheetData>
    <row r="1" spans="1:8" ht="15.75" customHeight="1">
      <c r="A1" s="166" t="s">
        <v>28</v>
      </c>
      <c r="B1" s="166"/>
      <c r="C1" s="166"/>
      <c r="D1" s="166"/>
      <c r="E1" s="166"/>
      <c r="F1" s="166"/>
      <c r="G1" s="166"/>
      <c r="H1" s="166"/>
    </row>
    <row r="2" spans="1:8" ht="15.75" customHeight="1">
      <c r="A2" s="54"/>
      <c r="E2" s="54"/>
      <c r="H2" s="54" t="s">
        <v>17</v>
      </c>
    </row>
    <row r="3" spans="1:8" ht="15.75" customHeight="1">
      <c r="A3" s="6" t="s">
        <v>20</v>
      </c>
      <c r="B3" s="3">
        <v>2023</v>
      </c>
      <c r="C3" s="162">
        <v>2024</v>
      </c>
      <c r="D3" s="163"/>
      <c r="E3" s="163"/>
      <c r="F3" s="163"/>
      <c r="G3" s="163"/>
      <c r="H3" s="164"/>
    </row>
    <row r="4" spans="1:8" ht="15.75" customHeight="1">
      <c r="A4" s="2" t="s">
        <v>19</v>
      </c>
      <c r="B4" s="56">
        <v>12</v>
      </c>
      <c r="C4" s="24">
        <v>1</v>
      </c>
      <c r="D4" s="24">
        <v>2</v>
      </c>
      <c r="E4" s="56">
        <v>3</v>
      </c>
      <c r="F4" s="56">
        <v>4</v>
      </c>
      <c r="G4" s="56">
        <v>5</v>
      </c>
      <c r="H4" s="56">
        <v>6</v>
      </c>
    </row>
    <row r="5" spans="1:8" ht="15.75" customHeight="1">
      <c r="A5" s="132" t="s">
        <v>1</v>
      </c>
      <c r="B5" s="52">
        <f>'Таблица №1-У'!B5/'Таблица №1-У'!B$15*100</f>
        <v>25.625314432211589</v>
      </c>
      <c r="C5" s="52">
        <f>'Таблица №1-У'!C5/'Таблица №1-У'!C$15*100</f>
        <v>25.630242063120761</v>
      </c>
      <c r="D5" s="52">
        <f>'Таблица №1-У'!D5/'Таблица №1-У'!D$15*100</f>
        <v>25.449926789144335</v>
      </c>
      <c r="E5" s="52">
        <f>'Таблица №1-У'!E5/'Таблица №1-У'!E$15*100</f>
        <v>25.456158513924539</v>
      </c>
      <c r="F5" s="52">
        <f>'Таблица №1-У'!F5/'Таблица №1-У'!F$15*100</f>
        <v>25.448839228081109</v>
      </c>
      <c r="G5" s="52">
        <f>'Таблица №1-У'!G5/'Таблица №1-У'!G$15*100</f>
        <v>25.253865561109244</v>
      </c>
      <c r="H5" s="52">
        <f>'Таблица №1-У'!H5/'Таблица №1-У'!H$15*100</f>
        <v>25.249442211537254</v>
      </c>
    </row>
    <row r="6" spans="1:8" ht="15.75" customHeight="1">
      <c r="A6" s="132" t="s">
        <v>2</v>
      </c>
      <c r="B6" s="52">
        <f>'Таблица №1-У'!B6/'Таблица №1-У'!B$15*100</f>
        <v>8.8913658002699236</v>
      </c>
      <c r="C6" s="52">
        <f>'Таблица №1-У'!C6/'Таблица №1-У'!C$15*100</f>
        <v>8.8929678463569104</v>
      </c>
      <c r="D6" s="52">
        <f>'Таблица №1-У'!D6/'Таблица №1-У'!D$15*100</f>
        <v>8.8241195054177997</v>
      </c>
      <c r="E6" s="52">
        <f>'Таблица №1-У'!E6/'Таблица №1-У'!E$15*100</f>
        <v>8.8067714686211058</v>
      </c>
      <c r="F6" s="52">
        <f>'Таблица №1-У'!F6/'Таблица №1-У'!F$15*100</f>
        <v>8.8070276967821872</v>
      </c>
      <c r="G6" s="52">
        <f>'Таблица №1-У'!G6/'Таблица №1-У'!G$15*100</f>
        <v>8.722505958628842</v>
      </c>
      <c r="H6" s="52">
        <f>'Таблица №1-У'!H6/'Таблица №1-У'!H$15*100</f>
        <v>8.7227784559646064</v>
      </c>
    </row>
    <row r="7" spans="1:8" ht="15.75" customHeight="1">
      <c r="A7" s="132" t="s">
        <v>3</v>
      </c>
      <c r="B7" s="52">
        <f>'Таблица №1-У'!B7/'Таблица №1-У'!B$15*100</f>
        <v>19.919042798094171</v>
      </c>
      <c r="C7" s="52">
        <f>'Таблица №1-У'!C7/'Таблица №1-У'!C$15*100</f>
        <v>19.911553094024175</v>
      </c>
      <c r="D7" s="52">
        <f>'Таблица №1-У'!D7/'Таблица №1-У'!D$15*100</f>
        <v>19.953652067817515</v>
      </c>
      <c r="E7" s="52">
        <f>'Таблица №1-У'!E7/'Таблица №1-У'!E$15*100</f>
        <v>19.942570500484265</v>
      </c>
      <c r="F7" s="52">
        <f>'Таблица №1-У'!F7/'Таблица №1-У'!F$15*100</f>
        <v>19.93414007414497</v>
      </c>
      <c r="G7" s="52">
        <f>'Таблица №1-У'!G7/'Таблица №1-У'!G$15*100</f>
        <v>20.00383974510796</v>
      </c>
      <c r="H7" s="52">
        <f>'Таблица №1-У'!H7/'Таблица №1-У'!H$15*100</f>
        <v>20.000152869420667</v>
      </c>
    </row>
    <row r="8" spans="1:8" ht="15.75" customHeight="1">
      <c r="A8" s="132" t="s">
        <v>4</v>
      </c>
      <c r="B8" s="52">
        <f>'Таблица №1-У'!B8/'Таблица №1-У'!B$15*100</f>
        <v>18.799036192997153</v>
      </c>
      <c r="C8" s="52">
        <f>'Таблица №1-У'!C8/'Таблица №1-У'!C$15*100</f>
        <v>18.79142138174463</v>
      </c>
      <c r="D8" s="52">
        <f>'Таблица №1-У'!D8/'Таблица №1-У'!D$15*100</f>
        <v>18.808568066823252</v>
      </c>
      <c r="E8" s="52">
        <f>'Таблица №1-У'!E8/'Таблица №1-У'!E$15*100</f>
        <v>18.812599477333695</v>
      </c>
      <c r="F8" s="52">
        <f>'Таблица №1-У'!F8/'Таблица №1-У'!F$15*100</f>
        <v>18.82451285171253</v>
      </c>
      <c r="G8" s="52">
        <f>'Таблица №1-У'!G8/'Таблица №1-У'!G$15*100</f>
        <v>18.828207388625827</v>
      </c>
      <c r="H8" s="52">
        <f>'Таблица №1-У'!H8/'Таблица №1-У'!H$15*100</f>
        <v>18.825745873326973</v>
      </c>
    </row>
    <row r="9" spans="1:8" ht="15.75" customHeight="1">
      <c r="A9" s="132" t="s">
        <v>58</v>
      </c>
      <c r="B9" s="52">
        <f>'Таблица №1-У'!B9/'Таблица №1-У'!B$15*100</f>
        <v>9.509399953296791</v>
      </c>
      <c r="C9" s="52">
        <f>'Таблица №1-У'!C9/'Таблица №1-У'!C$15*100</f>
        <v>9.5105433529693979</v>
      </c>
      <c r="D9" s="52">
        <f>'Таблица №1-У'!D9/'Таблица №1-У'!D$15*100</f>
        <v>9.6645247817387467</v>
      </c>
      <c r="E9" s="52">
        <f>'Таблица №1-У'!E9/'Таблица №1-У'!E$15*100</f>
        <v>9.6697469971661096</v>
      </c>
      <c r="F9" s="52">
        <f>'Таблица №1-У'!F9/'Таблица №1-У'!F$15*100</f>
        <v>9.6704035929891194</v>
      </c>
      <c r="G9" s="52">
        <f>'Таблица №1-У'!G9/'Таблица №1-У'!G$15*100</f>
        <v>9.8862839030639353</v>
      </c>
      <c r="H9" s="52">
        <f>'Таблица №1-У'!H9/'Таблица №1-У'!H$15*100</f>
        <v>9.8879639741019467</v>
      </c>
    </row>
    <row r="10" spans="1:8" ht="13.5" customHeight="1">
      <c r="A10" s="132" t="s">
        <v>5</v>
      </c>
      <c r="B10" s="52">
        <f>'Таблица №1-У'!B10/'Таблица №1-У'!B$15*100</f>
        <v>7.8710573651183742</v>
      </c>
      <c r="C10" s="52">
        <f>'Таблица №1-У'!C10/'Таблица №1-У'!C$15*100</f>
        <v>7.8725510494578019</v>
      </c>
      <c r="D10" s="52">
        <f>'Таблица №1-У'!D10/'Таблица №1-У'!D$15*100</f>
        <v>7.889575396803826</v>
      </c>
      <c r="E10" s="52">
        <f>'Таблица №1-У'!E10/'Таблица №1-У'!E$15*100</f>
        <v>7.8937002860595369</v>
      </c>
      <c r="F10" s="52">
        <f>'Таблица №1-У'!F10/'Таблица №1-У'!F$15*100</f>
        <v>7.8924081782051374</v>
      </c>
      <c r="G10" s="52">
        <f>'Таблица №1-У'!G10/'Таблица №1-У'!G$15*100</f>
        <v>7.9002878823017086</v>
      </c>
      <c r="H10" s="52">
        <f>'Таблица №1-У'!H10/'Таблица №1-У'!H$15*100</f>
        <v>7.9025847013708201</v>
      </c>
    </row>
    <row r="11" spans="1:8" ht="15.75" customHeight="1">
      <c r="A11" s="132" t="s">
        <v>37</v>
      </c>
      <c r="B11" s="52">
        <f>'Таблица №1-У'!B11/'Таблица №1-У'!B$15*100</f>
        <v>4.647068727078933</v>
      </c>
      <c r="C11" s="52">
        <f>'Таблица №1-У'!C11/'Таблица №1-У'!C$15*100</f>
        <v>4.649970038243544</v>
      </c>
      <c r="D11" s="52">
        <f>'Таблица №1-У'!D11/'Таблица №1-У'!D$15*100</f>
        <v>4.5605446116760815</v>
      </c>
      <c r="E11" s="52">
        <f>'Таблица №1-У'!E11/'Таблица №1-У'!E$15*100</f>
        <v>4.5646141212873648</v>
      </c>
      <c r="F11" s="52">
        <f>'Таблица №1-У'!F11/'Таблица №1-У'!F$15*100</f>
        <v>4.5660491216615595</v>
      </c>
      <c r="G11" s="52">
        <f>'Таблица №1-У'!G11/'Таблица №1-У'!G$15*100</f>
        <v>4.4485591220932967</v>
      </c>
      <c r="H11" s="52">
        <f>'Таблица №1-У'!H11/'Таблица №1-У'!H$15*100</f>
        <v>4.4511137153704539</v>
      </c>
    </row>
    <row r="12" spans="1:8" ht="15.75" customHeight="1">
      <c r="A12" s="132" t="s">
        <v>31</v>
      </c>
      <c r="B12" s="52">
        <f>'Таблица №1-У'!B12/'Таблица №1-У'!B$15*100</f>
        <v>2.5363721753324993</v>
      </c>
      <c r="C12" s="52">
        <f>'Таблица №1-У'!C12/'Таблица №1-У'!C$15*100</f>
        <v>2.5377906340146561</v>
      </c>
      <c r="D12" s="52">
        <f>'Таблица №1-У'!D12/'Таблица №1-У'!D$15*100</f>
        <v>2.5811582980292123</v>
      </c>
      <c r="E12" s="52">
        <f>'Таблица №1-У'!E12/'Таблица №1-У'!E$15*100</f>
        <v>2.5834620547674572</v>
      </c>
      <c r="F12" s="52">
        <f>'Таблица №1-У'!F12/'Таблица №1-У'!F$15*100</f>
        <v>2.5847856893775831</v>
      </c>
      <c r="G12" s="52">
        <f>'Таблица №1-У'!G12/'Таблица №1-У'!G$15*100</f>
        <v>2.5928137617647646</v>
      </c>
      <c r="H12" s="52">
        <f>'Таблица №1-У'!H12/'Таблица №1-У'!H$15*100</f>
        <v>2.5949091031027809</v>
      </c>
    </row>
    <row r="13" spans="1:8" ht="30.75" customHeight="1">
      <c r="A13" s="132" t="s">
        <v>40</v>
      </c>
      <c r="B13" s="52">
        <f>'Таблица №1-У'!B13/'Таблица №1-У'!B$15*100</f>
        <v>1.8489297927426995</v>
      </c>
      <c r="C13" s="52">
        <f>'Таблица №1-У'!C13/'Таблица №1-У'!C$15*100</f>
        <v>1.8502131166796401</v>
      </c>
      <c r="D13" s="52">
        <f>'Таблица №1-У'!D13/'Таблица №1-У'!D$15*100</f>
        <v>1.865653755892325</v>
      </c>
      <c r="E13" s="52">
        <f>'Таблица №1-У'!E13/'Таблица №1-У'!E$15*100</f>
        <v>1.8674601528139985</v>
      </c>
      <c r="F13" s="52">
        <f>'Таблица №1-У'!F13/'Таблица №1-У'!F$15*100</f>
        <v>1.867993263145399</v>
      </c>
      <c r="G13" s="52">
        <f>'Таблица №1-У'!G13/'Таблица №1-У'!G$15*100</f>
        <v>1.8571501451241275</v>
      </c>
      <c r="H13" s="52">
        <f>'Таблица №1-У'!H13/'Таблица №1-У'!H$15*100</f>
        <v>1.8580045264142333</v>
      </c>
    </row>
    <row r="14" spans="1:8" ht="18" customHeight="1">
      <c r="A14" s="132" t="s">
        <v>59</v>
      </c>
      <c r="B14" s="52">
        <f>'Таблица №1-У'!B14/'Таблица №1-У'!B$15*100</f>
        <v>0.35241276285786832</v>
      </c>
      <c r="C14" s="52">
        <f>'Таблица №1-У'!C14/'Таблица №1-У'!C$15*100</f>
        <v>0.35274742338848553</v>
      </c>
      <c r="D14" s="52">
        <f>'Таблица №1-У'!D14/'Таблица №1-У'!D$15*100</f>
        <v>0.40227672665690523</v>
      </c>
      <c r="E14" s="52">
        <f>'Таблица №1-У'!E14/'Таблица №1-У'!E$15*100</f>
        <v>0.40291642754192791</v>
      </c>
      <c r="F14" s="52">
        <f>'Таблица №1-У'!F14/'Таблица №1-У'!F$15*100</f>
        <v>0.40384030390040138</v>
      </c>
      <c r="G14" s="52">
        <f>'Таблица №1-У'!G14/'Таблица №1-У'!G$15*100</f>
        <v>0.50648653218029249</v>
      </c>
      <c r="H14" s="52">
        <f>'Таблица №1-У'!H14/'Таблица №1-У'!H$15*100</f>
        <v>0.50730456939026547</v>
      </c>
    </row>
    <row r="15" spans="1:8" ht="15.75" customHeight="1">
      <c r="A15" s="1" t="s">
        <v>6</v>
      </c>
      <c r="B15" s="65">
        <f>SUM(B5:B14)</f>
        <v>100</v>
      </c>
      <c r="C15" s="65">
        <f t="shared" ref="C15:H15" si="0">SUM(C5:C14)</f>
        <v>99.999999999999972</v>
      </c>
      <c r="D15" s="65">
        <f t="shared" si="0"/>
        <v>99.999999999999986</v>
      </c>
      <c r="E15" s="65">
        <f t="shared" si="0"/>
        <v>100</v>
      </c>
      <c r="F15" s="65">
        <f t="shared" si="0"/>
        <v>99.999999999999986</v>
      </c>
      <c r="G15" s="65">
        <f t="shared" si="0"/>
        <v>100</v>
      </c>
      <c r="H15" s="65">
        <f t="shared" si="0"/>
        <v>100.00000000000001</v>
      </c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0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9.5703125" style="137" customWidth="1"/>
    <col min="2" max="8" width="11.28515625" style="133" bestFit="1" customWidth="1"/>
    <col min="9" max="9" width="70.42578125" style="133" customWidth="1"/>
    <col min="10" max="10" width="11" style="133" bestFit="1" customWidth="1"/>
    <col min="11" max="16384" width="9.140625" style="133"/>
  </cols>
  <sheetData>
    <row r="1" spans="1:8" ht="15.75" customHeight="1">
      <c r="A1" s="166" t="s">
        <v>66</v>
      </c>
      <c r="B1" s="166"/>
      <c r="C1" s="166"/>
      <c r="D1" s="166"/>
      <c r="E1" s="166"/>
      <c r="F1" s="166"/>
      <c r="G1" s="166"/>
      <c r="H1" s="166"/>
    </row>
    <row r="2" spans="1:8" ht="15.75" customHeight="1">
      <c r="A2" s="123"/>
      <c r="B2" s="134"/>
      <c r="H2" s="135" t="s">
        <v>16</v>
      </c>
    </row>
    <row r="3" spans="1:8" ht="15.75" customHeight="1">
      <c r="A3" s="128" t="s">
        <v>20</v>
      </c>
      <c r="B3" s="56">
        <v>2023</v>
      </c>
      <c r="C3" s="162">
        <v>2024</v>
      </c>
      <c r="D3" s="163"/>
      <c r="E3" s="163"/>
      <c r="F3" s="163"/>
      <c r="G3" s="163"/>
      <c r="H3" s="164"/>
    </row>
    <row r="4" spans="1:8" ht="15.75" customHeight="1">
      <c r="A4" s="129" t="s">
        <v>19</v>
      </c>
      <c r="B4" s="56">
        <v>12</v>
      </c>
      <c r="C4" s="56">
        <v>1</v>
      </c>
      <c r="D4" s="56">
        <v>2</v>
      </c>
      <c r="E4" s="56">
        <v>3</v>
      </c>
      <c r="F4" s="56">
        <v>4</v>
      </c>
      <c r="G4" s="56">
        <v>5</v>
      </c>
      <c r="H4" s="56">
        <v>6</v>
      </c>
    </row>
    <row r="5" spans="1:8" s="94" customFormat="1" ht="15.75" customHeight="1">
      <c r="A5" s="1" t="s">
        <v>1</v>
      </c>
      <c r="B5" s="93">
        <v>5084839</v>
      </c>
      <c r="C5" s="93">
        <v>5108420</v>
      </c>
      <c r="D5" s="93">
        <v>5205988</v>
      </c>
      <c r="E5" s="93">
        <v>5322849</v>
      </c>
      <c r="F5" s="93">
        <v>5302753</v>
      </c>
      <c r="G5" s="93">
        <v>5370775</v>
      </c>
      <c r="H5" s="93">
        <v>5424507</v>
      </c>
    </row>
    <row r="6" spans="1:8" s="94" customFormat="1" ht="15.75" customHeight="1">
      <c r="A6" s="1" t="s">
        <v>2</v>
      </c>
      <c r="B6" s="93">
        <v>1744534</v>
      </c>
      <c r="C6" s="93">
        <v>1747876</v>
      </c>
      <c r="D6" s="93">
        <v>1754763</v>
      </c>
      <c r="E6" s="93">
        <v>1785555</v>
      </c>
      <c r="F6" s="93">
        <v>1790469</v>
      </c>
      <c r="G6" s="93">
        <v>1806032</v>
      </c>
      <c r="H6" s="93">
        <v>1815573</v>
      </c>
    </row>
    <row r="7" spans="1:8" s="94" customFormat="1" ht="15.75" customHeight="1">
      <c r="A7" s="1" t="s">
        <v>3</v>
      </c>
      <c r="B7" s="93">
        <v>4158642</v>
      </c>
      <c r="C7" s="93">
        <v>4188866</v>
      </c>
      <c r="D7" s="93">
        <v>4261623</v>
      </c>
      <c r="E7" s="93">
        <v>4357021</v>
      </c>
      <c r="F7" s="93">
        <v>4331148</v>
      </c>
      <c r="G7" s="93">
        <v>4411195</v>
      </c>
      <c r="H7" s="93">
        <v>4467060</v>
      </c>
    </row>
    <row r="8" spans="1:8" s="94" customFormat="1" ht="15.75" customHeight="1">
      <c r="A8" s="1" t="s">
        <v>4</v>
      </c>
      <c r="B8" s="93">
        <v>3836350</v>
      </c>
      <c r="C8" s="93">
        <v>3863462</v>
      </c>
      <c r="D8" s="93">
        <v>3935293</v>
      </c>
      <c r="E8" s="93">
        <v>4023777</v>
      </c>
      <c r="F8" s="93">
        <v>3992529</v>
      </c>
      <c r="G8" s="93">
        <v>4056747</v>
      </c>
      <c r="H8" s="93">
        <v>4099883</v>
      </c>
    </row>
    <row r="9" spans="1:8" s="94" customFormat="1" ht="15.75" customHeight="1">
      <c r="A9" s="130" t="s">
        <v>58</v>
      </c>
      <c r="B9" s="93">
        <v>2306627</v>
      </c>
      <c r="C9" s="93">
        <v>2322873</v>
      </c>
      <c r="D9" s="93">
        <v>2416788</v>
      </c>
      <c r="E9" s="93">
        <v>2473981</v>
      </c>
      <c r="F9" s="93">
        <v>2454670</v>
      </c>
      <c r="G9" s="93">
        <v>2566768</v>
      </c>
      <c r="H9" s="93">
        <v>2606350</v>
      </c>
    </row>
    <row r="10" spans="1:8" s="94" customFormat="1" ht="15.75" customHeight="1">
      <c r="A10" s="1" t="s">
        <v>5</v>
      </c>
      <c r="B10" s="93">
        <v>1782361</v>
      </c>
      <c r="C10" s="93">
        <v>1789503</v>
      </c>
      <c r="D10" s="93">
        <v>1814543</v>
      </c>
      <c r="E10" s="93">
        <v>1849410</v>
      </c>
      <c r="F10" s="93">
        <v>1848864</v>
      </c>
      <c r="G10" s="93">
        <v>1893890</v>
      </c>
      <c r="H10" s="93">
        <v>1914724</v>
      </c>
    </row>
    <row r="11" spans="1:8" s="94" customFormat="1" ht="15.75" customHeight="1">
      <c r="A11" s="1" t="s">
        <v>37</v>
      </c>
      <c r="B11" s="93">
        <v>499551</v>
      </c>
      <c r="C11" s="93">
        <v>496440</v>
      </c>
      <c r="D11" s="93">
        <v>501582</v>
      </c>
      <c r="E11" s="93">
        <v>511271</v>
      </c>
      <c r="F11" s="93">
        <v>521174</v>
      </c>
      <c r="G11" s="93">
        <v>514512</v>
      </c>
      <c r="H11" s="93">
        <v>528825</v>
      </c>
    </row>
    <row r="12" spans="1:8" s="94" customFormat="1" ht="15.75" customHeight="1">
      <c r="A12" s="1" t="s">
        <v>38</v>
      </c>
      <c r="B12" s="93">
        <v>278794</v>
      </c>
      <c r="C12" s="93">
        <v>278467</v>
      </c>
      <c r="D12" s="93">
        <v>286544</v>
      </c>
      <c r="E12" s="93">
        <v>292729</v>
      </c>
      <c r="F12" s="93">
        <v>294727</v>
      </c>
      <c r="G12" s="93">
        <v>297546</v>
      </c>
      <c r="H12" s="93">
        <v>307934</v>
      </c>
    </row>
    <row r="13" spans="1:8" s="94" customFormat="1" ht="31.5" customHeight="1">
      <c r="A13" s="1" t="s">
        <v>40</v>
      </c>
      <c r="B13" s="136">
        <v>201018</v>
      </c>
      <c r="C13" s="136">
        <v>203188</v>
      </c>
      <c r="D13" s="136">
        <v>206086</v>
      </c>
      <c r="E13" s="136">
        <v>210527</v>
      </c>
      <c r="F13" s="136">
        <v>211700</v>
      </c>
      <c r="G13" s="136">
        <v>213932</v>
      </c>
      <c r="H13" s="136">
        <v>218050</v>
      </c>
    </row>
    <row r="14" spans="1:8" s="94" customFormat="1" ht="15.75" customHeight="1">
      <c r="A14" s="130" t="s">
        <v>59</v>
      </c>
      <c r="B14" s="93">
        <v>41103</v>
      </c>
      <c r="C14" s="93">
        <v>41484</v>
      </c>
      <c r="D14" s="93">
        <v>45889</v>
      </c>
      <c r="E14" s="93">
        <v>47356</v>
      </c>
      <c r="F14" s="93">
        <v>47675</v>
      </c>
      <c r="G14" s="93">
        <v>64450</v>
      </c>
      <c r="H14" s="93">
        <v>66298</v>
      </c>
    </row>
    <row r="15" spans="1:8" s="94" customFormat="1" ht="15.75" customHeight="1">
      <c r="A15" s="1" t="s">
        <v>6</v>
      </c>
      <c r="B15" s="93">
        <v>19933819</v>
      </c>
      <c r="C15" s="93">
        <v>20040579</v>
      </c>
      <c r="D15" s="93">
        <v>20429099</v>
      </c>
      <c r="E15" s="93">
        <v>20874476</v>
      </c>
      <c r="F15" s="93">
        <v>20795709</v>
      </c>
      <c r="G15" s="93">
        <v>21195847</v>
      </c>
      <c r="H15" s="93">
        <v>21449204</v>
      </c>
    </row>
    <row r="17" spans="1:8" ht="13.5" customHeight="1">
      <c r="A17" s="167"/>
      <c r="B17" s="167"/>
      <c r="C17" s="167"/>
      <c r="D17" s="167"/>
    </row>
    <row r="19" spans="1:8" ht="13.5" customHeight="1">
      <c r="A19" s="89"/>
    </row>
    <row r="20" spans="1:8" ht="13.5" customHeight="1">
      <c r="B20" s="94"/>
      <c r="C20" s="94"/>
      <c r="D20" s="94"/>
      <c r="E20" s="94"/>
      <c r="F20" s="94"/>
      <c r="G20" s="94"/>
      <c r="H20" s="94"/>
    </row>
    <row r="21" spans="1:8" ht="13.5" customHeight="1">
      <c r="B21" s="94"/>
      <c r="C21" s="94"/>
      <c r="D21" s="94"/>
      <c r="E21" s="94"/>
      <c r="F21" s="94"/>
      <c r="G21" s="94"/>
      <c r="H21" s="94"/>
    </row>
    <row r="22" spans="1:8" ht="13.5" customHeight="1">
      <c r="B22" s="94"/>
      <c r="C22" s="94"/>
      <c r="D22" s="94"/>
      <c r="E22" s="94"/>
      <c r="F22" s="94"/>
      <c r="G22" s="94"/>
      <c r="H22" s="94"/>
    </row>
    <row r="23" spans="1:8" ht="13.5" customHeight="1">
      <c r="B23" s="94"/>
      <c r="C23" s="94"/>
      <c r="D23" s="94"/>
      <c r="E23" s="94"/>
      <c r="F23" s="94"/>
      <c r="G23" s="94"/>
      <c r="H23" s="94"/>
    </row>
    <row r="24" spans="1:8" ht="13.5" customHeight="1">
      <c r="B24" s="94"/>
      <c r="C24" s="94"/>
      <c r="D24" s="94"/>
      <c r="E24" s="94"/>
      <c r="F24" s="94"/>
      <c r="G24" s="94"/>
      <c r="H24" s="94"/>
    </row>
    <row r="25" spans="1:8" ht="13.5" customHeight="1">
      <c r="B25" s="94"/>
      <c r="C25" s="94"/>
      <c r="D25" s="94"/>
      <c r="E25" s="94"/>
      <c r="F25" s="94"/>
      <c r="G25" s="94"/>
      <c r="H25" s="94"/>
    </row>
    <row r="26" spans="1:8" ht="13.5" customHeight="1">
      <c r="B26" s="94"/>
      <c r="C26" s="94"/>
      <c r="D26" s="94"/>
      <c r="E26" s="94"/>
      <c r="F26" s="94"/>
      <c r="G26" s="94"/>
      <c r="H26" s="94"/>
    </row>
    <row r="27" spans="1:8" ht="13.5" customHeight="1">
      <c r="B27" s="94"/>
      <c r="C27" s="94"/>
      <c r="D27" s="94"/>
      <c r="E27" s="94"/>
      <c r="F27" s="94"/>
      <c r="G27" s="94"/>
      <c r="H27" s="94"/>
    </row>
    <row r="28" spans="1:8" ht="13.5" customHeight="1">
      <c r="B28" s="94"/>
      <c r="C28" s="94"/>
      <c r="D28" s="94"/>
      <c r="E28" s="94"/>
      <c r="F28" s="94"/>
      <c r="G28" s="94"/>
      <c r="H28" s="94"/>
    </row>
    <row r="29" spans="1:8" ht="13.5" customHeight="1">
      <c r="B29" s="94"/>
      <c r="C29" s="94"/>
      <c r="D29" s="94"/>
      <c r="E29" s="94"/>
      <c r="F29" s="94"/>
      <c r="G29" s="94"/>
      <c r="H29" s="94"/>
    </row>
    <row r="30" spans="1:8" ht="13.5" customHeight="1">
      <c r="B30" s="94"/>
      <c r="C30" s="94"/>
      <c r="D30" s="94"/>
      <c r="E30" s="94"/>
      <c r="F30" s="94"/>
      <c r="G30" s="94"/>
      <c r="H30" s="94"/>
    </row>
  </sheetData>
  <mergeCells count="3">
    <mergeCell ref="A17:D17"/>
    <mergeCell ref="C3:H3"/>
    <mergeCell ref="A1:H1"/>
  </mergeCells>
  <phoneticPr fontId="0" type="noConversion"/>
  <conditionalFormatting sqref="B5:H15">
    <cfRule type="duplicateValues" dxfId="2" priority="1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0"/>
  <sheetViews>
    <sheetView showGridLines="0" zoomScaleNormal="75" workbookViewId="0">
      <selection sqref="A1:H1"/>
    </sheetView>
  </sheetViews>
  <sheetFormatPr defaultRowHeight="12.75" customHeight="1"/>
  <cols>
    <col min="1" max="1" width="40.140625" style="138" customWidth="1"/>
    <col min="2" max="4" width="9.85546875" style="138" customWidth="1"/>
    <col min="5" max="5" width="8.7109375" style="123" customWidth="1"/>
    <col min="6" max="8" width="8.7109375" style="138" customWidth="1"/>
    <col min="9" max="16384" width="9.140625" style="138"/>
  </cols>
  <sheetData>
    <row r="1" spans="1:8" ht="15.75" customHeight="1">
      <c r="A1" s="166" t="s">
        <v>29</v>
      </c>
      <c r="B1" s="166"/>
      <c r="C1" s="166"/>
      <c r="D1" s="166"/>
      <c r="E1" s="166"/>
      <c r="F1" s="166"/>
      <c r="G1" s="166"/>
      <c r="H1" s="166"/>
    </row>
    <row r="2" spans="1:8" ht="12.75" customHeight="1">
      <c r="A2" s="139"/>
      <c r="B2" s="133"/>
      <c r="C2" s="133"/>
      <c r="D2" s="133"/>
      <c r="E2" s="139"/>
      <c r="H2" s="139" t="s">
        <v>17</v>
      </c>
    </row>
    <row r="3" spans="1:8" ht="15.75" customHeight="1">
      <c r="A3" s="128" t="s">
        <v>20</v>
      </c>
      <c r="B3" s="56">
        <v>2023</v>
      </c>
      <c r="C3" s="162">
        <v>2024</v>
      </c>
      <c r="D3" s="163"/>
      <c r="E3" s="163"/>
      <c r="F3" s="163"/>
      <c r="G3" s="163"/>
      <c r="H3" s="164"/>
    </row>
    <row r="4" spans="1:8" ht="15.75" customHeight="1">
      <c r="A4" s="129" t="s">
        <v>19</v>
      </c>
      <c r="B4" s="56">
        <v>12</v>
      </c>
      <c r="C4" s="24">
        <v>1</v>
      </c>
      <c r="D4" s="24">
        <v>2</v>
      </c>
      <c r="E4" s="56">
        <v>3</v>
      </c>
      <c r="F4" s="56">
        <v>4</v>
      </c>
      <c r="G4" s="56">
        <v>5</v>
      </c>
      <c r="H4" s="56">
        <v>6</v>
      </c>
    </row>
    <row r="5" spans="1:8" ht="15.75">
      <c r="A5" s="144" t="s">
        <v>1</v>
      </c>
      <c r="B5" s="82">
        <f>'Таблица №2-У'!B5/'Таблица №2-У'!B$15*100</f>
        <v>25.508604246883149</v>
      </c>
      <c r="C5" s="82">
        <f>'Таблица №2-У'!C5/'Таблица №2-У'!C$15*100</f>
        <v>25.490381290879871</v>
      </c>
      <c r="D5" s="82">
        <f>'Таблица №2-У'!D5/'Таблица №2-У'!D$15*100</f>
        <v>25.483199234582006</v>
      </c>
      <c r="E5" s="82">
        <f>'Таблица №2-У'!E5/'Таблица №2-У'!E$15*100</f>
        <v>25.499317922998404</v>
      </c>
      <c r="F5" s="82">
        <f>'Таблица №2-У'!F5/'Таблица №2-У'!F$15*100</f>
        <v>25.499265257077795</v>
      </c>
      <c r="G5" s="82">
        <f>'Таблица №2-У'!G5/'Таблица №2-У'!G$15*100</f>
        <v>25.338808116514521</v>
      </c>
      <c r="H5" s="82">
        <f>'Таблица №2-У'!H5/'Таблица №2-У'!H$15*100</f>
        <v>25.290015424348617</v>
      </c>
    </row>
    <row r="6" spans="1:8" ht="15.75">
      <c r="A6" s="144" t="s">
        <v>2</v>
      </c>
      <c r="B6" s="82">
        <f>'Таблица №2-У'!B6/'Таблица №2-У'!B$15*100</f>
        <v>8.7516295798612393</v>
      </c>
      <c r="C6" s="82">
        <f>'Таблица №2-У'!C6/'Таблица №2-У'!C$15*100</f>
        <v>8.7216841389662445</v>
      </c>
      <c r="D6" s="82">
        <f>'Таблица №2-У'!D6/'Таблица №2-У'!D$15*100</f>
        <v>8.5895271250092815</v>
      </c>
      <c r="E6" s="82">
        <f>'Таблица №2-У'!E6/'Таблица №2-У'!E$15*100</f>
        <v>8.5537716012607934</v>
      </c>
      <c r="F6" s="82">
        <f>'Таблица №2-У'!F6/'Таблица №2-У'!F$15*100</f>
        <v>8.6098002236903781</v>
      </c>
      <c r="G6" s="82">
        <f>'Таблица №2-У'!G6/'Таблица №2-У'!G$15*100</f>
        <v>8.5206880385577417</v>
      </c>
      <c r="H6" s="82">
        <f>'Таблица №2-У'!H6/'Таблица №2-У'!H$15*100</f>
        <v>8.4645239049430465</v>
      </c>
    </row>
    <row r="7" spans="1:8" ht="15.75">
      <c r="A7" s="144" t="s">
        <v>3</v>
      </c>
      <c r="B7" s="82">
        <f>'Таблица №2-У'!B7/'Таблица №2-У'!B$15*100</f>
        <v>20.862244209200455</v>
      </c>
      <c r="C7" s="82">
        <f>'Таблица №2-У'!C7/'Таблица №2-У'!C$15*100</f>
        <v>20.901921047291101</v>
      </c>
      <c r="D7" s="82">
        <f>'Таблица №2-У'!D7/'Таблица №2-У'!D$15*100</f>
        <v>20.860552880966505</v>
      </c>
      <c r="E7" s="82">
        <f>'Таблица №2-У'!E7/'Таблица №2-У'!E$15*100</f>
        <v>20.872480822991676</v>
      </c>
      <c r="F7" s="82">
        <f>'Таблица №2-У'!F7/'Таблица №2-У'!F$15*100</f>
        <v>20.827123518606651</v>
      </c>
      <c r="G7" s="82">
        <f>'Таблица №2-У'!G7/'Таблица №2-У'!G$15*100</f>
        <v>20.811600498909055</v>
      </c>
      <c r="H7" s="82">
        <f>'Таблица №2-У'!H7/'Таблица №2-У'!H$15*100</f>
        <v>20.826227397529532</v>
      </c>
    </row>
    <row r="8" spans="1:8" ht="15.75">
      <c r="A8" s="144" t="s">
        <v>4</v>
      </c>
      <c r="B8" s="82">
        <f>'Таблица №2-У'!B8/'Таблица №2-У'!B$15*100</f>
        <v>19.245434103720918</v>
      </c>
      <c r="C8" s="82">
        <f>'Таблица №2-У'!C8/'Таблица №2-У'!C$15*100</f>
        <v>19.278195505229665</v>
      </c>
      <c r="D8" s="82">
        <f>'Таблица №2-У'!D8/'Таблица №2-У'!D$15*100</f>
        <v>19.263174553121505</v>
      </c>
      <c r="E8" s="82">
        <f>'Таблица №2-У'!E8/'Таблица №2-У'!E$15*100</f>
        <v>19.276062306905335</v>
      </c>
      <c r="F8" s="82">
        <f>'Таблица №2-У'!F8/'Таблица №2-У'!F$15*100</f>
        <v>19.198811639458889</v>
      </c>
      <c r="G8" s="82">
        <f>'Таблица №2-У'!G8/'Таблица №2-У'!G$15*100</f>
        <v>19.139348382727995</v>
      </c>
      <c r="H8" s="82">
        <f>'Таблица №2-У'!H8/'Таблица №2-У'!H$15*100</f>
        <v>19.114382985960692</v>
      </c>
    </row>
    <row r="9" spans="1:8" ht="15.75">
      <c r="A9" s="144" t="s">
        <v>58</v>
      </c>
      <c r="B9" s="82">
        <f>'Таблица №2-У'!B9/'Таблица №2-У'!B$15*100</f>
        <v>11.571425425303602</v>
      </c>
      <c r="C9" s="82">
        <f>'Таблица №2-У'!C9/'Таблица №2-У'!C$15*100</f>
        <v>11.590847749458735</v>
      </c>
      <c r="D9" s="82">
        <f>'Таблица №2-У'!D9/'Таблица №2-У'!D$15*100</f>
        <v>11.830125254177878</v>
      </c>
      <c r="E9" s="82">
        <f>'Таблица №2-У'!E9/'Таблица №2-У'!E$15*100</f>
        <v>11.851703487071962</v>
      </c>
      <c r="F9" s="82">
        <f>'Таблица №2-У'!F9/'Таблица №2-У'!F$15*100</f>
        <v>11.8037331643754</v>
      </c>
      <c r="G9" s="82">
        <f>'Таблица №2-У'!G9/'Таблица №2-У'!G$15*100</f>
        <v>12.109768484363942</v>
      </c>
      <c r="H9" s="82">
        <f>'Таблица №2-У'!H9/'Таблица №2-У'!H$15*100</f>
        <v>12.151266778944338</v>
      </c>
    </row>
    <row r="10" spans="1:8" ht="15.75">
      <c r="A10" s="144" t="s">
        <v>5</v>
      </c>
      <c r="B10" s="82">
        <f>'Таблица №2-У'!B10/'Таблица №2-У'!B$15*100</f>
        <v>8.9413925149014339</v>
      </c>
      <c r="C10" s="82">
        <f>'Таблица №2-У'!C10/'Таблица №2-У'!C$15*100</f>
        <v>8.9293976985395478</v>
      </c>
      <c r="D10" s="82">
        <f>'Таблица №2-У'!D10/'Таблица №2-У'!D$15*100</f>
        <v>8.8821489386291592</v>
      </c>
      <c r="E10" s="82">
        <f>'Таблица №2-У'!E10/'Таблица №2-У'!E$15*100</f>
        <v>8.8596714954665217</v>
      </c>
      <c r="F10" s="82">
        <f>'Таблица №2-У'!F10/'Таблица №2-У'!F$15*100</f>
        <v>8.8906033451420186</v>
      </c>
      <c r="G10" s="82">
        <f>'Таблица №2-У'!G10/'Таблица №2-У'!G$15*100</f>
        <v>8.935193766967652</v>
      </c>
      <c r="H10" s="82">
        <f>'Таблица №2-У'!H10/'Таблица №2-У'!H$15*100</f>
        <v>8.9267834834336988</v>
      </c>
    </row>
    <row r="11" spans="1:8" ht="15.75">
      <c r="A11" s="144" t="s">
        <v>37</v>
      </c>
      <c r="B11" s="82">
        <f>'Таблица №2-У'!B11/'Таблица №2-У'!B$15*100</f>
        <v>2.5060476369329932</v>
      </c>
      <c r="C11" s="82">
        <f>'Таблица №2-У'!C11/'Таблица №2-У'!C$15*100</f>
        <v>2.4771739379386193</v>
      </c>
      <c r="D11" s="82">
        <f>'Таблица №2-У'!D11/'Таблица №2-У'!D$15*100</f>
        <v>2.4552330966725453</v>
      </c>
      <c r="E11" s="82">
        <f>'Таблица №2-У'!E11/'Таблица №2-У'!E$15*100</f>
        <v>2.449263876132747</v>
      </c>
      <c r="F11" s="82">
        <f>'Таблица №2-У'!F11/'Таблица №2-У'!F$15*100</f>
        <v>2.506161247014949</v>
      </c>
      <c r="G11" s="82">
        <f>'Таблица №2-У'!G11/'Таблица №2-У'!G$15*100</f>
        <v>2.4274189184324646</v>
      </c>
      <c r="H11" s="82">
        <f>'Таблица №2-У'!H11/'Таблица №2-У'!H$15*100</f>
        <v>2.4654761081110514</v>
      </c>
    </row>
    <row r="12" spans="1:8" ht="15.75">
      <c r="A12" s="144" t="s">
        <v>31</v>
      </c>
      <c r="B12" s="82">
        <f>'Таблица №2-У'!B12/'Таблица №2-У'!B$15*100</f>
        <v>1.3985980308138646</v>
      </c>
      <c r="C12" s="82">
        <f>'Таблица №2-У'!C12/'Таблица №2-У'!C$15*100</f>
        <v>1.3895157420351978</v>
      </c>
      <c r="D12" s="82">
        <f>'Таблица №2-У'!D12/'Таблица №2-У'!D$15*100</f>
        <v>1.4026267139828341</v>
      </c>
      <c r="E12" s="82">
        <f>'Таблица №2-У'!E12/'Таблица №2-У'!E$15*100</f>
        <v>1.402329811775874</v>
      </c>
      <c r="F12" s="82">
        <f>'Таблица №2-У'!F12/'Таблица №2-У'!F$15*100</f>
        <v>1.4172491065344299</v>
      </c>
      <c r="G12" s="82">
        <f>'Таблица №2-У'!G12/'Таблица №2-У'!G$15*100</f>
        <v>1.403793865845512</v>
      </c>
      <c r="H12" s="82">
        <f>'Таблица №2-У'!H12/'Таблица №2-У'!H$15*100</f>
        <v>1.4356430196663708</v>
      </c>
    </row>
    <row r="13" spans="1:8" ht="32.25" customHeight="1">
      <c r="A13" s="144" t="s">
        <v>40</v>
      </c>
      <c r="B13" s="82">
        <f>'Таблица №2-У'!B13/'Таблица №2-У'!B$15*100</f>
        <v>1.0084269351497572</v>
      </c>
      <c r="C13" s="82">
        <f>'Таблица №2-У'!C13/'Таблица №2-У'!C$15*100</f>
        <v>1.013882882325905</v>
      </c>
      <c r="D13" s="82">
        <f>'Таблица №2-У'!D13/'Таблица №2-У'!D$15*100</f>
        <v>1.0087865353239513</v>
      </c>
      <c r="E13" s="82">
        <f>'Таблица №2-У'!E13/'Таблица №2-У'!E$15*100</f>
        <v>1.0085378909631073</v>
      </c>
      <c r="F13" s="82">
        <f>'Таблица №2-У'!F13/'Таблица №2-У'!F$15*100</f>
        <v>1.0179984726656832</v>
      </c>
      <c r="G13" s="82">
        <f>'Таблица №2-У'!G13/'Таблица №2-У'!G$15*100</f>
        <v>1.0093109277491954</v>
      </c>
      <c r="H13" s="82">
        <f>'Таблица №2-У'!H13/'Таблица №2-У'!H$15*100</f>
        <v>1.0165878416746841</v>
      </c>
    </row>
    <row r="14" spans="1:8" ht="19.5" customHeight="1">
      <c r="A14" s="144" t="s">
        <v>59</v>
      </c>
      <c r="B14" s="82">
        <f>'Таблица №2-У'!B14/'Таблица №2-У'!B$15*100</f>
        <v>0.2061973172325885</v>
      </c>
      <c r="C14" s="82">
        <f>'Таблица №2-У'!C14/'Таблица №2-У'!C$15*100</f>
        <v>0.20700000733511742</v>
      </c>
      <c r="D14" s="82">
        <f>'Таблица №2-У'!D14/'Таблица №2-У'!D$15*100</f>
        <v>0.22462566753433422</v>
      </c>
      <c r="E14" s="82">
        <f>'Таблица №2-У'!E14/'Таблица №2-У'!E$15*100</f>
        <v>0.22686078443358293</v>
      </c>
      <c r="F14" s="82">
        <f>'Таблица №2-У'!F14/'Таблица №2-У'!F$15*100</f>
        <v>0.22925402543380463</v>
      </c>
      <c r="G14" s="82">
        <f>'Таблица №2-У'!G14/'Таблица №2-У'!G$15*100</f>
        <v>0.30406899993192066</v>
      </c>
      <c r="H14" s="82">
        <f>'Таблица №2-У'!H14/'Таблица №2-У'!H$15*100</f>
        <v>0.30909305538797616</v>
      </c>
    </row>
    <row r="15" spans="1:8" ht="15.75">
      <c r="A15" s="1" t="s">
        <v>6</v>
      </c>
      <c r="B15" s="82">
        <f>SUM(B5:B14)</f>
        <v>100</v>
      </c>
      <c r="C15" s="82">
        <f t="shared" ref="C15:H15" si="0">SUM(C5:C14)</f>
        <v>99.999999999999986</v>
      </c>
      <c r="D15" s="82">
        <f t="shared" si="0"/>
        <v>100</v>
      </c>
      <c r="E15" s="82">
        <f t="shared" si="0"/>
        <v>100</v>
      </c>
      <c r="F15" s="82">
        <f t="shared" si="0"/>
        <v>99.999999999999986</v>
      </c>
      <c r="G15" s="82">
        <f t="shared" si="0"/>
        <v>100.00000000000001</v>
      </c>
      <c r="H15" s="82">
        <f t="shared" si="0"/>
        <v>99.999999999999986</v>
      </c>
    </row>
    <row r="16" spans="1:8" ht="15" customHeight="1">
      <c r="G16" s="140"/>
      <c r="H16" s="140"/>
    </row>
    <row r="17" spans="1:8" ht="15" customHeight="1">
      <c r="B17" s="141"/>
    </row>
    <row r="18" spans="1:8" ht="15" customHeight="1">
      <c r="A18" s="142"/>
      <c r="B18" s="141"/>
    </row>
    <row r="19" spans="1:8" ht="21" customHeight="1"/>
    <row r="20" spans="1:8" ht="12.75" customHeight="1">
      <c r="B20" s="143"/>
      <c r="C20" s="143"/>
      <c r="D20" s="143"/>
      <c r="E20" s="143"/>
      <c r="F20" s="143"/>
      <c r="G20" s="143"/>
      <c r="H20" s="143"/>
    </row>
    <row r="21" spans="1:8" ht="12.75" customHeight="1">
      <c r="B21" s="143"/>
      <c r="C21" s="143"/>
      <c r="D21" s="143"/>
      <c r="E21" s="143"/>
      <c r="F21" s="143"/>
      <c r="G21" s="143"/>
      <c r="H21" s="143"/>
    </row>
    <row r="22" spans="1:8" ht="12.75" customHeight="1">
      <c r="B22" s="143"/>
      <c r="C22" s="143"/>
      <c r="D22" s="143"/>
      <c r="E22" s="143"/>
      <c r="F22" s="143"/>
      <c r="G22" s="143"/>
      <c r="H22" s="143"/>
    </row>
    <row r="23" spans="1:8" ht="12.75" customHeight="1">
      <c r="B23" s="143"/>
      <c r="C23" s="143"/>
      <c r="D23" s="143"/>
      <c r="E23" s="143"/>
      <c r="F23" s="143"/>
      <c r="G23" s="143"/>
      <c r="H23" s="143"/>
    </row>
    <row r="24" spans="1:8" ht="12.75" customHeight="1">
      <c r="B24" s="143"/>
      <c r="C24" s="143"/>
      <c r="D24" s="143"/>
      <c r="E24" s="143"/>
      <c r="F24" s="143"/>
      <c r="G24" s="143"/>
      <c r="H24" s="143"/>
    </row>
    <row r="25" spans="1:8" ht="12.75" customHeight="1">
      <c r="B25" s="143"/>
      <c r="C25" s="143"/>
      <c r="D25" s="143"/>
      <c r="E25" s="143"/>
      <c r="F25" s="143"/>
      <c r="G25" s="143"/>
      <c r="H25" s="143"/>
    </row>
    <row r="26" spans="1:8" ht="12.75" customHeight="1">
      <c r="B26" s="143"/>
      <c r="C26" s="143"/>
      <c r="D26" s="143"/>
      <c r="E26" s="143"/>
      <c r="F26" s="143"/>
      <c r="G26" s="143"/>
      <c r="H26" s="143"/>
    </row>
    <row r="27" spans="1:8" ht="12.75" customHeight="1">
      <c r="B27" s="143"/>
      <c r="C27" s="143"/>
      <c r="D27" s="143"/>
      <c r="E27" s="143"/>
      <c r="F27" s="143"/>
      <c r="G27" s="143"/>
      <c r="H27" s="143"/>
    </row>
    <row r="28" spans="1:8" ht="12.75" customHeight="1">
      <c r="B28" s="143"/>
      <c r="C28" s="143"/>
      <c r="D28" s="143"/>
      <c r="E28" s="143"/>
      <c r="F28" s="143"/>
      <c r="G28" s="143"/>
      <c r="H28" s="143"/>
    </row>
    <row r="29" spans="1:8" ht="12.75" customHeight="1">
      <c r="B29" s="143"/>
      <c r="C29" s="143"/>
      <c r="D29" s="143"/>
      <c r="E29" s="143"/>
      <c r="F29" s="143"/>
      <c r="G29" s="143"/>
      <c r="H29" s="143"/>
    </row>
    <row r="30" spans="1:8" ht="12.75" customHeight="1">
      <c r="B30" s="143"/>
      <c r="C30" s="143"/>
      <c r="D30" s="143"/>
      <c r="E30" s="143"/>
      <c r="F30" s="143"/>
      <c r="G30" s="143"/>
      <c r="H30" s="143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zoomScaleNormal="75" workbookViewId="0">
      <selection sqref="A1:J1"/>
    </sheetView>
  </sheetViews>
  <sheetFormatPr defaultRowHeight="15.75"/>
  <cols>
    <col min="1" max="1" width="40.140625" style="137" customWidth="1"/>
    <col min="2" max="2" width="12.7109375" style="137" customWidth="1"/>
    <col min="3" max="3" width="10.140625" style="123" bestFit="1" customWidth="1"/>
    <col min="4" max="7" width="8.42578125" style="123" bestFit="1" customWidth="1"/>
    <col min="8" max="9" width="9.28515625" style="123" bestFit="1" customWidth="1"/>
    <col min="10" max="10" width="12.85546875" style="123" customWidth="1"/>
    <col min="11" max="16384" width="9.140625" style="123"/>
  </cols>
  <sheetData>
    <row r="1" spans="1:18" ht="15.75" customHeight="1">
      <c r="A1" s="166" t="s">
        <v>30</v>
      </c>
      <c r="B1" s="166"/>
      <c r="C1" s="166"/>
      <c r="D1" s="166"/>
      <c r="E1" s="166"/>
      <c r="F1" s="171"/>
      <c r="G1" s="171"/>
      <c r="H1" s="171"/>
      <c r="I1" s="171"/>
      <c r="J1" s="171"/>
    </row>
    <row r="2" spans="1:18">
      <c r="A2" s="123"/>
      <c r="B2" s="123"/>
      <c r="C2" s="40"/>
      <c r="D2" s="40"/>
      <c r="E2" s="39"/>
      <c r="F2" s="39"/>
      <c r="G2" s="39"/>
      <c r="H2" s="39"/>
      <c r="I2" s="39"/>
      <c r="J2" s="147" t="s">
        <v>16</v>
      </c>
    </row>
    <row r="3" spans="1:18">
      <c r="A3" s="168" t="s">
        <v>80</v>
      </c>
      <c r="B3" s="172">
        <v>2023</v>
      </c>
      <c r="C3" s="173"/>
      <c r="D3" s="172">
        <v>2024</v>
      </c>
      <c r="E3" s="173"/>
      <c r="F3" s="173"/>
      <c r="G3" s="173"/>
      <c r="H3" s="173"/>
      <c r="I3" s="173"/>
      <c r="J3" s="174"/>
    </row>
    <row r="4" spans="1:18" ht="15.75" customHeight="1">
      <c r="A4" s="169"/>
      <c r="B4" s="177" t="s">
        <v>76</v>
      </c>
      <c r="C4" s="175" t="s">
        <v>34</v>
      </c>
      <c r="D4" s="172" t="s">
        <v>44</v>
      </c>
      <c r="E4" s="173"/>
      <c r="F4" s="173"/>
      <c r="G4" s="173"/>
      <c r="H4" s="173"/>
      <c r="I4" s="174"/>
      <c r="J4" s="177" t="s">
        <v>76</v>
      </c>
    </row>
    <row r="5" spans="1:18">
      <c r="A5" s="170"/>
      <c r="B5" s="178"/>
      <c r="C5" s="176"/>
      <c r="D5" s="145">
        <v>1</v>
      </c>
      <c r="E5" s="125">
        <v>2</v>
      </c>
      <c r="F5" s="145">
        <v>3</v>
      </c>
      <c r="G5" s="145">
        <v>4</v>
      </c>
      <c r="H5" s="125">
        <v>5</v>
      </c>
      <c r="I5" s="145">
        <v>6</v>
      </c>
      <c r="J5" s="178"/>
    </row>
    <row r="6" spans="1:18">
      <c r="A6" s="130" t="s">
        <v>1</v>
      </c>
      <c r="B6" s="136">
        <v>286570</v>
      </c>
      <c r="C6" s="136">
        <v>582432</v>
      </c>
      <c r="D6" s="136">
        <v>21326</v>
      </c>
      <c r="E6" s="136">
        <v>85803</v>
      </c>
      <c r="F6" s="136">
        <v>52784</v>
      </c>
      <c r="G6" s="136">
        <v>55108</v>
      </c>
      <c r="H6" s="136">
        <v>55872</v>
      </c>
      <c r="I6" s="136">
        <v>55872</v>
      </c>
      <c r="J6" s="136">
        <v>326765</v>
      </c>
      <c r="L6" s="96"/>
      <c r="M6" s="94"/>
      <c r="N6" s="94"/>
      <c r="O6" s="94"/>
      <c r="Q6" s="95"/>
      <c r="R6" s="95"/>
    </row>
    <row r="7" spans="1:18">
      <c r="A7" s="130" t="s">
        <v>2</v>
      </c>
      <c r="B7" s="136">
        <v>97378</v>
      </c>
      <c r="C7" s="136">
        <v>193686</v>
      </c>
      <c r="D7" s="136">
        <v>6916</v>
      </c>
      <c r="E7" s="136">
        <v>27753</v>
      </c>
      <c r="F7" s="136">
        <v>17029</v>
      </c>
      <c r="G7" s="136">
        <v>17509</v>
      </c>
      <c r="H7" s="136">
        <v>18200</v>
      </c>
      <c r="I7" s="136">
        <v>17505</v>
      </c>
      <c r="J7" s="136">
        <v>104912</v>
      </c>
      <c r="L7" s="96"/>
      <c r="M7" s="94"/>
      <c r="N7" s="94"/>
      <c r="O7" s="94"/>
      <c r="Q7" s="95"/>
      <c r="R7" s="95"/>
    </row>
    <row r="8" spans="1:18">
      <c r="A8" s="130" t="s">
        <v>3</v>
      </c>
      <c r="B8" s="136">
        <v>232366</v>
      </c>
      <c r="C8" s="136">
        <v>477618</v>
      </c>
      <c r="D8" s="136">
        <v>18152</v>
      </c>
      <c r="E8" s="136">
        <v>71536</v>
      </c>
      <c r="F8" s="136">
        <v>44803</v>
      </c>
      <c r="G8" s="136">
        <v>46415</v>
      </c>
      <c r="H8" s="136">
        <v>47788</v>
      </c>
      <c r="I8" s="136">
        <v>46690</v>
      </c>
      <c r="J8" s="136">
        <v>275384</v>
      </c>
      <c r="L8" s="96"/>
      <c r="M8" s="94"/>
      <c r="N8" s="94"/>
      <c r="O8" s="94"/>
      <c r="Q8" s="95"/>
      <c r="R8" s="95"/>
    </row>
    <row r="9" spans="1:18">
      <c r="A9" s="130" t="s">
        <v>4</v>
      </c>
      <c r="B9" s="136">
        <v>209780</v>
      </c>
      <c r="C9" s="136">
        <v>422019</v>
      </c>
      <c r="D9" s="136">
        <v>15248</v>
      </c>
      <c r="E9" s="136">
        <v>61579</v>
      </c>
      <c r="F9" s="136">
        <v>38095</v>
      </c>
      <c r="G9" s="136">
        <v>39858</v>
      </c>
      <c r="H9" s="136">
        <v>40232</v>
      </c>
      <c r="I9" s="136">
        <v>39890</v>
      </c>
      <c r="J9" s="136">
        <v>234902</v>
      </c>
      <c r="L9" s="96"/>
      <c r="M9" s="94"/>
      <c r="N9" s="94"/>
      <c r="O9" s="94"/>
      <c r="Q9" s="95"/>
      <c r="R9" s="95"/>
    </row>
    <row r="10" spans="1:18">
      <c r="A10" s="130" t="s">
        <v>58</v>
      </c>
      <c r="B10" s="136">
        <v>117476</v>
      </c>
      <c r="C10" s="136">
        <v>243672</v>
      </c>
      <c r="D10" s="136">
        <v>8615</v>
      </c>
      <c r="E10" s="136">
        <v>39103</v>
      </c>
      <c r="F10" s="136">
        <v>23955</v>
      </c>
      <c r="G10" s="136">
        <v>24969</v>
      </c>
      <c r="H10" s="136">
        <v>26121</v>
      </c>
      <c r="I10" s="136">
        <v>25707</v>
      </c>
      <c r="J10" s="136">
        <v>148470</v>
      </c>
      <c r="L10" s="96"/>
      <c r="M10" s="94"/>
      <c r="N10" s="94"/>
      <c r="O10" s="94"/>
      <c r="Q10" s="95"/>
      <c r="R10" s="95"/>
    </row>
    <row r="11" spans="1:18">
      <c r="A11" s="130" t="s">
        <v>5</v>
      </c>
      <c r="B11" s="136">
        <v>91261</v>
      </c>
      <c r="C11" s="136">
        <v>185691</v>
      </c>
      <c r="D11" s="136">
        <v>6975</v>
      </c>
      <c r="E11" s="136">
        <v>27696</v>
      </c>
      <c r="F11" s="136">
        <v>17066</v>
      </c>
      <c r="G11" s="136">
        <v>17807</v>
      </c>
      <c r="H11" s="136">
        <v>19001</v>
      </c>
      <c r="I11" s="136">
        <v>17658</v>
      </c>
      <c r="J11" s="136">
        <v>106203</v>
      </c>
      <c r="L11" s="96"/>
      <c r="M11" s="94"/>
      <c r="N11" s="94"/>
      <c r="O11" s="94"/>
      <c r="Q11" s="95"/>
      <c r="R11" s="95"/>
    </row>
    <row r="12" spans="1:18">
      <c r="A12" s="130" t="s">
        <v>37</v>
      </c>
      <c r="B12" s="136">
        <v>39691</v>
      </c>
      <c r="C12" s="136">
        <v>78322</v>
      </c>
      <c r="D12" s="136">
        <v>2058</v>
      </c>
      <c r="E12" s="136">
        <v>11909</v>
      </c>
      <c r="F12" s="136">
        <v>6752</v>
      </c>
      <c r="G12" s="136">
        <v>7103</v>
      </c>
      <c r="H12" s="136">
        <v>6980</v>
      </c>
      <c r="I12" s="136">
        <v>6835</v>
      </c>
      <c r="J12" s="136">
        <v>41637</v>
      </c>
      <c r="L12" s="96"/>
      <c r="M12" s="94"/>
      <c r="N12" s="94"/>
      <c r="O12" s="94"/>
      <c r="Q12" s="95"/>
      <c r="R12" s="95"/>
    </row>
    <row r="13" spans="1:18">
      <c r="A13" s="130" t="s">
        <v>31</v>
      </c>
      <c r="B13" s="136">
        <v>20624</v>
      </c>
      <c r="C13" s="136">
        <v>41655</v>
      </c>
      <c r="D13" s="136">
        <v>1247</v>
      </c>
      <c r="E13" s="136">
        <v>6611</v>
      </c>
      <c r="F13" s="136">
        <v>3872</v>
      </c>
      <c r="G13" s="136">
        <v>3775</v>
      </c>
      <c r="H13" s="136">
        <v>4268</v>
      </c>
      <c r="I13" s="136">
        <v>3979</v>
      </c>
      <c r="J13" s="136">
        <v>23752</v>
      </c>
      <c r="L13" s="96"/>
      <c r="M13" s="94"/>
      <c r="N13" s="94"/>
      <c r="O13" s="94"/>
      <c r="Q13" s="95"/>
      <c r="R13" s="95"/>
    </row>
    <row r="14" spans="1:18" ht="31.5">
      <c r="A14" s="130" t="s">
        <v>40</v>
      </c>
      <c r="B14" s="136">
        <v>16142</v>
      </c>
      <c r="C14" s="136">
        <v>32469</v>
      </c>
      <c r="D14" s="136">
        <v>971</v>
      </c>
      <c r="E14" s="136">
        <v>5140</v>
      </c>
      <c r="F14" s="136">
        <v>2897</v>
      </c>
      <c r="G14" s="136">
        <v>3014</v>
      </c>
      <c r="H14" s="136">
        <v>3148</v>
      </c>
      <c r="I14" s="136">
        <v>3027</v>
      </c>
      <c r="J14" s="136">
        <v>18197</v>
      </c>
      <c r="L14" s="96"/>
      <c r="M14" s="94"/>
      <c r="N14" s="94"/>
      <c r="O14" s="94"/>
      <c r="Q14" s="95"/>
      <c r="R14" s="95"/>
    </row>
    <row r="15" spans="1:18" ht="18" customHeight="1">
      <c r="A15" s="130" t="s">
        <v>59</v>
      </c>
      <c r="B15" s="136">
        <v>3728</v>
      </c>
      <c r="C15" s="136">
        <v>8302</v>
      </c>
      <c r="D15" s="136">
        <v>213</v>
      </c>
      <c r="E15" s="136">
        <v>1713</v>
      </c>
      <c r="F15" s="136">
        <v>865</v>
      </c>
      <c r="G15" s="136">
        <v>891</v>
      </c>
      <c r="H15" s="136">
        <v>1420</v>
      </c>
      <c r="I15" s="136">
        <v>1125</v>
      </c>
      <c r="J15" s="136">
        <v>6227</v>
      </c>
      <c r="L15" s="96"/>
      <c r="M15" s="94"/>
      <c r="N15" s="94"/>
      <c r="O15" s="94"/>
      <c r="Q15" s="95"/>
      <c r="R15" s="95"/>
    </row>
    <row r="16" spans="1:18">
      <c r="A16" s="1" t="s">
        <v>6</v>
      </c>
      <c r="B16" s="93">
        <v>1115016</v>
      </c>
      <c r="C16" s="93">
        <v>2265866</v>
      </c>
      <c r="D16" s="93">
        <v>81721</v>
      </c>
      <c r="E16" s="93">
        <v>338843</v>
      </c>
      <c r="F16" s="93">
        <v>208118</v>
      </c>
      <c r="G16" s="93">
        <v>216449</v>
      </c>
      <c r="H16" s="93">
        <v>223030</v>
      </c>
      <c r="I16" s="93">
        <v>218288</v>
      </c>
      <c r="J16" s="93">
        <v>1286449</v>
      </c>
      <c r="K16" s="95"/>
      <c r="L16" s="96"/>
      <c r="M16" s="95"/>
      <c r="N16" s="95"/>
      <c r="O16" s="95"/>
      <c r="Q16" s="95"/>
      <c r="R16" s="95"/>
    </row>
    <row r="17" spans="2:10" ht="15" customHeight="1">
      <c r="C17" s="95"/>
      <c r="D17" s="95"/>
      <c r="E17" s="95"/>
      <c r="J17" s="95"/>
    </row>
    <row r="18" spans="2:10">
      <c r="C18" s="146"/>
      <c r="E18" s="95"/>
      <c r="F18" s="95"/>
      <c r="G18" s="95"/>
      <c r="H18" s="95"/>
      <c r="I18" s="95"/>
      <c r="J18" s="95"/>
    </row>
    <row r="20" spans="2:10">
      <c r="B20" s="96"/>
      <c r="C20" s="96"/>
      <c r="D20" s="96"/>
      <c r="E20" s="96"/>
      <c r="F20" s="96"/>
      <c r="G20" s="96"/>
      <c r="H20" s="96"/>
      <c r="I20" s="96"/>
      <c r="J20" s="96"/>
    </row>
    <row r="21" spans="2:10">
      <c r="B21" s="96"/>
      <c r="C21" s="96"/>
      <c r="D21" s="96"/>
      <c r="E21" s="96"/>
      <c r="F21" s="96"/>
      <c r="G21" s="96"/>
      <c r="H21" s="96"/>
      <c r="I21" s="96"/>
      <c r="J21" s="96"/>
    </row>
    <row r="22" spans="2:10">
      <c r="B22" s="96"/>
      <c r="C22" s="96"/>
      <c r="D22" s="96"/>
      <c r="E22" s="96"/>
      <c r="F22" s="96"/>
      <c r="G22" s="96"/>
      <c r="H22" s="96"/>
      <c r="I22" s="96"/>
      <c r="J22" s="96"/>
    </row>
    <row r="23" spans="2:10">
      <c r="B23" s="96"/>
      <c r="C23" s="96"/>
      <c r="D23" s="96"/>
      <c r="E23" s="96"/>
      <c r="F23" s="96"/>
      <c r="G23" s="96"/>
      <c r="H23" s="96"/>
      <c r="I23" s="96"/>
      <c r="J23" s="96"/>
    </row>
    <row r="24" spans="2:10">
      <c r="B24" s="96"/>
      <c r="C24" s="96"/>
      <c r="D24" s="96"/>
      <c r="E24" s="96"/>
      <c r="F24" s="96"/>
      <c r="G24" s="96"/>
      <c r="H24" s="96"/>
      <c r="I24" s="96"/>
      <c r="J24" s="96"/>
    </row>
    <row r="25" spans="2:10">
      <c r="B25" s="96"/>
      <c r="C25" s="96"/>
      <c r="D25" s="96"/>
      <c r="E25" s="96"/>
      <c r="F25" s="96"/>
      <c r="G25" s="96"/>
      <c r="H25" s="96"/>
      <c r="I25" s="96"/>
      <c r="J25" s="96"/>
    </row>
    <row r="26" spans="2:10">
      <c r="B26" s="96"/>
      <c r="C26" s="96"/>
      <c r="D26" s="96"/>
      <c r="E26" s="96"/>
      <c r="F26" s="96"/>
      <c r="G26" s="96"/>
      <c r="H26" s="96"/>
      <c r="I26" s="96"/>
      <c r="J26" s="96"/>
    </row>
    <row r="27" spans="2:10">
      <c r="B27" s="96"/>
      <c r="C27" s="96"/>
      <c r="D27" s="96"/>
      <c r="E27" s="96"/>
      <c r="F27" s="96"/>
      <c r="G27" s="96"/>
      <c r="H27" s="96"/>
      <c r="I27" s="96"/>
      <c r="J27" s="96"/>
    </row>
    <row r="28" spans="2:10">
      <c r="B28" s="96"/>
      <c r="C28" s="96"/>
      <c r="D28" s="96"/>
      <c r="E28" s="96"/>
      <c r="F28" s="96"/>
      <c r="G28" s="96"/>
      <c r="H28" s="96"/>
      <c r="I28" s="96"/>
      <c r="J28" s="96"/>
    </row>
    <row r="29" spans="2:10">
      <c r="B29" s="96"/>
      <c r="C29" s="96"/>
      <c r="D29" s="96"/>
      <c r="E29" s="96"/>
      <c r="F29" s="96"/>
      <c r="G29" s="96"/>
      <c r="H29" s="96"/>
      <c r="I29" s="96"/>
      <c r="J29" s="96"/>
    </row>
    <row r="30" spans="2:10">
      <c r="B30" s="96"/>
      <c r="C30" s="96"/>
      <c r="D30" s="96"/>
      <c r="E30" s="96"/>
      <c r="F30" s="96"/>
      <c r="G30" s="96"/>
      <c r="H30" s="96"/>
      <c r="I30" s="96"/>
      <c r="J30" s="96"/>
    </row>
  </sheetData>
  <mergeCells count="8">
    <mergeCell ref="A3:A5"/>
    <mergeCell ref="A1:J1"/>
    <mergeCell ref="D3:J3"/>
    <mergeCell ref="C4:C5"/>
    <mergeCell ref="J4:J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zoomScaleNormal="75" workbookViewId="0">
      <selection sqref="A1:K1"/>
    </sheetView>
  </sheetViews>
  <sheetFormatPr defaultColWidth="9" defaultRowHeight="15.75"/>
  <cols>
    <col min="1" max="1" width="39.7109375" style="55" customWidth="1"/>
    <col min="2" max="2" width="17.140625" style="55" customWidth="1"/>
    <col min="3" max="3" width="17" style="53" customWidth="1"/>
    <col min="4" max="6" width="7.5703125" style="53" customWidth="1"/>
    <col min="7" max="7" width="9.5703125" style="53" customWidth="1"/>
    <col min="8" max="8" width="8.7109375" style="53" customWidth="1"/>
    <col min="9" max="9" width="7.7109375" style="53" customWidth="1"/>
    <col min="10" max="10" width="18.85546875" style="53" customWidth="1"/>
    <col min="11" max="11" width="17.28515625" style="53" customWidth="1"/>
    <col min="12" max="16384" width="9" style="53"/>
  </cols>
  <sheetData>
    <row r="1" spans="1:11" ht="35.25" customHeight="1">
      <c r="A1" s="166" t="s">
        <v>46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>
      <c r="A2" s="53"/>
      <c r="B2" s="53"/>
      <c r="C2" s="54"/>
      <c r="E2" s="54"/>
      <c r="J2" s="54"/>
      <c r="K2" s="54" t="s">
        <v>21</v>
      </c>
    </row>
    <row r="3" spans="1:11" ht="15.75" customHeight="1">
      <c r="A3" s="148" t="s">
        <v>42</v>
      </c>
      <c r="B3" s="181">
        <v>2023</v>
      </c>
      <c r="C3" s="182"/>
      <c r="D3" s="181">
        <v>2024</v>
      </c>
      <c r="E3" s="182"/>
      <c r="F3" s="182"/>
      <c r="G3" s="182"/>
      <c r="H3" s="182"/>
      <c r="I3" s="182"/>
      <c r="J3" s="182"/>
      <c r="K3" s="183"/>
    </row>
    <row r="4" spans="1:11" ht="15.75" customHeight="1">
      <c r="A4" s="149"/>
      <c r="B4" s="179" t="s">
        <v>77</v>
      </c>
      <c r="C4" s="179" t="s">
        <v>60</v>
      </c>
      <c r="D4" s="181" t="s">
        <v>44</v>
      </c>
      <c r="E4" s="182"/>
      <c r="F4" s="182"/>
      <c r="G4" s="182"/>
      <c r="H4" s="182"/>
      <c r="I4" s="183"/>
      <c r="J4" s="179" t="s">
        <v>78</v>
      </c>
      <c r="K4" s="179" t="s">
        <v>77</v>
      </c>
    </row>
    <row r="5" spans="1:11" ht="21.75" customHeight="1">
      <c r="A5" s="150" t="s">
        <v>19</v>
      </c>
      <c r="B5" s="180"/>
      <c r="C5" s="180"/>
      <c r="D5" s="151">
        <v>1</v>
      </c>
      <c r="E5" s="124">
        <v>2</v>
      </c>
      <c r="F5" s="151">
        <v>3</v>
      </c>
      <c r="G5" s="151">
        <v>4</v>
      </c>
      <c r="H5" s="124">
        <v>5</v>
      </c>
      <c r="I5" s="151">
        <v>6</v>
      </c>
      <c r="J5" s="180"/>
      <c r="K5" s="180"/>
    </row>
    <row r="6" spans="1:11">
      <c r="A6" s="132" t="s">
        <v>1</v>
      </c>
      <c r="B6" s="152">
        <v>76.58</v>
      </c>
      <c r="C6" s="153">
        <v>82.2</v>
      </c>
      <c r="D6" s="154">
        <v>41.34</v>
      </c>
      <c r="E6" s="154">
        <v>135.22999999999999</v>
      </c>
      <c r="F6" s="154">
        <v>88.87</v>
      </c>
      <c r="G6" s="154">
        <v>91.68</v>
      </c>
      <c r="H6" s="154">
        <v>93.78</v>
      </c>
      <c r="I6" s="154">
        <v>93.59</v>
      </c>
      <c r="J6" s="153">
        <v>90.75</v>
      </c>
      <c r="K6" s="153">
        <v>92.36</v>
      </c>
    </row>
    <row r="7" spans="1:11">
      <c r="A7" s="132" t="s">
        <v>2</v>
      </c>
      <c r="B7" s="152">
        <v>81.7</v>
      </c>
      <c r="C7" s="153">
        <v>88.76</v>
      </c>
      <c r="D7" s="154">
        <v>44.26</v>
      </c>
      <c r="E7" s="154">
        <v>145.30000000000001</v>
      </c>
      <c r="F7" s="154">
        <v>95.76</v>
      </c>
      <c r="G7" s="154">
        <v>97.62</v>
      </c>
      <c r="H7" s="154">
        <v>102.82000000000001</v>
      </c>
      <c r="I7" s="154">
        <v>99.4</v>
      </c>
      <c r="J7" s="153">
        <v>97.53</v>
      </c>
      <c r="K7" s="153">
        <v>99.2</v>
      </c>
    </row>
    <row r="8" spans="1:11">
      <c r="A8" s="132" t="s">
        <v>3</v>
      </c>
      <c r="B8" s="152">
        <v>80.27</v>
      </c>
      <c r="C8" s="153">
        <v>86.59</v>
      </c>
      <c r="D8" s="154">
        <v>43.6</v>
      </c>
      <c r="E8" s="154">
        <v>140.15</v>
      </c>
      <c r="F8" s="154">
        <v>93.460000000000008</v>
      </c>
      <c r="G8" s="154">
        <v>96.02</v>
      </c>
      <c r="H8" s="154">
        <v>98.69</v>
      </c>
      <c r="I8" s="154">
        <v>96.98</v>
      </c>
      <c r="J8" s="153">
        <v>94.82</v>
      </c>
      <c r="K8" s="153">
        <v>96.45</v>
      </c>
    </row>
    <row r="9" spans="1:11">
      <c r="A9" s="132" t="s">
        <v>4</v>
      </c>
      <c r="B9" s="152">
        <v>82.63</v>
      </c>
      <c r="C9" s="153">
        <v>88.01</v>
      </c>
      <c r="D9" s="154">
        <v>43.63</v>
      </c>
      <c r="E9" s="154">
        <v>143.16</v>
      </c>
      <c r="F9" s="154">
        <v>94.75</v>
      </c>
      <c r="G9" s="154">
        <v>97.83</v>
      </c>
      <c r="H9" s="154">
        <v>99.37</v>
      </c>
      <c r="I9" s="154">
        <v>98.11</v>
      </c>
      <c r="J9" s="153">
        <v>96.14</v>
      </c>
      <c r="K9" s="153">
        <v>97.85</v>
      </c>
    </row>
    <row r="10" spans="1:11">
      <c r="A10" s="132" t="s">
        <v>58</v>
      </c>
      <c r="B10" s="152">
        <v>88.31</v>
      </c>
      <c r="C10" s="153">
        <v>93.78</v>
      </c>
      <c r="D10" s="154">
        <v>42.85</v>
      </c>
      <c r="E10" s="154">
        <v>155.24</v>
      </c>
      <c r="F10" s="154">
        <v>101.25</v>
      </c>
      <c r="G10" s="154">
        <v>105</v>
      </c>
      <c r="H10" s="154">
        <v>106.49000000000001</v>
      </c>
      <c r="I10" s="154">
        <v>104.91</v>
      </c>
      <c r="J10" s="153">
        <v>102.62</v>
      </c>
      <c r="K10" s="153">
        <v>104.73</v>
      </c>
    </row>
    <row r="11" spans="1:11">
      <c r="A11" s="132" t="s">
        <v>5</v>
      </c>
      <c r="B11" s="152">
        <v>84.37</v>
      </c>
      <c r="C11" s="153">
        <v>91.32</v>
      </c>
      <c r="D11" s="154">
        <v>45.63</v>
      </c>
      <c r="E11" s="154">
        <v>148.69</v>
      </c>
      <c r="F11" s="154">
        <v>98.17</v>
      </c>
      <c r="G11" s="154">
        <v>101.82000000000001</v>
      </c>
      <c r="H11" s="154">
        <v>107.61</v>
      </c>
      <c r="I11" s="154">
        <v>102.36</v>
      </c>
      <c r="J11" s="153">
        <v>100.71</v>
      </c>
      <c r="K11" s="153">
        <v>102.43</v>
      </c>
    </row>
    <row r="12" spans="1:11">
      <c r="A12" s="132" t="s">
        <v>37</v>
      </c>
      <c r="B12" s="152">
        <v>78.42</v>
      </c>
      <c r="C12" s="153">
        <v>84.57</v>
      </c>
      <c r="D12" s="154">
        <v>31.93</v>
      </c>
      <c r="E12" s="154">
        <v>148.17000000000002</v>
      </c>
      <c r="F12" s="154">
        <v>92.54</v>
      </c>
      <c r="G12" s="154">
        <v>96.100000000000009</v>
      </c>
      <c r="H12" s="154">
        <v>97.62</v>
      </c>
      <c r="I12" s="154">
        <v>94.88</v>
      </c>
      <c r="J12" s="153">
        <v>93.54</v>
      </c>
      <c r="K12" s="153">
        <v>95.66</v>
      </c>
    </row>
    <row r="13" spans="1:11">
      <c r="A13" s="132" t="s">
        <v>31</v>
      </c>
      <c r="B13" s="152">
        <v>82.74</v>
      </c>
      <c r="C13" s="153">
        <v>79.989999999999995</v>
      </c>
      <c r="D13" s="154">
        <v>32.020000000000003</v>
      </c>
      <c r="E13" s="154">
        <v>132.57</v>
      </c>
      <c r="F13" s="154">
        <v>87.04</v>
      </c>
      <c r="G13" s="154">
        <v>83.960000000000008</v>
      </c>
      <c r="H13" s="154">
        <v>93.97</v>
      </c>
      <c r="I13" s="154">
        <v>87.16</v>
      </c>
      <c r="J13" s="153">
        <v>86.12</v>
      </c>
      <c r="K13" s="153">
        <v>88.19</v>
      </c>
    </row>
    <row r="14" spans="1:11" ht="32.25" customHeight="1">
      <c r="A14" s="132" t="s">
        <v>40</v>
      </c>
      <c r="B14" s="152">
        <v>77.489999999999995</v>
      </c>
      <c r="C14" s="153">
        <v>84.04</v>
      </c>
      <c r="D14" s="154">
        <v>33.5</v>
      </c>
      <c r="E14" s="154">
        <v>140.30000000000001</v>
      </c>
      <c r="F14" s="154">
        <v>89.09</v>
      </c>
      <c r="G14" s="154">
        <v>91.83</v>
      </c>
      <c r="H14" s="154">
        <v>95.93</v>
      </c>
      <c r="I14" s="154">
        <v>92.81</v>
      </c>
      <c r="J14" s="153">
        <v>90.58</v>
      </c>
      <c r="K14" s="153">
        <v>92.65</v>
      </c>
    </row>
    <row r="15" spans="1:11" ht="16.5" customHeight="1">
      <c r="A15" s="132" t="s">
        <v>59</v>
      </c>
      <c r="B15" s="152">
        <v>127.75</v>
      </c>
      <c r="C15" s="153">
        <v>102.42</v>
      </c>
      <c r="D15" s="154">
        <v>30.82</v>
      </c>
      <c r="E15" s="154">
        <v>160.29</v>
      </c>
      <c r="F15" s="154">
        <v>96.65</v>
      </c>
      <c r="G15" s="154">
        <v>99.28</v>
      </c>
      <c r="H15" s="154">
        <v>115.56</v>
      </c>
      <c r="I15" s="154">
        <v>96.49</v>
      </c>
      <c r="J15" s="153">
        <v>99.85</v>
      </c>
      <c r="K15" s="153">
        <v>104.65</v>
      </c>
    </row>
    <row r="16" spans="1:11" s="123" customFormat="1">
      <c r="A16" s="21" t="s">
        <v>8</v>
      </c>
      <c r="B16" s="152">
        <v>80.91</v>
      </c>
      <c r="C16" s="153">
        <v>86.72</v>
      </c>
      <c r="D16" s="155">
        <v>42.32</v>
      </c>
      <c r="E16" s="155">
        <v>142.26</v>
      </c>
      <c r="F16" s="155">
        <v>93.64</v>
      </c>
      <c r="G16" s="155">
        <v>96.43</v>
      </c>
      <c r="H16" s="155">
        <v>99.31</v>
      </c>
      <c r="I16" s="155">
        <v>97.42</v>
      </c>
      <c r="J16" s="155">
        <v>95.23</v>
      </c>
      <c r="K16" s="153">
        <v>96.97</v>
      </c>
    </row>
    <row r="17" spans="1:11" ht="15" customHeight="1">
      <c r="K17" s="123"/>
    </row>
    <row r="18" spans="1:11" ht="15" customHeight="1">
      <c r="A18" s="55" t="s">
        <v>45</v>
      </c>
      <c r="D18" s="55"/>
      <c r="K18" s="123"/>
    </row>
    <row r="19" spans="1:11" ht="35.25" customHeight="1">
      <c r="A19" s="184" t="s">
        <v>22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23"/>
    </row>
    <row r="20" spans="1:11">
      <c r="B20" s="103"/>
      <c r="C20" s="103"/>
      <c r="D20" s="103"/>
      <c r="E20" s="103"/>
      <c r="F20" s="103"/>
      <c r="G20" s="103"/>
      <c r="H20" s="103"/>
      <c r="I20" s="103"/>
      <c r="J20" s="103"/>
      <c r="K20" s="103"/>
    </row>
    <row r="21" spans="1:11">
      <c r="A21" s="11"/>
      <c r="B21" s="103"/>
      <c r="C21" s="103"/>
      <c r="D21" s="103"/>
      <c r="E21" s="103"/>
      <c r="F21" s="103"/>
      <c r="G21" s="103"/>
      <c r="H21" s="103"/>
      <c r="I21" s="103"/>
      <c r="J21" s="103"/>
      <c r="K21" s="103"/>
    </row>
    <row r="22" spans="1:11">
      <c r="A22" s="22"/>
      <c r="B22" s="103"/>
      <c r="C22" s="103"/>
      <c r="D22" s="103"/>
      <c r="E22" s="103"/>
      <c r="F22" s="103"/>
      <c r="G22" s="103"/>
      <c r="H22" s="103"/>
      <c r="I22" s="103"/>
      <c r="J22" s="103"/>
      <c r="K22" s="103"/>
    </row>
    <row r="23" spans="1:11">
      <c r="A23" s="22"/>
      <c r="B23" s="103"/>
      <c r="C23" s="103"/>
      <c r="D23" s="103"/>
      <c r="E23" s="103"/>
      <c r="F23" s="103"/>
      <c r="G23" s="103"/>
      <c r="H23" s="103"/>
      <c r="I23" s="103"/>
      <c r="J23" s="103"/>
      <c r="K23" s="103"/>
    </row>
    <row r="24" spans="1:11">
      <c r="A24" s="22"/>
      <c r="B24" s="103"/>
      <c r="C24" s="103"/>
      <c r="D24" s="103"/>
      <c r="E24" s="103"/>
      <c r="F24" s="103"/>
      <c r="G24" s="103"/>
      <c r="H24" s="103"/>
      <c r="I24" s="103"/>
      <c r="J24" s="103"/>
      <c r="K24" s="103"/>
    </row>
    <row r="25" spans="1:11">
      <c r="A25" s="22"/>
      <c r="B25" s="103"/>
      <c r="C25" s="103"/>
      <c r="D25" s="103"/>
      <c r="E25" s="103"/>
      <c r="F25" s="103"/>
      <c r="G25" s="103"/>
      <c r="H25" s="103"/>
      <c r="I25" s="103"/>
      <c r="J25" s="103"/>
      <c r="K25" s="103"/>
    </row>
    <row r="26" spans="1:11">
      <c r="A26" s="22"/>
      <c r="B26" s="103"/>
      <c r="C26" s="103"/>
      <c r="D26" s="103"/>
      <c r="E26" s="103"/>
      <c r="F26" s="103"/>
      <c r="G26" s="103"/>
      <c r="H26" s="103"/>
      <c r="I26" s="103"/>
      <c r="J26" s="103"/>
      <c r="K26" s="103"/>
    </row>
    <row r="27" spans="1:11">
      <c r="A27" s="22"/>
      <c r="B27" s="103"/>
      <c r="C27" s="103"/>
      <c r="D27" s="103"/>
      <c r="E27" s="103"/>
      <c r="F27" s="103"/>
      <c r="G27" s="103"/>
      <c r="H27" s="103"/>
      <c r="I27" s="103"/>
      <c r="J27" s="103"/>
      <c r="K27" s="103"/>
    </row>
    <row r="28" spans="1:11">
      <c r="A28" s="22"/>
      <c r="B28" s="103"/>
      <c r="C28" s="103"/>
      <c r="D28" s="103"/>
      <c r="E28" s="103"/>
      <c r="F28" s="103"/>
      <c r="G28" s="103"/>
      <c r="H28" s="103"/>
      <c r="I28" s="103"/>
      <c r="J28" s="103"/>
      <c r="K28" s="103"/>
    </row>
    <row r="29" spans="1:11">
      <c r="B29" s="103"/>
      <c r="C29" s="103"/>
      <c r="D29" s="103"/>
      <c r="E29" s="103"/>
      <c r="F29" s="103"/>
      <c r="G29" s="103"/>
      <c r="H29" s="103"/>
      <c r="I29" s="103"/>
      <c r="J29" s="103"/>
      <c r="K29" s="103"/>
    </row>
    <row r="30" spans="1:11">
      <c r="B30" s="103"/>
      <c r="C30" s="103"/>
      <c r="D30" s="103"/>
      <c r="E30" s="103"/>
      <c r="F30" s="103"/>
      <c r="G30" s="103"/>
      <c r="H30" s="103"/>
      <c r="I30" s="103"/>
      <c r="J30" s="103"/>
      <c r="K30" s="103"/>
    </row>
  </sheetData>
  <mergeCells count="9">
    <mergeCell ref="K4:K5"/>
    <mergeCell ref="D3:K3"/>
    <mergeCell ref="A1:K1"/>
    <mergeCell ref="A19:J19"/>
    <mergeCell ref="J4:J5"/>
    <mergeCell ref="C4:C5"/>
    <mergeCell ref="B4:B5"/>
    <mergeCell ref="B3:C3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60"/>
  <sheetViews>
    <sheetView showGridLines="0" workbookViewId="0">
      <selection sqref="A1:M1"/>
    </sheetView>
  </sheetViews>
  <sheetFormatPr defaultRowHeight="15.75"/>
  <cols>
    <col min="1" max="1" width="7.7109375" style="12" customWidth="1"/>
    <col min="2" max="2" width="41.42578125" style="17" customWidth="1"/>
    <col min="3" max="13" width="15" style="12" customWidth="1"/>
    <col min="14" max="14" width="11.7109375" style="12" customWidth="1"/>
    <col min="15" max="15" width="11.5703125" style="12" bestFit="1" customWidth="1"/>
    <col min="16" max="16" width="12.7109375" style="12" bestFit="1" customWidth="1"/>
    <col min="17" max="16384" width="9.140625" style="12"/>
  </cols>
  <sheetData>
    <row r="1" spans="1:58" ht="29.25" customHeight="1">
      <c r="A1" s="185" t="s">
        <v>73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6"/>
      <c r="O1" s="16"/>
      <c r="P1" s="16"/>
      <c r="Q1" s="16"/>
      <c r="R1" s="16"/>
    </row>
    <row r="2" spans="1:58" ht="14.25" customHeight="1">
      <c r="A2" s="13"/>
      <c r="B2" s="13"/>
      <c r="C2" s="106"/>
      <c r="D2" s="106"/>
      <c r="E2" s="106"/>
      <c r="F2" s="106"/>
      <c r="G2" s="106"/>
      <c r="H2" s="106"/>
      <c r="I2" s="81"/>
      <c r="J2" s="81"/>
      <c r="K2" s="81"/>
      <c r="L2" s="81"/>
      <c r="M2" s="105" t="s">
        <v>41</v>
      </c>
      <c r="N2" s="113"/>
      <c r="O2" s="87"/>
      <c r="P2" s="113"/>
      <c r="Q2" s="113"/>
      <c r="R2" s="16"/>
    </row>
    <row r="3" spans="1:58" ht="51.75" customHeight="1">
      <c r="A3" s="10" t="s">
        <v>0</v>
      </c>
      <c r="B3" s="45" t="s">
        <v>43</v>
      </c>
      <c r="C3" s="25" t="s">
        <v>9</v>
      </c>
      <c r="D3" s="25" t="s">
        <v>2</v>
      </c>
      <c r="E3" s="25" t="s">
        <v>10</v>
      </c>
      <c r="F3" s="25" t="s">
        <v>4</v>
      </c>
      <c r="G3" s="44" t="s">
        <v>58</v>
      </c>
      <c r="H3" s="26" t="s">
        <v>11</v>
      </c>
      <c r="I3" s="27" t="s">
        <v>37</v>
      </c>
      <c r="J3" s="27" t="s">
        <v>31</v>
      </c>
      <c r="K3" s="38" t="s">
        <v>48</v>
      </c>
      <c r="L3" s="38" t="s">
        <v>59</v>
      </c>
      <c r="M3" s="28" t="s">
        <v>7</v>
      </c>
      <c r="N3" s="16"/>
      <c r="O3" s="16"/>
      <c r="P3" s="16"/>
      <c r="Q3" s="16"/>
      <c r="R3" s="16"/>
    </row>
    <row r="4" spans="1:58">
      <c r="A4" s="33" t="s">
        <v>35</v>
      </c>
      <c r="B4" s="160" t="s">
        <v>36</v>
      </c>
      <c r="C4" s="62">
        <v>5167478</v>
      </c>
      <c r="D4" s="62">
        <v>1716920</v>
      </c>
      <c r="E4" s="62">
        <v>4320590</v>
      </c>
      <c r="F4" s="62">
        <v>4002642</v>
      </c>
      <c r="G4" s="62">
        <v>2414046</v>
      </c>
      <c r="H4" s="62">
        <v>1825423</v>
      </c>
      <c r="I4" s="62">
        <v>487402</v>
      </c>
      <c r="J4" s="62">
        <v>287795</v>
      </c>
      <c r="K4" s="62">
        <v>194837</v>
      </c>
      <c r="L4" s="62">
        <v>56683</v>
      </c>
      <c r="M4" s="62">
        <v>20473816</v>
      </c>
      <c r="N4" s="32"/>
      <c r="O4" s="31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</row>
    <row r="5" spans="1:58">
      <c r="A5" s="33">
        <v>1</v>
      </c>
      <c r="B5" s="114" t="s">
        <v>61</v>
      </c>
      <c r="C5" s="63">
        <v>3547470</v>
      </c>
      <c r="D5" s="63">
        <v>1030869</v>
      </c>
      <c r="E5" s="63">
        <v>3235973</v>
      </c>
      <c r="F5" s="63">
        <v>2762436</v>
      </c>
      <c r="G5" s="63">
        <v>1715416</v>
      </c>
      <c r="H5" s="63">
        <v>1022682</v>
      </c>
      <c r="I5" s="63">
        <v>185373</v>
      </c>
      <c r="J5" s="63">
        <v>149041</v>
      </c>
      <c r="K5" s="63">
        <v>142414</v>
      </c>
      <c r="L5" s="63">
        <v>39128</v>
      </c>
      <c r="M5" s="63">
        <v>13830802</v>
      </c>
      <c r="N5" s="32"/>
      <c r="O5" s="31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</row>
    <row r="6" spans="1:58" ht="66.75" customHeight="1">
      <c r="A6" s="107" t="s">
        <v>67</v>
      </c>
      <c r="B6" s="35" t="s">
        <v>50</v>
      </c>
      <c r="C6" s="63">
        <v>3079831</v>
      </c>
      <c r="D6" s="63">
        <v>630834</v>
      </c>
      <c r="E6" s="63">
        <v>3128909</v>
      </c>
      <c r="F6" s="63">
        <v>2710784</v>
      </c>
      <c r="G6" s="63">
        <v>1612974</v>
      </c>
      <c r="H6" s="63">
        <v>654090</v>
      </c>
      <c r="I6" s="63">
        <v>34660</v>
      </c>
      <c r="J6" s="63">
        <v>115126</v>
      </c>
      <c r="K6" s="63">
        <v>139890</v>
      </c>
      <c r="L6" s="63">
        <v>39128</v>
      </c>
      <c r="M6" s="63">
        <v>12146226</v>
      </c>
      <c r="N6" s="32"/>
      <c r="O6" s="31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</row>
    <row r="7" spans="1:58">
      <c r="A7" s="108">
        <v>1.2</v>
      </c>
      <c r="B7" s="35" t="s">
        <v>12</v>
      </c>
      <c r="C7" s="63">
        <v>467639</v>
      </c>
      <c r="D7" s="63">
        <v>399060</v>
      </c>
      <c r="E7" s="63">
        <v>107064</v>
      </c>
      <c r="F7" s="63">
        <v>51652</v>
      </c>
      <c r="G7" s="63">
        <v>102442</v>
      </c>
      <c r="H7" s="63">
        <v>368592</v>
      </c>
      <c r="I7" s="63">
        <v>150713</v>
      </c>
      <c r="J7" s="63">
        <v>33915</v>
      </c>
      <c r="K7" s="63">
        <v>2524</v>
      </c>
      <c r="L7" s="63">
        <v>0</v>
      </c>
      <c r="M7" s="63">
        <v>1683601</v>
      </c>
      <c r="N7" s="32"/>
      <c r="O7" s="31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</row>
    <row r="8" spans="1:58">
      <c r="A8" s="108">
        <v>1.3</v>
      </c>
      <c r="B8" s="35" t="s">
        <v>13</v>
      </c>
      <c r="C8" s="63">
        <v>0</v>
      </c>
      <c r="D8" s="63">
        <v>975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975</v>
      </c>
      <c r="N8" s="32"/>
      <c r="O8" s="31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</row>
    <row r="9" spans="1:58">
      <c r="A9" s="110">
        <v>2</v>
      </c>
      <c r="B9" s="111" t="s">
        <v>62</v>
      </c>
      <c r="C9" s="63">
        <v>1454016</v>
      </c>
      <c r="D9" s="63">
        <v>587424</v>
      </c>
      <c r="E9" s="63">
        <v>1054808</v>
      </c>
      <c r="F9" s="63">
        <v>1204314</v>
      </c>
      <c r="G9" s="63">
        <v>698630</v>
      </c>
      <c r="H9" s="63">
        <v>723997</v>
      </c>
      <c r="I9" s="63">
        <v>274672</v>
      </c>
      <c r="J9" s="63">
        <v>137004</v>
      </c>
      <c r="K9" s="63">
        <v>43821</v>
      </c>
      <c r="L9" s="63">
        <v>17555</v>
      </c>
      <c r="M9" s="63">
        <v>6196241</v>
      </c>
      <c r="N9" s="32"/>
      <c r="O9" s="31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</row>
    <row r="10" spans="1:58">
      <c r="A10" s="110">
        <v>2.1</v>
      </c>
      <c r="B10" s="35" t="s">
        <v>51</v>
      </c>
      <c r="C10" s="63">
        <v>705921</v>
      </c>
      <c r="D10" s="63">
        <v>336350</v>
      </c>
      <c r="E10" s="63">
        <v>303167</v>
      </c>
      <c r="F10" s="63">
        <v>756823</v>
      </c>
      <c r="G10" s="63">
        <v>468376</v>
      </c>
      <c r="H10" s="63">
        <v>441607</v>
      </c>
      <c r="I10" s="63">
        <v>164596</v>
      </c>
      <c r="J10" s="63">
        <v>80249</v>
      </c>
      <c r="K10" s="63">
        <v>17085</v>
      </c>
      <c r="L10" s="63">
        <v>11731</v>
      </c>
      <c r="M10" s="63">
        <v>3285905</v>
      </c>
      <c r="N10" s="32"/>
      <c r="O10" s="31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</row>
    <row r="11" spans="1:58">
      <c r="A11" s="109">
        <v>2.2000000000000002</v>
      </c>
      <c r="B11" s="35" t="s">
        <v>52</v>
      </c>
      <c r="C11" s="63">
        <v>748095</v>
      </c>
      <c r="D11" s="63">
        <v>251074</v>
      </c>
      <c r="E11" s="63">
        <v>751641</v>
      </c>
      <c r="F11" s="63">
        <v>447491</v>
      </c>
      <c r="G11" s="63">
        <v>230254</v>
      </c>
      <c r="H11" s="63">
        <v>282390</v>
      </c>
      <c r="I11" s="63">
        <v>110076</v>
      </c>
      <c r="J11" s="63">
        <v>56755</v>
      </c>
      <c r="K11" s="63">
        <v>26736</v>
      </c>
      <c r="L11" s="63">
        <v>5824</v>
      </c>
      <c r="M11" s="63">
        <v>2910336</v>
      </c>
      <c r="N11" s="32"/>
      <c r="O11" s="31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</row>
    <row r="12" spans="1:58">
      <c r="A12" s="110">
        <v>3</v>
      </c>
      <c r="B12" s="35" t="s">
        <v>53</v>
      </c>
      <c r="C12" s="63">
        <v>119650</v>
      </c>
      <c r="D12" s="63">
        <v>20669</v>
      </c>
      <c r="E12" s="63">
        <v>29809</v>
      </c>
      <c r="F12" s="63">
        <v>34038</v>
      </c>
      <c r="G12" s="63">
        <v>0</v>
      </c>
      <c r="H12" s="63">
        <v>0</v>
      </c>
      <c r="I12" s="63">
        <v>10021</v>
      </c>
      <c r="J12" s="63">
        <v>0</v>
      </c>
      <c r="K12" s="63">
        <v>3341</v>
      </c>
      <c r="L12" s="63">
        <v>0</v>
      </c>
      <c r="M12" s="63">
        <v>217528</v>
      </c>
      <c r="N12" s="32"/>
      <c r="O12" s="31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>
      <c r="A13" s="110">
        <v>4</v>
      </c>
      <c r="B13" s="35" t="s">
        <v>14</v>
      </c>
      <c r="C13" s="63">
        <v>46342</v>
      </c>
      <c r="D13" s="63">
        <v>77958</v>
      </c>
      <c r="E13" s="63">
        <v>0</v>
      </c>
      <c r="F13" s="63">
        <v>1854</v>
      </c>
      <c r="G13" s="63">
        <v>0</v>
      </c>
      <c r="H13" s="63">
        <v>78744</v>
      </c>
      <c r="I13" s="63">
        <v>17336</v>
      </c>
      <c r="J13" s="63">
        <v>1750</v>
      </c>
      <c r="K13" s="63">
        <v>5261</v>
      </c>
      <c r="L13" s="63">
        <v>0</v>
      </c>
      <c r="M13" s="63">
        <v>229245</v>
      </c>
      <c r="N13" s="32"/>
      <c r="O13" s="31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</row>
    <row r="14" spans="1:58">
      <c r="A14" s="41" t="s">
        <v>63</v>
      </c>
      <c r="B14" s="34" t="s">
        <v>39</v>
      </c>
      <c r="C14" s="62">
        <v>5446917</v>
      </c>
      <c r="D14" s="62">
        <v>1844331</v>
      </c>
      <c r="E14" s="62">
        <v>4485020</v>
      </c>
      <c r="F14" s="62">
        <v>4124798</v>
      </c>
      <c r="G14" s="62">
        <v>2612439</v>
      </c>
      <c r="H14" s="62">
        <v>1923023</v>
      </c>
      <c r="I14" s="62">
        <v>530248</v>
      </c>
      <c r="J14" s="62">
        <v>308785</v>
      </c>
      <c r="K14" s="62">
        <v>218575</v>
      </c>
      <c r="L14" s="62">
        <v>66543</v>
      </c>
      <c r="M14" s="62">
        <v>21560679</v>
      </c>
      <c r="N14" s="32"/>
      <c r="O14" s="31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58" ht="15.75" customHeight="1">
      <c r="A15" s="112">
        <v>1</v>
      </c>
      <c r="B15" s="61" t="s">
        <v>54</v>
      </c>
      <c r="C15" s="63">
        <v>5167478</v>
      </c>
      <c r="D15" s="63">
        <v>1716920</v>
      </c>
      <c r="E15" s="63">
        <v>4320590</v>
      </c>
      <c r="F15" s="63">
        <v>4002642</v>
      </c>
      <c r="G15" s="63">
        <v>2414046</v>
      </c>
      <c r="H15" s="63">
        <v>1825423</v>
      </c>
      <c r="I15" s="63">
        <v>487402</v>
      </c>
      <c r="J15" s="63">
        <v>287795</v>
      </c>
      <c r="K15" s="63">
        <v>194837</v>
      </c>
      <c r="L15" s="63">
        <v>56683</v>
      </c>
      <c r="M15" s="63">
        <v>20473816</v>
      </c>
      <c r="N15" s="32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</row>
    <row r="16" spans="1:58" s="16" customFormat="1">
      <c r="A16" s="112">
        <v>2</v>
      </c>
      <c r="B16" s="36" t="s">
        <v>32</v>
      </c>
      <c r="C16" s="64">
        <v>266457</v>
      </c>
      <c r="D16" s="64">
        <v>32183</v>
      </c>
      <c r="E16" s="64">
        <v>157780</v>
      </c>
      <c r="F16" s="64">
        <v>114250</v>
      </c>
      <c r="G16" s="64">
        <v>194056</v>
      </c>
      <c r="H16" s="64">
        <v>50133</v>
      </c>
      <c r="I16" s="64">
        <v>12208</v>
      </c>
      <c r="J16" s="64">
        <v>11210</v>
      </c>
      <c r="K16" s="64">
        <v>23673</v>
      </c>
      <c r="L16" s="64">
        <v>9852</v>
      </c>
      <c r="M16" s="63">
        <v>871802</v>
      </c>
    </row>
    <row r="17" spans="1:58">
      <c r="A17" s="112">
        <v>3</v>
      </c>
      <c r="B17" s="36" t="s">
        <v>33</v>
      </c>
      <c r="C17" s="64">
        <v>12982</v>
      </c>
      <c r="D17" s="64">
        <v>95228</v>
      </c>
      <c r="E17" s="64">
        <v>6650</v>
      </c>
      <c r="F17" s="64">
        <v>7906</v>
      </c>
      <c r="G17" s="64">
        <v>4337</v>
      </c>
      <c r="H17" s="64">
        <v>47467</v>
      </c>
      <c r="I17" s="64">
        <v>30638</v>
      </c>
      <c r="J17" s="64">
        <v>9780</v>
      </c>
      <c r="K17" s="64">
        <v>65</v>
      </c>
      <c r="L17" s="64">
        <v>8</v>
      </c>
      <c r="M17" s="63">
        <v>215061</v>
      </c>
      <c r="N17" s="15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</row>
    <row r="18" spans="1:58" ht="16.5" customHeight="1">
      <c r="B18" s="18"/>
      <c r="C18" s="46"/>
      <c r="D18" s="46"/>
      <c r="E18" s="46"/>
      <c r="F18" s="46"/>
      <c r="G18" s="46"/>
      <c r="H18" s="46"/>
      <c r="I18" s="47"/>
      <c r="J18" s="47"/>
      <c r="K18" s="47"/>
      <c r="L18" s="47"/>
      <c r="M18" s="48"/>
      <c r="N18" s="15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</row>
    <row r="19" spans="1:58">
      <c r="B19" s="20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</row>
    <row r="20" spans="1:58">
      <c r="B20" s="20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</row>
    <row r="21" spans="1:58">
      <c r="B21" s="20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</row>
    <row r="22" spans="1:58">
      <c r="B22" s="20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</row>
    <row r="23" spans="1:58">
      <c r="B23" s="20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</row>
    <row r="24" spans="1:58">
      <c r="B24" s="20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</row>
    <row r="25" spans="1:58">
      <c r="B25" s="83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</row>
    <row r="26" spans="1:58">
      <c r="B26" s="20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</row>
    <row r="27" spans="1:58">
      <c r="B27" s="20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</row>
    <row r="28" spans="1:58">
      <c r="B28" s="20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</row>
    <row r="29" spans="1:58">
      <c r="B29" s="20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</row>
    <row r="30" spans="1:58">
      <c r="B30" s="20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</row>
    <row r="31" spans="1:58">
      <c r="B31" s="20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</row>
    <row r="32" spans="1:58"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</row>
    <row r="33" spans="3:14"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16"/>
    </row>
    <row r="34" spans="3:14"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16"/>
    </row>
    <row r="35" spans="3:14"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16"/>
    </row>
    <row r="36" spans="3:14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3:14"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3:14"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3:14"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3:14"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3:14"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3:14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3:14"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3:14"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3:14"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3:14"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3:14"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3:14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3:14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3:14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</row>
    <row r="51" spans="3:14"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3:14"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3:14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</row>
    <row r="54" spans="3:14"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3:14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3:14"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3:14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3:14"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3:14"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3:14"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</row>
    <row r="61" spans="3:14"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3:14"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3:14"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3:14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</row>
    <row r="65" spans="3:14"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3:14"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3:14"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3:14"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3:14"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3:14"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3:14"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3:14"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3:14"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3:14"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3:14"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3:14"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3:14"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3:14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3:14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3:14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3:14"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3:14"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3:14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3:14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3:14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3:14"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3:14"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3:14"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3:14"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3:14"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3:14"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3:14"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3:14"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3:14"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3:14"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3:14"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3:14"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3:14"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3:14"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3:14"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3:14"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3:14"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3:14"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3:14"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3:14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3:14"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3:14"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3:14"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3:14"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3:14"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3:14"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3:14"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3:14"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3:14"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3:14"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3:14"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3:14"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3:14"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3:14"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3:14"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3:14"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3:14"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3:14"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3:14"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3:14"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3:14"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3:14"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3:14"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3:14"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3:14"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3:14"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  <row r="132" spans="3:14"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3:14"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3:14"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3:14"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3:14"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3:14"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3:14"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</row>
    <row r="139" spans="3:14"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3:14"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3:14"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3:14"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</row>
    <row r="143" spans="3:14"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</row>
    <row r="144" spans="3:14"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</row>
    <row r="145" spans="3:14"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3:14"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</row>
    <row r="147" spans="3:14"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3:14"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</row>
    <row r="149" spans="3:14"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</row>
    <row r="150" spans="3:14"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3:14"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3:14"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3:14"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</row>
    <row r="154" spans="3:14"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</row>
    <row r="155" spans="3:14"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</row>
    <row r="156" spans="3:14"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</row>
    <row r="157" spans="3:14"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</row>
    <row r="158" spans="3:14"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3:14"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</row>
    <row r="160" spans="3:14"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spans="3:14"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</row>
    <row r="162" spans="3:14"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</row>
    <row r="163" spans="3:14"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</row>
    <row r="164" spans="3:14"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</row>
    <row r="165" spans="3:14"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</row>
    <row r="166" spans="3:14"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</row>
    <row r="167" spans="3:14"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</row>
    <row r="168" spans="3:14"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</row>
    <row r="169" spans="3:14"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</row>
    <row r="170" spans="3:14"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</row>
    <row r="171" spans="3:14"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</row>
    <row r="172" spans="3:14"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</row>
    <row r="173" spans="3:14"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</row>
    <row r="174" spans="3:14"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</row>
    <row r="175" spans="3:14"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</row>
    <row r="176" spans="3:14"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</row>
    <row r="177" spans="3:14"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</row>
    <row r="178" spans="3:14"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</row>
    <row r="179" spans="3:14"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</row>
    <row r="180" spans="3:14"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</row>
    <row r="181" spans="3:14"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</row>
    <row r="182" spans="3:14"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</row>
    <row r="183" spans="3:14"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</row>
    <row r="184" spans="3:14"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</row>
    <row r="185" spans="3:14"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</row>
    <row r="186" spans="3:14"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</row>
    <row r="187" spans="3:14"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</row>
    <row r="188" spans="3:14"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</row>
    <row r="189" spans="3:14"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</row>
    <row r="190" spans="3:14"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</row>
    <row r="191" spans="3:14"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</row>
    <row r="192" spans="3:14"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</row>
    <row r="193" spans="3:14"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</row>
    <row r="194" spans="3:14"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</row>
    <row r="195" spans="3:14"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</row>
    <row r="196" spans="3:14"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</row>
    <row r="197" spans="3:14"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</row>
    <row r="198" spans="3:14"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</row>
    <row r="199" spans="3:14"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</row>
    <row r="200" spans="3:14"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</row>
    <row r="201" spans="3:14"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</row>
    <row r="202" spans="3:14"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</row>
    <row r="203" spans="3:14"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</row>
    <row r="204" spans="3:14"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</row>
    <row r="205" spans="3:14"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</row>
    <row r="206" spans="3:14"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</row>
    <row r="207" spans="3:14"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</row>
    <row r="208" spans="3:14"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</row>
    <row r="209" spans="3:14"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</row>
    <row r="210" spans="3:14"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</row>
    <row r="211" spans="3:14"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</row>
    <row r="212" spans="3:14"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</row>
    <row r="213" spans="3:14"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</row>
    <row r="214" spans="3:14"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</row>
    <row r="215" spans="3:14"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</row>
    <row r="216" spans="3:14"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</row>
    <row r="217" spans="3:14"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</row>
    <row r="218" spans="3:14"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</row>
    <row r="219" spans="3:14"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</row>
    <row r="220" spans="3:14"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</row>
    <row r="221" spans="3:14"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</row>
    <row r="222" spans="3:14"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</row>
    <row r="223" spans="3:14"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</row>
    <row r="224" spans="3:14"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</row>
    <row r="225" spans="3:14"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</row>
    <row r="226" spans="3:14"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</row>
    <row r="227" spans="3:14"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</row>
    <row r="228" spans="3:14"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</row>
    <row r="229" spans="3:14"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</row>
    <row r="230" spans="3:14"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3:14"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</row>
    <row r="232" spans="3:14"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</row>
    <row r="233" spans="3:14"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</row>
    <row r="234" spans="3:14"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</row>
    <row r="235" spans="3:14"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</row>
    <row r="236" spans="3:14"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</row>
    <row r="237" spans="3:14"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</row>
    <row r="238" spans="3:14"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</row>
    <row r="239" spans="3:14"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</row>
    <row r="240" spans="3:14"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</row>
    <row r="241" spans="3:14"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</row>
    <row r="242" spans="3:14"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</row>
    <row r="243" spans="3:14"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</row>
    <row r="244" spans="3:14"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</row>
    <row r="245" spans="3:14"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</row>
    <row r="246" spans="3:14"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</row>
    <row r="247" spans="3:14"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</row>
    <row r="248" spans="3:14"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</row>
    <row r="249" spans="3:14"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</row>
    <row r="250" spans="3:14"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</row>
    <row r="251" spans="3:14"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</row>
    <row r="252" spans="3:14"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</row>
    <row r="253" spans="3:14"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</row>
    <row r="254" spans="3:14"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</row>
    <row r="255" spans="3:14"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</row>
    <row r="256" spans="3:14"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</row>
    <row r="257" spans="3:14"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</row>
    <row r="258" spans="3:14"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</row>
    <row r="259" spans="3:14"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</row>
    <row r="260" spans="3:14"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</row>
    <row r="261" spans="3:14"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</row>
    <row r="262" spans="3:14"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</row>
    <row r="263" spans="3:14"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</row>
    <row r="264" spans="3:14"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</row>
    <row r="265" spans="3:14"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</row>
    <row r="266" spans="3:14"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</row>
    <row r="267" spans="3:14"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</row>
    <row r="268" spans="3:14"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</row>
    <row r="269" spans="3:14"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</row>
    <row r="270" spans="3:14"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</row>
    <row r="271" spans="3:14"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</row>
    <row r="272" spans="3:14"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</row>
    <row r="273" spans="3:14"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</row>
    <row r="274" spans="3:14"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</row>
    <row r="275" spans="3:14"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</row>
    <row r="276" spans="3:14"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</row>
    <row r="277" spans="3:14"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</row>
    <row r="278" spans="3:14"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</row>
    <row r="279" spans="3:14"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</row>
    <row r="280" spans="3:14"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</row>
    <row r="281" spans="3:14"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</row>
    <row r="282" spans="3:14"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</row>
    <row r="283" spans="3:14"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</row>
    <row r="284" spans="3:14"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</row>
    <row r="285" spans="3:14"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</row>
    <row r="286" spans="3:14"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</row>
    <row r="287" spans="3:14"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</row>
    <row r="288" spans="3:14"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</row>
    <row r="289" spans="3:14"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</row>
    <row r="290" spans="3:14"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</row>
    <row r="291" spans="3:14"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</row>
    <row r="292" spans="3:14"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</row>
    <row r="293" spans="3:14"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</row>
    <row r="294" spans="3:14"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</row>
    <row r="295" spans="3:14"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</row>
    <row r="296" spans="3:14"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</row>
    <row r="297" spans="3:14"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</row>
    <row r="298" spans="3:14"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</row>
    <row r="299" spans="3:14"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</row>
    <row r="300" spans="3:14"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</row>
    <row r="301" spans="3:14"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</row>
    <row r="302" spans="3:14"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</row>
    <row r="303" spans="3:14"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</row>
    <row r="304" spans="3:14"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</row>
    <row r="305" spans="3:14"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</row>
    <row r="306" spans="3:14"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</row>
    <row r="307" spans="3:14"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</row>
    <row r="308" spans="3:14"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</row>
    <row r="309" spans="3:14"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</row>
    <row r="310" spans="3:14"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</row>
    <row r="311" spans="3:14"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</row>
    <row r="312" spans="3:14"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</row>
    <row r="313" spans="3:14"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</row>
    <row r="314" spans="3:14"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</row>
    <row r="315" spans="3:14"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</row>
    <row r="316" spans="3:14"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</row>
    <row r="317" spans="3:14"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</row>
    <row r="318" spans="3:14"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</row>
    <row r="319" spans="3:14"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</row>
    <row r="320" spans="3:14"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</row>
    <row r="321" spans="3:14"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</row>
    <row r="322" spans="3:14"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</row>
    <row r="323" spans="3:14"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</row>
    <row r="324" spans="3:14"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</row>
    <row r="325" spans="3:14"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</row>
    <row r="326" spans="3:14"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</row>
    <row r="327" spans="3:14"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</row>
    <row r="328" spans="3:14"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</row>
    <row r="329" spans="3:14"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</row>
    <row r="330" spans="3:14"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</row>
    <row r="331" spans="3:14"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</row>
    <row r="332" spans="3:14"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</row>
    <row r="333" spans="3:14"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</row>
    <row r="334" spans="3:14"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</row>
    <row r="335" spans="3:14"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</row>
    <row r="336" spans="3:14"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</row>
    <row r="337" spans="3:14"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</row>
    <row r="338" spans="3:14"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</row>
    <row r="339" spans="3:14"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</row>
    <row r="340" spans="3:14"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</row>
    <row r="341" spans="3:14"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</row>
    <row r="342" spans="3:14"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</row>
    <row r="343" spans="3:14"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</row>
    <row r="344" spans="3:14"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</row>
    <row r="345" spans="3:14"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</row>
    <row r="346" spans="3:14"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</row>
    <row r="347" spans="3:14"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</row>
    <row r="348" spans="3:14"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</row>
    <row r="349" spans="3:14"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</row>
    <row r="350" spans="3:14"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</row>
    <row r="351" spans="3:14"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</row>
    <row r="352" spans="3:14"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</row>
    <row r="353" spans="3:14"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</row>
    <row r="354" spans="3:14"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</row>
    <row r="355" spans="3:14"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</row>
    <row r="356" spans="3:14"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</row>
    <row r="357" spans="3:14"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</row>
    <row r="358" spans="3:14"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</row>
    <row r="359" spans="3:14"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</row>
    <row r="360" spans="3:14"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</row>
    <row r="361" spans="3:14"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</row>
    <row r="362" spans="3:14"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</row>
    <row r="363" spans="3:14"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</row>
    <row r="364" spans="3:14"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</row>
    <row r="365" spans="3:14"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</row>
    <row r="366" spans="3:14"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</row>
    <row r="367" spans="3:14"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</row>
    <row r="368" spans="3:14"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</row>
    <row r="369" spans="3:14"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</row>
    <row r="370" spans="3:14"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</row>
    <row r="371" spans="3:14"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</row>
    <row r="372" spans="3:14"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</row>
    <row r="373" spans="3:14"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</row>
    <row r="374" spans="3:14"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</row>
    <row r="375" spans="3:14"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</row>
    <row r="376" spans="3:14"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</row>
    <row r="377" spans="3:14"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</row>
    <row r="378" spans="3:14"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</row>
    <row r="379" spans="3:14"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</row>
    <row r="380" spans="3:14"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</row>
    <row r="381" spans="3:14"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</row>
    <row r="382" spans="3:14"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</row>
    <row r="383" spans="3:14"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</row>
    <row r="384" spans="3:14"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</row>
    <row r="385" spans="3:14"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</row>
    <row r="386" spans="3:14"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</row>
    <row r="387" spans="3:14"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</row>
    <row r="388" spans="3:14"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</row>
    <row r="389" spans="3:14"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</row>
    <row r="390" spans="3:14"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</row>
    <row r="391" spans="3:14"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</row>
    <row r="392" spans="3:14"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</row>
    <row r="393" spans="3:14"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</row>
    <row r="394" spans="3:14"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</row>
    <row r="395" spans="3:14"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</row>
    <row r="396" spans="3:14"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</row>
    <row r="397" spans="3:14"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</row>
    <row r="398" spans="3:14"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</row>
    <row r="399" spans="3:14"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</row>
    <row r="400" spans="3:14"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</row>
    <row r="401" spans="3:14"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</row>
    <row r="402" spans="3:14"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</row>
    <row r="403" spans="3:14"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</row>
    <row r="404" spans="3:14"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</row>
    <row r="405" spans="3:14"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</row>
    <row r="406" spans="3:14"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</row>
    <row r="407" spans="3:14"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</row>
    <row r="408" spans="3:14"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</row>
    <row r="409" spans="3:14"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</row>
    <row r="410" spans="3:14"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</row>
    <row r="411" spans="3:14"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</row>
    <row r="412" spans="3:14"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</row>
    <row r="413" spans="3:14"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</row>
    <row r="414" spans="3:14"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</row>
    <row r="415" spans="3:14"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</row>
    <row r="416" spans="3:14"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</row>
    <row r="417" spans="3:14"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</row>
    <row r="418" spans="3:14"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</row>
    <row r="419" spans="3:14"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</row>
    <row r="420" spans="3:14"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</row>
    <row r="421" spans="3:14"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</row>
    <row r="422" spans="3:14"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</row>
    <row r="423" spans="3:14"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</row>
    <row r="424" spans="3:14"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</row>
    <row r="425" spans="3:14"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</row>
    <row r="426" spans="3:14"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</row>
    <row r="427" spans="3:14"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</row>
    <row r="428" spans="3:14"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</row>
    <row r="429" spans="3:14"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</row>
    <row r="430" spans="3:14"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</row>
    <row r="431" spans="3:14"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</row>
    <row r="432" spans="3:14"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</row>
    <row r="433" spans="3:14"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</row>
    <row r="434" spans="3:14"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</row>
    <row r="435" spans="3:14"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</row>
    <row r="436" spans="3:14"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</row>
    <row r="437" spans="3:14"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</row>
    <row r="438" spans="3:14"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</row>
    <row r="439" spans="3:14"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</row>
    <row r="440" spans="3:14"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</row>
    <row r="441" spans="3:14"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</row>
    <row r="442" spans="3:14"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</row>
    <row r="443" spans="3:14"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</row>
    <row r="444" spans="3:14"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</row>
    <row r="445" spans="3:14"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</row>
    <row r="446" spans="3:14"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</row>
    <row r="447" spans="3:14"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</row>
    <row r="448" spans="3:14"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</row>
    <row r="449" spans="3:14"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</row>
    <row r="450" spans="3:14"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</row>
    <row r="451" spans="3:14"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</row>
    <row r="452" spans="3:14"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</row>
    <row r="453" spans="3:14"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</row>
    <row r="454" spans="3:14"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</row>
    <row r="455" spans="3:14"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</row>
    <row r="456" spans="3:14"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</row>
    <row r="457" spans="3:14"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</row>
    <row r="458" spans="3:14"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</row>
    <row r="459" spans="3:14"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</row>
    <row r="460" spans="3:14"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</row>
    <row r="461" spans="3:14"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</row>
    <row r="462" spans="3:14"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</row>
    <row r="463" spans="3:14"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</row>
    <row r="464" spans="3:14"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</row>
    <row r="465" spans="3:14"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</row>
    <row r="466" spans="3:14"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</row>
    <row r="467" spans="3:14"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</row>
    <row r="468" spans="3:14"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</row>
    <row r="469" spans="3:14"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</row>
    <row r="470" spans="3:14"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</row>
    <row r="471" spans="3:14"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</row>
    <row r="472" spans="3:14"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</row>
    <row r="473" spans="3:14"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</row>
    <row r="474" spans="3:14"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</row>
    <row r="475" spans="3:14"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</row>
    <row r="476" spans="3:14"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</row>
    <row r="477" spans="3:14"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</row>
    <row r="478" spans="3:14"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</row>
    <row r="479" spans="3:14"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</row>
    <row r="480" spans="3:14"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</row>
    <row r="481" spans="3:14"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</row>
    <row r="482" spans="3:14"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</row>
    <row r="483" spans="3:14"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</row>
    <row r="484" spans="3:14"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</row>
    <row r="485" spans="3:14"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</row>
    <row r="486" spans="3:14"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</row>
    <row r="487" spans="3:14"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</row>
    <row r="488" spans="3:14"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</row>
    <row r="489" spans="3:14"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</row>
    <row r="490" spans="3:14"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</row>
    <row r="491" spans="3:14"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</row>
    <row r="492" spans="3:14"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</row>
    <row r="493" spans="3:14"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</row>
    <row r="494" spans="3:14"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</row>
    <row r="495" spans="3:14"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</row>
    <row r="496" spans="3:14"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</row>
    <row r="497" spans="3:14"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</row>
    <row r="498" spans="3:14"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</row>
    <row r="499" spans="3:14"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</row>
    <row r="500" spans="3:14"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</row>
    <row r="501" spans="3:14"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</row>
    <row r="502" spans="3:14"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</row>
    <row r="503" spans="3:14"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</row>
    <row r="504" spans="3:14"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</row>
    <row r="505" spans="3:14"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</row>
    <row r="506" spans="3:14"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</row>
    <row r="507" spans="3:14"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</row>
    <row r="508" spans="3:14"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</row>
    <row r="509" spans="3:14"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</row>
    <row r="510" spans="3:14"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</row>
    <row r="511" spans="3:14"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</row>
    <row r="512" spans="3:14"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</row>
    <row r="513" spans="3:14"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</row>
    <row r="514" spans="3:14"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</row>
    <row r="515" spans="3:14"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</row>
    <row r="516" spans="3:14"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</row>
    <row r="517" spans="3:14"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</row>
    <row r="518" spans="3:14"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</row>
    <row r="519" spans="3:14"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</row>
    <row r="520" spans="3:14"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</row>
    <row r="521" spans="3:14"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</row>
    <row r="522" spans="3:14"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</row>
    <row r="523" spans="3:14"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</row>
    <row r="524" spans="3:14"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</row>
    <row r="525" spans="3:14"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</row>
    <row r="526" spans="3:14"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</row>
    <row r="527" spans="3:14"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</row>
    <row r="528" spans="3:14"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</row>
    <row r="529" spans="3:14"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</row>
    <row r="530" spans="3:14"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</row>
    <row r="531" spans="3:14"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</row>
    <row r="532" spans="3:14"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</row>
    <row r="533" spans="3:14"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</row>
    <row r="534" spans="3:14"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</row>
    <row r="535" spans="3:14"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</row>
    <row r="536" spans="3:14"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</row>
    <row r="537" spans="3:14"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</row>
    <row r="538" spans="3:14"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</row>
    <row r="539" spans="3:14"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</row>
    <row r="540" spans="3:14"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</row>
    <row r="541" spans="3:14"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</row>
    <row r="542" spans="3:14"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</row>
    <row r="543" spans="3:14"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</row>
    <row r="544" spans="3:14"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</row>
    <row r="545" spans="3:14"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</row>
    <row r="546" spans="3:14"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</row>
    <row r="547" spans="3:14"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</row>
    <row r="548" spans="3:14"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</row>
    <row r="549" spans="3:14"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</row>
    <row r="550" spans="3:14"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</row>
    <row r="551" spans="3:14"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</row>
    <row r="552" spans="3:14"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</row>
    <row r="553" spans="3:14"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</row>
    <row r="554" spans="3:14"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</row>
    <row r="555" spans="3:14"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</row>
    <row r="556" spans="3:14"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</row>
    <row r="557" spans="3:14"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</row>
    <row r="558" spans="3:14"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</row>
    <row r="559" spans="3:14">
      <c r="N559" s="16"/>
    </row>
    <row r="560" spans="3:14">
      <c r="N560" s="16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9"/>
  <sheetViews>
    <sheetView showGridLines="0" workbookViewId="0">
      <selection activeCell="M8" sqref="M8"/>
    </sheetView>
  </sheetViews>
  <sheetFormatPr defaultRowHeight="15.75"/>
  <cols>
    <col min="1" max="1" width="7.140625" style="12" customWidth="1"/>
    <col min="2" max="2" width="45.42578125" style="17" customWidth="1"/>
    <col min="3" max="3" width="12.85546875" style="12" customWidth="1"/>
    <col min="4" max="4" width="13.85546875" style="12" customWidth="1"/>
    <col min="5" max="5" width="11.85546875" style="12" customWidth="1"/>
    <col min="6" max="6" width="12.85546875" style="12" customWidth="1"/>
    <col min="7" max="7" width="13.7109375" style="12" customWidth="1"/>
    <col min="8" max="8" width="11.85546875" style="12" customWidth="1"/>
    <col min="9" max="9" width="11.7109375" style="12" customWidth="1"/>
    <col min="10" max="10" width="13.28515625" style="12" customWidth="1"/>
    <col min="11" max="12" width="15" style="12" customWidth="1"/>
    <col min="13" max="13" width="13.140625" style="12" customWidth="1"/>
    <col min="14" max="14" width="9.42578125" style="12" bestFit="1" customWidth="1"/>
    <col min="15" max="15" width="11.5703125" style="12" bestFit="1" customWidth="1"/>
    <col min="16" max="16" width="12.7109375" style="12" bestFit="1" customWidth="1"/>
    <col min="17" max="16384" width="9.140625" style="12"/>
  </cols>
  <sheetData>
    <row r="1" spans="1:17" ht="15.75" customHeight="1">
      <c r="A1" s="166" t="s">
        <v>68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7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14" t="s">
        <v>17</v>
      </c>
    </row>
    <row r="3" spans="1:17" ht="51.75" customHeight="1">
      <c r="A3" s="156" t="s">
        <v>0</v>
      </c>
      <c r="B3" s="157" t="s">
        <v>43</v>
      </c>
      <c r="C3" s="158" t="s">
        <v>9</v>
      </c>
      <c r="D3" s="158" t="s">
        <v>2</v>
      </c>
      <c r="E3" s="158" t="s">
        <v>10</v>
      </c>
      <c r="F3" s="158" t="s">
        <v>4</v>
      </c>
      <c r="G3" s="127" t="s">
        <v>58</v>
      </c>
      <c r="H3" s="159" t="s">
        <v>11</v>
      </c>
      <c r="I3" s="27" t="s">
        <v>37</v>
      </c>
      <c r="J3" s="27" t="s">
        <v>31</v>
      </c>
      <c r="K3" s="38" t="s">
        <v>48</v>
      </c>
      <c r="L3" s="38" t="s">
        <v>59</v>
      </c>
      <c r="M3" s="28" t="s">
        <v>7</v>
      </c>
    </row>
    <row r="4" spans="1:17">
      <c r="A4" s="33" t="s">
        <v>64</v>
      </c>
      <c r="B4" s="116" t="s">
        <v>36</v>
      </c>
      <c r="C4" s="115">
        <f>'Таблица №4-У'!C4/'Таблица №4-У'!C$4*100</f>
        <v>100</v>
      </c>
      <c r="D4" s="115">
        <f>'Таблица №4-У'!D4/'Таблица №4-У'!D$4*100</f>
        <v>100</v>
      </c>
      <c r="E4" s="115">
        <f>'Таблица №4-У'!E4/'Таблица №4-У'!E$4*100</f>
        <v>100</v>
      </c>
      <c r="F4" s="115">
        <f>'Таблица №4-У'!F4/'Таблица №4-У'!F$4*100</f>
        <v>100</v>
      </c>
      <c r="G4" s="115">
        <f>'Таблица №4-У'!G4/'Таблица №4-У'!G$4*100</f>
        <v>100</v>
      </c>
      <c r="H4" s="115">
        <f>'Таблица №4-У'!H4/'Таблица №4-У'!H$4*100</f>
        <v>100</v>
      </c>
      <c r="I4" s="115">
        <f>'Таблица №4-У'!I4/'Таблица №4-У'!I$4*100</f>
        <v>100</v>
      </c>
      <c r="J4" s="115">
        <f>'Таблица №4-У'!J4/'Таблица №4-У'!J$4*100</f>
        <v>100</v>
      </c>
      <c r="K4" s="115">
        <f>'Таблица №4-У'!K4/'Таблица №4-У'!K$4*100</f>
        <v>100</v>
      </c>
      <c r="L4" s="115">
        <f>'Таблица №4-У'!L4/'Таблица №4-У'!L$4*100</f>
        <v>100</v>
      </c>
      <c r="M4" s="115">
        <f>'Таблица №4-У'!M4/'Таблица №4-У'!M$4*100</f>
        <v>100</v>
      </c>
      <c r="N4" s="49"/>
    </row>
    <row r="5" spans="1:17">
      <c r="A5" s="117">
        <v>1</v>
      </c>
      <c r="B5" s="111" t="s">
        <v>61</v>
      </c>
      <c r="C5" s="161">
        <f>'Таблица №4-У'!C5/'Таблица №4-У'!C$4*100</f>
        <v>68.649929423985938</v>
      </c>
      <c r="D5" s="161">
        <f>'Таблица №4-У'!D5/'Таблица №4-У'!D$4*100</f>
        <v>60.041760827528364</v>
      </c>
      <c r="E5" s="161">
        <f>'Таблица №4-У'!E5/'Таблица №4-У'!E$4*100</f>
        <v>74.896553479964538</v>
      </c>
      <c r="F5" s="161">
        <f>'Таблица №4-У'!F5/'Таблица №4-У'!F$4*100</f>
        <v>69.015315384188753</v>
      </c>
      <c r="G5" s="161">
        <f>'Таблица №4-У'!G5/'Таблица №4-У'!G$4*100</f>
        <v>71.05978925008057</v>
      </c>
      <c r="H5" s="161">
        <f>'Таблица №4-У'!H5/'Таблица №4-У'!H$4*100</f>
        <v>56.024384485130298</v>
      </c>
      <c r="I5" s="161">
        <f>'Таблица №4-У'!I5/'Таблица №4-У'!I$4*100</f>
        <v>38.032876352579599</v>
      </c>
      <c r="J5" s="161">
        <f>'Таблица №4-У'!J5/'Таблица №4-У'!J$4*100</f>
        <v>51.787209645754793</v>
      </c>
      <c r="K5" s="161">
        <f>'Таблица №4-У'!K5/'Таблица №4-У'!K$4*100</f>
        <v>73.093919532737615</v>
      </c>
      <c r="L5" s="161">
        <f>'Таблица №4-У'!L5/'Таблица №4-У'!L$4*100</f>
        <v>69.029515022140671</v>
      </c>
      <c r="M5" s="161">
        <f>'Таблица №4-У'!M5/'Таблица №4-У'!M$4*100</f>
        <v>67.553610914545686</v>
      </c>
      <c r="N5" s="50"/>
      <c r="O5" s="77"/>
      <c r="P5" s="16"/>
      <c r="Q5" s="16"/>
    </row>
    <row r="6" spans="1:17" ht="63">
      <c r="A6" s="117">
        <v>1.1000000000000001</v>
      </c>
      <c r="B6" s="111" t="s">
        <v>50</v>
      </c>
      <c r="C6" s="161">
        <f>'Таблица №4-У'!C6/'Таблица №4-У'!C$4*100</f>
        <v>59.600273092599522</v>
      </c>
      <c r="D6" s="161">
        <f>'Таблица №4-У'!D6/'Таблица №4-У'!D$4*100</f>
        <v>36.742189502131723</v>
      </c>
      <c r="E6" s="161">
        <f>'Таблица №4-У'!E6/'Таблица №4-У'!E$4*100</f>
        <v>72.41855857649071</v>
      </c>
      <c r="F6" s="161">
        <f>'Таблица №4-У'!F6/'Таблица №4-У'!F$4*100</f>
        <v>67.724867724867721</v>
      </c>
      <c r="G6" s="161">
        <f>'Таблица №4-У'!G6/'Таблица №4-У'!G$4*100</f>
        <v>66.816208141849813</v>
      </c>
      <c r="H6" s="161">
        <f>'Таблица №4-У'!H6/'Таблица №4-У'!H$4*100</f>
        <v>35.832242718537017</v>
      </c>
      <c r="I6" s="161">
        <f>'Таблица №4-У'!I6/'Таблица №4-У'!I$4*100</f>
        <v>7.1111731178780557</v>
      </c>
      <c r="J6" s="161">
        <f>'Таблица №4-У'!J6/'Таблица №4-У'!J$4*100</f>
        <v>40.002779756423848</v>
      </c>
      <c r="K6" s="161">
        <f>'Таблица №4-У'!K6/'Таблица №4-У'!K$4*100</f>
        <v>71.798477701873878</v>
      </c>
      <c r="L6" s="161">
        <f>'Таблица №4-У'!L6/'Таблица №4-У'!L$4*100</f>
        <v>69.029515022140671</v>
      </c>
      <c r="M6" s="161">
        <f>'Таблица №4-У'!M6/'Таблица №4-У'!M$4*100</f>
        <v>59.325657708362719</v>
      </c>
      <c r="N6" s="50"/>
      <c r="O6" s="77"/>
      <c r="P6" s="16"/>
      <c r="Q6" s="16"/>
    </row>
    <row r="7" spans="1:17">
      <c r="A7" s="110" t="s">
        <v>70</v>
      </c>
      <c r="B7" s="111" t="s">
        <v>12</v>
      </c>
      <c r="C7" s="161">
        <f>'Таблица №4-У'!C7/'Таблица №4-У'!C$4*100</f>
        <v>9.0496563313864122</v>
      </c>
      <c r="D7" s="161">
        <f>'Таблица №4-У'!D7/'Таблица №4-У'!D$4*100</f>
        <v>23.242783589217904</v>
      </c>
      <c r="E7" s="161">
        <f>'Таблица №4-У'!E7/'Таблица №4-У'!E$4*100</f>
        <v>2.4779949034738311</v>
      </c>
      <c r="F7" s="161">
        <f>'Таблица №4-У'!F7/'Таблица №4-У'!F$4*100</f>
        <v>1.2904476593210183</v>
      </c>
      <c r="G7" s="161">
        <f>'Таблица №4-У'!G7/'Таблица №4-У'!G$4*100</f>
        <v>4.243581108230746</v>
      </c>
      <c r="H7" s="161">
        <f>'Таблица №4-У'!H7/'Таблица №4-У'!H$4*100</f>
        <v>20.192141766593277</v>
      </c>
      <c r="I7" s="161">
        <f>'Таблица №4-У'!I7/'Таблица №4-У'!I$4*100</f>
        <v>30.921703234701543</v>
      </c>
      <c r="J7" s="161">
        <f>'Таблица №4-У'!J7/'Таблица №4-У'!J$4*100</f>
        <v>11.784429889330946</v>
      </c>
      <c r="K7" s="161">
        <f>'Таблица №4-У'!K7/'Таблица №4-У'!K$4*100</f>
        <v>1.2954418308637476</v>
      </c>
      <c r="L7" s="161">
        <f>'Таблица №4-У'!L7/'Таблица №4-У'!L$4*100</f>
        <v>0</v>
      </c>
      <c r="M7" s="161">
        <f>'Таблица №4-У'!M7/'Таблица №4-У'!M$4*100</f>
        <v>8.2231910260402845</v>
      </c>
      <c r="N7" s="50"/>
      <c r="O7" s="77"/>
      <c r="P7" s="16"/>
      <c r="Q7" s="16"/>
    </row>
    <row r="8" spans="1:17">
      <c r="A8" s="110" t="s">
        <v>71</v>
      </c>
      <c r="B8" s="111" t="s">
        <v>13</v>
      </c>
      <c r="C8" s="161">
        <f>'Таблица №4-У'!C8/'Таблица №4-У'!C$4*100</f>
        <v>0</v>
      </c>
      <c r="D8" s="161">
        <f>'Таблица №4-У'!D8/'Таблица №4-У'!D$4*100</f>
        <v>5.6787736178738668E-2</v>
      </c>
      <c r="E8" s="161">
        <f>'Таблица №4-У'!E8/'Таблица №4-У'!E$4*100</f>
        <v>0</v>
      </c>
      <c r="F8" s="161">
        <f>'Таблица №4-У'!F8/'Таблица №4-У'!F$4*100</f>
        <v>0</v>
      </c>
      <c r="G8" s="161">
        <f>'Таблица №4-У'!G8/'Таблица №4-У'!G$4*100</f>
        <v>0</v>
      </c>
      <c r="H8" s="161">
        <f>'Таблица №4-У'!H8/'Таблица №4-У'!H$4*100</f>
        <v>0</v>
      </c>
      <c r="I8" s="161">
        <f>'Таблица №4-У'!I8/'Таблица №4-У'!I$4*100</f>
        <v>0</v>
      </c>
      <c r="J8" s="161">
        <f>'Таблица №4-У'!J8/'Таблица №4-У'!J$4*100</f>
        <v>0</v>
      </c>
      <c r="K8" s="161">
        <f>'Таблица №4-У'!K8/'Таблица №4-У'!K$4*100</f>
        <v>0</v>
      </c>
      <c r="L8" s="161">
        <f>'Таблица №4-У'!L8/'Таблица №4-У'!L$4*100</f>
        <v>0</v>
      </c>
      <c r="M8" s="203">
        <f>'Таблица №4-У'!M8/'Таблица №4-У'!M$4*100</f>
        <v>4.7621801426758941E-3</v>
      </c>
      <c r="N8" s="50"/>
      <c r="O8" s="79"/>
      <c r="P8" s="16"/>
      <c r="Q8" s="16"/>
    </row>
    <row r="9" spans="1:17">
      <c r="A9" s="110">
        <v>2</v>
      </c>
      <c r="B9" s="111" t="s">
        <v>62</v>
      </c>
      <c r="C9" s="161">
        <f>'Таблица №4-У'!C9/'Таблица №4-У'!C$4*100</f>
        <v>28.137826614839966</v>
      </c>
      <c r="D9" s="161">
        <f>'Таблица №4-У'!D9/'Таблица №4-У'!D$4*100</f>
        <v>34.213824755958342</v>
      </c>
      <c r="E9" s="161">
        <f>'Таблица №4-У'!E9/'Таблица №4-У'!E$4*100</f>
        <v>24.413517598290973</v>
      </c>
      <c r="F9" s="161">
        <f>'Таблица №4-У'!F9/'Таблица №4-У'!F$4*100</f>
        <v>30.087976891263317</v>
      </c>
      <c r="G9" s="161">
        <f>'Таблица №4-У'!G9/'Таблица №4-У'!G$4*100</f>
        <v>28.94021074991943</v>
      </c>
      <c r="H9" s="161">
        <f>'Таблица №4-У'!H9/'Таблица №4-У'!H$4*100</f>
        <v>39.66187563101812</v>
      </c>
      <c r="I9" s="161">
        <f>'Таблица №4-У'!I9/'Таблица №4-У'!I$4*100</f>
        <v>56.354303018863284</v>
      </c>
      <c r="J9" s="161">
        <f>'Таблица №4-У'!J9/'Таблица №4-У'!J$4*100</f>
        <v>47.604718636529476</v>
      </c>
      <c r="K9" s="161">
        <f>'Таблица №4-У'!K9/'Таблица №4-У'!K$4*100</f>
        <v>22.491107951775074</v>
      </c>
      <c r="L9" s="161">
        <f>'Таблица №4-У'!L9/'Таблица №4-У'!L$4*100</f>
        <v>30.970484977859325</v>
      </c>
      <c r="M9" s="161">
        <f>'Таблица №4-У'!M9/'Таблица №4-У'!M$4*100</f>
        <v>30.2642213840351</v>
      </c>
      <c r="N9" s="80"/>
      <c r="O9" s="79"/>
      <c r="P9" s="16"/>
      <c r="Q9" s="16"/>
    </row>
    <row r="10" spans="1:17">
      <c r="A10" s="110" t="s">
        <v>72</v>
      </c>
      <c r="B10" s="111" t="s">
        <v>51</v>
      </c>
      <c r="C10" s="161">
        <f>'Таблица №4-У'!C10/'Таблица №4-У'!C$4*100</f>
        <v>13.660841903922957</v>
      </c>
      <c r="D10" s="161">
        <f>'Таблица №4-У'!D10/'Таблица №4-У'!D$4*100</f>
        <v>19.590312885865387</v>
      </c>
      <c r="E10" s="161">
        <f>'Таблица №4-У'!E10/'Таблица №4-У'!E$4*100</f>
        <v>7.0167963171696464</v>
      </c>
      <c r="F10" s="161">
        <f>'Таблица №4-У'!F10/'Таблица №4-У'!F$4*100</f>
        <v>18.908086209058915</v>
      </c>
      <c r="G10" s="161">
        <f>'Таблица №4-У'!G10/'Таблица №4-У'!G$4*100</f>
        <v>19.402115784040568</v>
      </c>
      <c r="H10" s="161">
        <f>'Таблица №4-У'!H10/'Таблица №4-У'!H$4*100</f>
        <v>24.192036585492787</v>
      </c>
      <c r="I10" s="161">
        <f>'Таблица №4-У'!I10/'Таблица №4-У'!I$4*100</f>
        <v>33.770070701392278</v>
      </c>
      <c r="J10" s="161">
        <f>'Таблица №4-У'!J10/'Таблица №4-У'!J$4*100</f>
        <v>27.884084157125734</v>
      </c>
      <c r="K10" s="161">
        <f>'Таблица №4-У'!K10/'Таблица №4-У'!K$4*100</f>
        <v>8.7688683360963271</v>
      </c>
      <c r="L10" s="161">
        <f>'Таблица №4-У'!L10/'Таблица №4-У'!L$4*100</f>
        <v>20.695799446042024</v>
      </c>
      <c r="M10" s="161">
        <f>'Таблица №4-У'!M10/'Таблица №4-У'!M$4*100</f>
        <v>16.049304145353265</v>
      </c>
      <c r="N10" s="80"/>
      <c r="O10" s="79"/>
      <c r="P10" s="16"/>
      <c r="Q10" s="16"/>
    </row>
    <row r="11" spans="1:17">
      <c r="A11" s="118">
        <v>2.2000000000000002</v>
      </c>
      <c r="B11" s="111" t="s">
        <v>52</v>
      </c>
      <c r="C11" s="161">
        <f>'Таблица №4-У'!C11/'Таблица №4-У'!C$4*100</f>
        <v>14.476984710917007</v>
      </c>
      <c r="D11" s="161">
        <f>'Таблица №4-У'!D11/'Таблица №4-У'!D$4*100</f>
        <v>14.623511870092956</v>
      </c>
      <c r="E11" s="161">
        <f>'Таблица №4-У'!E11/'Таблица №4-У'!E$4*100</f>
        <v>17.396721281121327</v>
      </c>
      <c r="F11" s="161">
        <f>'Таблица №4-У'!F11/'Таблица №4-У'!F$4*100</f>
        <v>11.179890682204404</v>
      </c>
      <c r="G11" s="161">
        <f>'Таблица №4-У'!G11/'Таблица №4-У'!G$4*100</f>
        <v>9.5380949658788605</v>
      </c>
      <c r="H11" s="161">
        <f>'Таблица №4-У'!H11/'Таблица №4-У'!H$4*100</f>
        <v>15.469839045525339</v>
      </c>
      <c r="I11" s="161">
        <f>'Таблица №4-У'!I11/'Таблица №4-У'!I$4*100</f>
        <v>22.584232317470999</v>
      </c>
      <c r="J11" s="161">
        <f>'Таблица №4-У'!J11/'Таблица №4-У'!J$4*100</f>
        <v>19.720634479403742</v>
      </c>
      <c r="K11" s="161">
        <f>'Таблица №4-У'!K11/'Таблица №4-У'!K$4*100</f>
        <v>13.722239615678747</v>
      </c>
      <c r="L11" s="161">
        <f>'Таблица №4-У'!L11/'Таблица №4-У'!L$4*100</f>
        <v>10.274685531817299</v>
      </c>
      <c r="M11" s="161">
        <f>'Таблица №4-У'!M11/'Таблица №4-У'!M$4*100</f>
        <v>14.214917238681837</v>
      </c>
      <c r="N11" s="80"/>
      <c r="O11" s="79"/>
      <c r="P11" s="16"/>
      <c r="Q11" s="16"/>
    </row>
    <row r="12" spans="1:17">
      <c r="A12" s="110">
        <v>3</v>
      </c>
      <c r="B12" s="111" t="s">
        <v>53</v>
      </c>
      <c r="C12" s="161">
        <f>'Таблица №4-У'!C12/'Таблица №4-У'!C$4*100</f>
        <v>2.3154428523933723</v>
      </c>
      <c r="D12" s="161">
        <f>'Таблица №4-У'!D12/'Таблица №4-У'!D$4*100</f>
        <v>1.2038417631572815</v>
      </c>
      <c r="E12" s="161">
        <f>'Таблица №4-У'!E12/'Таблица №4-У'!E$4*100</f>
        <v>0.68992892174448395</v>
      </c>
      <c r="F12" s="161">
        <f>'Таблица №4-У'!F12/'Таблица №4-У'!F$4*100</f>
        <v>0.85038831851562047</v>
      </c>
      <c r="G12" s="161">
        <f>'Таблица №4-У'!G12/'Таблица №4-У'!G$4*100</f>
        <v>0</v>
      </c>
      <c r="H12" s="161">
        <f>'Таблица №4-У'!H12/'Таблица №4-У'!H$4*100</f>
        <v>0</v>
      </c>
      <c r="I12" s="161">
        <f>'Таблица №4-У'!I12/'Таблица №4-У'!I$4*100</f>
        <v>2.0560030529214077</v>
      </c>
      <c r="J12" s="161">
        <f>'Таблица №4-У'!J12/'Таблица №4-У'!J$4*100</f>
        <v>0</v>
      </c>
      <c r="K12" s="161">
        <f>'Таблица №4-У'!K12/'Таблица №4-У'!K$4*100</f>
        <v>1.7147667024230513</v>
      </c>
      <c r="L12" s="161">
        <f>'Таблица №4-У'!L12/'Таблица №4-У'!L$4*100</f>
        <v>0</v>
      </c>
      <c r="M12" s="161">
        <f>'Таблица №4-У'!M12/'Таблица №4-У'!M$4*100</f>
        <v>1.0624692534112838</v>
      </c>
      <c r="N12" s="50"/>
      <c r="O12" s="77"/>
      <c r="P12" s="16"/>
      <c r="Q12" s="16"/>
    </row>
    <row r="13" spans="1:17" s="30" customFormat="1">
      <c r="A13" s="110">
        <v>4</v>
      </c>
      <c r="B13" s="111" t="s">
        <v>14</v>
      </c>
      <c r="C13" s="161">
        <f>'Таблица №4-У'!C13/'Таблица №4-У'!C$4*100</f>
        <v>0.89680110878072439</v>
      </c>
      <c r="D13" s="161">
        <f>'Таблица №4-У'!D13/'Таблица №4-У'!D$4*100</f>
        <v>4.5405726533560102</v>
      </c>
      <c r="E13" s="161">
        <f>'Таблица №4-У'!E13/'Таблица №4-У'!E$4*100</f>
        <v>0</v>
      </c>
      <c r="F13" s="161">
        <f>'Таблица №4-У'!F13/'Таблица №4-У'!F$4*100</f>
        <v>4.6319406032315658E-2</v>
      </c>
      <c r="G13" s="161">
        <f>'Таблица №4-У'!G13/'Таблица №4-У'!G$4*100</f>
        <v>0</v>
      </c>
      <c r="H13" s="161">
        <f>'Таблица №4-У'!H13/'Таблица №4-У'!H$4*100</f>
        <v>4.3137398838515786</v>
      </c>
      <c r="I13" s="161">
        <f>'Таблица №4-У'!I13/'Таблица №4-У'!I$4*100</f>
        <v>3.5568175756357179</v>
      </c>
      <c r="J13" s="161">
        <f>'Таблица №4-У'!J13/'Таблица №4-У'!J$4*100</f>
        <v>0.6080717177157352</v>
      </c>
      <c r="K13" s="161">
        <f>'Таблица №4-У'!K13/'Таблица №4-У'!K$4*100</f>
        <v>2.7002058130642537</v>
      </c>
      <c r="L13" s="161">
        <f>'Таблица №4-У'!L13/'Таблица №4-У'!L$4*100</f>
        <v>0</v>
      </c>
      <c r="M13" s="161">
        <f>'Таблица №4-У'!M13/'Таблица №4-У'!M$4*100</f>
        <v>1.1196984480079335</v>
      </c>
      <c r="N13" s="50"/>
      <c r="O13" s="78"/>
      <c r="P13" s="29"/>
      <c r="Q13" s="29"/>
    </row>
    <row r="14" spans="1:17">
      <c r="A14" s="41" t="s">
        <v>63</v>
      </c>
      <c r="B14" s="119" t="s">
        <v>65</v>
      </c>
      <c r="C14" s="115">
        <f>'Таблица №4-У'!C14/'Таблица №4-У'!C$14*100</f>
        <v>100</v>
      </c>
      <c r="D14" s="115">
        <f>'Таблица №4-У'!D14/'Таблица №4-У'!D$14*100</f>
        <v>100</v>
      </c>
      <c r="E14" s="115">
        <f>'Таблица №4-У'!E14/'Таблица №4-У'!E$14*100</f>
        <v>100</v>
      </c>
      <c r="F14" s="115">
        <f>'Таблица №4-У'!F14/'Таблица №4-У'!F$14*100</f>
        <v>100</v>
      </c>
      <c r="G14" s="115">
        <f>'Таблица №4-У'!G14/'Таблица №4-У'!G$14*100</f>
        <v>100</v>
      </c>
      <c r="H14" s="115">
        <f>'Таблица №4-У'!H14/'Таблица №4-У'!H$14*100</f>
        <v>100</v>
      </c>
      <c r="I14" s="115">
        <f>'Таблица №4-У'!I14/'Таблица №4-У'!I$14*100</f>
        <v>100</v>
      </c>
      <c r="J14" s="115">
        <f>'Таблица №4-У'!J14/'Таблица №4-У'!J$14*100</f>
        <v>100</v>
      </c>
      <c r="K14" s="115">
        <f>'Таблица №4-У'!K14/'Таблица №4-У'!K$14*100</f>
        <v>100</v>
      </c>
      <c r="L14" s="115">
        <f>'Таблица №4-У'!L14/'Таблица №4-У'!L$14*100</f>
        <v>100</v>
      </c>
      <c r="M14" s="115">
        <f>'Таблица №4-У'!M14/'Таблица №4-У'!M$14*100</f>
        <v>100</v>
      </c>
      <c r="N14" s="81"/>
    </row>
    <row r="15" spans="1:17">
      <c r="A15" s="112">
        <v>1</v>
      </c>
      <c r="B15" s="120" t="s">
        <v>15</v>
      </c>
      <c r="C15" s="161">
        <f>'Таблица №4-У'!C15/'Таблица №4-У'!C$14*100</f>
        <v>94.869776793000511</v>
      </c>
      <c r="D15" s="161">
        <f>'Таблица №4-У'!D15/'Таблица №4-У'!D$14*100</f>
        <v>93.091749799791899</v>
      </c>
      <c r="E15" s="161">
        <f>'Таблица №4-У'!E15/'Таблица №4-У'!E$14*100</f>
        <v>96.333795612951562</v>
      </c>
      <c r="F15" s="161">
        <f>'Таблица №4-У'!F15/'Таблица №4-У'!F$14*100</f>
        <v>97.038497400357542</v>
      </c>
      <c r="G15" s="161">
        <f>'Таблица №4-У'!G15/'Таблица №4-У'!G$14*100</f>
        <v>92.405832251011404</v>
      </c>
      <c r="H15" s="161">
        <f>'Таблица №4-У'!H15/'Таблица №4-У'!H$14*100</f>
        <v>94.924657687401563</v>
      </c>
      <c r="I15" s="161">
        <f>'Таблица №4-У'!I15/'Таблица №4-У'!I$14*100</f>
        <v>91.919630059896505</v>
      </c>
      <c r="J15" s="161">
        <f>'Таблица №4-У'!J15/'Таблица №4-У'!J$14*100</f>
        <v>93.202390012468214</v>
      </c>
      <c r="K15" s="161">
        <f>'Таблица №4-У'!K15/'Таблица №4-У'!K$14*100</f>
        <v>89.139654580807502</v>
      </c>
      <c r="L15" s="161">
        <f>'Таблица №4-У'!L15/'Таблица №4-У'!L$14*100</f>
        <v>85.182513562658741</v>
      </c>
      <c r="M15" s="161">
        <f>'Таблица №4-У'!M15/'Таблица №4-У'!M$14*100</f>
        <v>94.95905022286172</v>
      </c>
      <c r="N15" s="60"/>
    </row>
    <row r="16" spans="1:17">
      <c r="A16" s="112">
        <v>2</v>
      </c>
      <c r="B16" s="1" t="s">
        <v>32</v>
      </c>
      <c r="C16" s="161">
        <f>'Таблица №4-У'!C16/'Таблица №4-У'!C$14*100</f>
        <v>4.8918865479316098</v>
      </c>
      <c r="D16" s="161">
        <f>'Таблица №4-У'!D16/'Таблица №4-У'!D$14*100</f>
        <v>1.7449687718744629</v>
      </c>
      <c r="E16" s="161">
        <f>'Таблица №4-У'!E16/'Таблица №4-У'!E$14*100</f>
        <v>3.5179330303989724</v>
      </c>
      <c r="F16" s="161">
        <f>'Таблица №4-У'!F16/'Таблица №4-У'!F$14*100</f>
        <v>2.7698326075604189</v>
      </c>
      <c r="G16" s="161">
        <f>'Таблица №4-У'!G16/'Таблица №4-У'!G$14*100</f>
        <v>7.4281543033157895</v>
      </c>
      <c r="H16" s="161">
        <f>'Таблица №4-У'!H16/'Таблица №4-У'!H$14*100</f>
        <v>2.6069890999743635</v>
      </c>
      <c r="I16" s="161">
        <f>'Таблица №4-У'!I16/'Таблица №4-У'!I$14*100</f>
        <v>2.3023189149228287</v>
      </c>
      <c r="J16" s="161">
        <f>'Таблица №4-У'!J16/'Таблица №4-У'!J$14*100</f>
        <v>3.6303576922454139</v>
      </c>
      <c r="K16" s="161">
        <f>'Таблица №4-У'!K16/'Таблица №4-У'!K$14*100</f>
        <v>10.83060734301727</v>
      </c>
      <c r="L16" s="161">
        <f>'Таблица №4-У'!L16/'Таблица №4-У'!L$14*100</f>
        <v>14.80546413597223</v>
      </c>
      <c r="M16" s="161">
        <f>'Таблица №4-У'!M16/'Таблица №4-У'!M$14*100</f>
        <v>4.0434811909216775</v>
      </c>
      <c r="N16" s="60"/>
    </row>
    <row r="17" spans="1:14">
      <c r="A17" s="112">
        <v>3</v>
      </c>
      <c r="B17" s="1" t="s">
        <v>33</v>
      </c>
      <c r="C17" s="161">
        <f>'Таблица №4-У'!C17/'Таблица №4-У'!C$14*100</f>
        <v>0.23833665906787269</v>
      </c>
      <c r="D17" s="161">
        <f>'Таблица №4-У'!D17/'Таблица №4-У'!D$14*100</f>
        <v>5.1632814283336339</v>
      </c>
      <c r="E17" s="161">
        <f>'Таблица №4-У'!E17/'Таблица №4-У'!E$14*100</f>
        <v>0.14827135664946867</v>
      </c>
      <c r="F17" s="161">
        <f>'Таблица №4-У'!F17/'Таблица №4-У'!F$14*100</f>
        <v>0.1916699920820365</v>
      </c>
      <c r="G17" s="161">
        <f>'Таблица №4-У'!G17/'Таблица №4-У'!G$14*100</f>
        <v>0.16601344567279849</v>
      </c>
      <c r="H17" s="161">
        <f>'Таблица №4-У'!H17/'Таблица №4-У'!H$14*100</f>
        <v>2.4683532126240819</v>
      </c>
      <c r="I17" s="161">
        <f>'Таблица №4-У'!I17/'Таблица №4-У'!I$14*100</f>
        <v>5.7780510251806705</v>
      </c>
      <c r="J17" s="161">
        <f>'Таблица №4-У'!J17/'Таблица №4-У'!J$14*100</f>
        <v>3.1672522952863642</v>
      </c>
      <c r="K17" s="161">
        <f>'Таблица №4-У'!K17/'Таблица №4-У'!K$14*100</f>
        <v>2.9738076175225895E-2</v>
      </c>
      <c r="L17" s="161">
        <f>'Таблица №4-У'!L17/'Таблица №4-У'!L$14*100</f>
        <v>1.2022301369039567E-2</v>
      </c>
      <c r="M17" s="161">
        <f>'Таблица №4-У'!M17/'Таблица №4-У'!M$14*100</f>
        <v>0.99746858621660306</v>
      </c>
      <c r="N17" s="60"/>
    </row>
    <row r="18" spans="1:14" ht="16.5" customHeight="1">
      <c r="B18" s="55"/>
      <c r="C18" s="19"/>
      <c r="D18" s="8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>
      <c r="B19" s="55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9"/>
    </row>
    <row r="20" spans="1:14"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9"/>
    </row>
    <row r="21" spans="1:14"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9"/>
    </row>
    <row r="22" spans="1:14"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9"/>
    </row>
    <row r="23" spans="1:14"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6"/>
    </row>
    <row r="24" spans="1:14"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6"/>
    </row>
    <row r="25" spans="1:14"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6"/>
    </row>
    <row r="26" spans="1:14"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6"/>
    </row>
    <row r="27" spans="1:14"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6"/>
    </row>
    <row r="28" spans="1:14"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6"/>
    </row>
    <row r="29" spans="1:14"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6"/>
    </row>
    <row r="30" spans="1:14"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6"/>
    </row>
    <row r="31" spans="1:14"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6"/>
    </row>
    <row r="32" spans="1:14"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6"/>
    </row>
    <row r="33" spans="3:14"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6"/>
    </row>
    <row r="34" spans="3:14"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6"/>
    </row>
    <row r="35" spans="3:14">
      <c r="C35" s="19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3:14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3:14"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3:14"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3:14"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3:14"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3:14"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3:14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3:14"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3:14"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3:14"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3:14"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3:14"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3:14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3:14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3:14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</row>
    <row r="51" spans="3:14"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3:14"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3:14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</row>
    <row r="54" spans="3:14"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3:14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3:14"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3:14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3:14"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3:14"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3:14"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</row>
    <row r="61" spans="3:14"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3:14"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3:14"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3:14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</row>
    <row r="65" spans="3:14"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3:14"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3:14"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3:14"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3:14"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3:14"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3:14"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3:14"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3:14"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3:14"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3:14"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3:14"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3:14"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3:14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3:14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3:14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3:14"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3:14"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3:14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3:14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3:14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3:14"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3:14"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3:14"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3:14"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3:14"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3:14"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3:14"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3:14"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3:14"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3:14"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3:14"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3:14"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3:14"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3:14"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3:14"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3:14"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3:14"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3:14"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3:14"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3:14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3:14"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3:14"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3:14"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3:14"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3:14"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3:14"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3:14"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3:14"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3:14"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3:14"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3:14"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3:14"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3:14"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3:14"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3:14"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3:14"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3:14"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3:14"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3:14"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3:14"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3:14"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3:14"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3:14"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3:14"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3:14"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3:14"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  <row r="132" spans="3:14"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3:14"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3:14"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3:14"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3:14"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3:14"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3:14"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</row>
    <row r="139" spans="3:14"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3:14"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3:14"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3:14"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</row>
    <row r="143" spans="3:14"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</row>
    <row r="144" spans="3:14"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</row>
    <row r="145" spans="3:14"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3:14"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</row>
    <row r="147" spans="3:14"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3:14"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</row>
    <row r="149" spans="3:14"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</row>
    <row r="150" spans="3:14"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3:14"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3:14"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3:14"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</row>
    <row r="154" spans="3:14"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</row>
    <row r="155" spans="3:14"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</row>
    <row r="156" spans="3:14"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</row>
    <row r="157" spans="3:14"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</row>
    <row r="158" spans="3:14"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3:14"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</row>
    <row r="160" spans="3:14"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spans="3:14"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</row>
    <row r="162" spans="3:14"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</row>
    <row r="163" spans="3:14"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</row>
    <row r="164" spans="3:14"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</row>
    <row r="165" spans="3:14"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</row>
    <row r="166" spans="3:14"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</row>
    <row r="167" spans="3:14"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</row>
    <row r="168" spans="3:14"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</row>
    <row r="169" spans="3:14"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</row>
    <row r="170" spans="3:14"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</row>
    <row r="171" spans="3:14"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</row>
    <row r="172" spans="3:14"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</row>
    <row r="173" spans="3:14"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</row>
    <row r="174" spans="3:14"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</row>
    <row r="175" spans="3:14"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</row>
    <row r="176" spans="3:14"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</row>
    <row r="177" spans="3:14"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</row>
    <row r="178" spans="3:14"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</row>
    <row r="179" spans="3:14"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</row>
    <row r="180" spans="3:14"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</row>
    <row r="181" spans="3:14"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</row>
    <row r="182" spans="3:14"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</row>
    <row r="183" spans="3:14"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</row>
    <row r="184" spans="3:14"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</row>
    <row r="185" spans="3:14"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</row>
    <row r="186" spans="3:14"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</row>
    <row r="187" spans="3:14"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</row>
    <row r="188" spans="3:14"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</row>
    <row r="189" spans="3:14"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</row>
    <row r="190" spans="3:14"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</row>
    <row r="191" spans="3:14"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</row>
    <row r="192" spans="3:14"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</row>
    <row r="193" spans="3:14"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</row>
    <row r="194" spans="3:14"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</row>
    <row r="195" spans="3:14"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</row>
    <row r="196" spans="3:14"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</row>
    <row r="197" spans="3:14"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</row>
    <row r="198" spans="3:14"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</row>
    <row r="199" spans="3:14"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</row>
    <row r="200" spans="3:14"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</row>
    <row r="201" spans="3:14"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</row>
    <row r="202" spans="3:14"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</row>
    <row r="203" spans="3:14"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</row>
    <row r="204" spans="3:14"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</row>
    <row r="205" spans="3:14"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</row>
    <row r="206" spans="3:14"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</row>
    <row r="207" spans="3:14"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</row>
    <row r="208" spans="3:14"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</row>
    <row r="209" spans="3:14"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</row>
    <row r="210" spans="3:14"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</row>
    <row r="211" spans="3:14"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</row>
    <row r="212" spans="3:14"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</row>
    <row r="213" spans="3:14"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</row>
    <row r="214" spans="3:14"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</row>
    <row r="215" spans="3:14"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</row>
    <row r="216" spans="3:14"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</row>
    <row r="217" spans="3:14"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</row>
    <row r="218" spans="3:14"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</row>
    <row r="219" spans="3:14"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</row>
    <row r="220" spans="3:14"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</row>
    <row r="221" spans="3:14"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</row>
    <row r="222" spans="3:14"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</row>
    <row r="223" spans="3:14"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</row>
    <row r="224" spans="3:14"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</row>
    <row r="225" spans="3:14"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</row>
    <row r="226" spans="3:14"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</row>
    <row r="227" spans="3:14"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</row>
    <row r="228" spans="3:14"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</row>
    <row r="229" spans="3:14"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</row>
    <row r="230" spans="3:14"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3:14"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</row>
    <row r="232" spans="3:14"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</row>
    <row r="233" spans="3:14"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</row>
    <row r="234" spans="3:14"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</row>
    <row r="235" spans="3:14"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</row>
    <row r="236" spans="3:14"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</row>
    <row r="237" spans="3:14"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</row>
    <row r="238" spans="3:14"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</row>
    <row r="239" spans="3:14"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</row>
    <row r="240" spans="3:14"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</row>
    <row r="241" spans="3:14"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</row>
    <row r="242" spans="3:14"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</row>
    <row r="243" spans="3:14"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</row>
    <row r="244" spans="3:14"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</row>
    <row r="245" spans="3:14"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</row>
    <row r="246" spans="3:14"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</row>
    <row r="247" spans="3:14"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</row>
    <row r="248" spans="3:14"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</row>
    <row r="249" spans="3:14"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</row>
    <row r="250" spans="3:14"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</row>
    <row r="251" spans="3:14"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</row>
    <row r="252" spans="3:14"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</row>
    <row r="253" spans="3:14"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</row>
    <row r="254" spans="3:14"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</row>
    <row r="255" spans="3:14"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</row>
    <row r="256" spans="3:14"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</row>
    <row r="257" spans="3:14"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</row>
    <row r="258" spans="3:14"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</row>
    <row r="259" spans="3:14"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</row>
    <row r="260" spans="3:14"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</row>
    <row r="261" spans="3:14"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</row>
    <row r="262" spans="3:14"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</row>
    <row r="263" spans="3:14"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</row>
    <row r="264" spans="3:14"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</row>
    <row r="265" spans="3:14"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</row>
    <row r="266" spans="3:14"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</row>
    <row r="267" spans="3:14"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</row>
    <row r="268" spans="3:14"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</row>
    <row r="269" spans="3:14"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</row>
    <row r="270" spans="3:14"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</row>
    <row r="271" spans="3:14"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</row>
    <row r="272" spans="3:14"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</row>
    <row r="273" spans="3:14"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</row>
    <row r="274" spans="3:14"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</row>
    <row r="275" spans="3:14"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</row>
    <row r="276" spans="3:14"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</row>
    <row r="277" spans="3:14"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</row>
    <row r="278" spans="3:14"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</row>
    <row r="279" spans="3:14"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</row>
    <row r="280" spans="3:14"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</row>
    <row r="281" spans="3:14"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</row>
    <row r="282" spans="3:14"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</row>
    <row r="283" spans="3:14"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</row>
    <row r="284" spans="3:14"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</row>
    <row r="285" spans="3:14"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</row>
    <row r="286" spans="3:14"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</row>
    <row r="287" spans="3:14"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</row>
    <row r="288" spans="3:14"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</row>
    <row r="289" spans="3:14"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</row>
    <row r="290" spans="3:14"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</row>
    <row r="291" spans="3:14"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</row>
    <row r="292" spans="3:14"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</row>
    <row r="293" spans="3:14"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</row>
    <row r="294" spans="3:14"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</row>
    <row r="295" spans="3:14"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</row>
    <row r="296" spans="3:14"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</row>
    <row r="297" spans="3:14"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</row>
    <row r="298" spans="3:14"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</row>
    <row r="299" spans="3:14"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</row>
    <row r="300" spans="3:14"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</row>
    <row r="301" spans="3:14"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</row>
    <row r="302" spans="3:14"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</row>
    <row r="303" spans="3:14"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</row>
    <row r="304" spans="3:14"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</row>
    <row r="305" spans="3:14"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</row>
    <row r="306" spans="3:14"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</row>
    <row r="307" spans="3:14"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</row>
    <row r="308" spans="3:14"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</row>
    <row r="309" spans="3:14"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</row>
    <row r="310" spans="3:14"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</row>
    <row r="311" spans="3:14"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</row>
    <row r="312" spans="3:14"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</row>
    <row r="313" spans="3:14"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</row>
    <row r="314" spans="3:14"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</row>
    <row r="315" spans="3:14"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</row>
    <row r="316" spans="3:14"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</row>
    <row r="317" spans="3:14"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</row>
    <row r="318" spans="3:14"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</row>
    <row r="319" spans="3:14"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</row>
    <row r="320" spans="3:14"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</row>
    <row r="321" spans="3:14"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</row>
    <row r="322" spans="3:14"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</row>
    <row r="323" spans="3:14"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</row>
    <row r="324" spans="3:14"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</row>
    <row r="325" spans="3:14"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</row>
    <row r="326" spans="3:14"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</row>
    <row r="327" spans="3:14"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</row>
    <row r="328" spans="3:14"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</row>
    <row r="329" spans="3:14"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</row>
    <row r="330" spans="3:14"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</row>
    <row r="331" spans="3:14"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</row>
    <row r="332" spans="3:14"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</row>
    <row r="333" spans="3:14"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</row>
    <row r="334" spans="3:14"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</row>
    <row r="335" spans="3:14"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</row>
    <row r="336" spans="3:14"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</row>
    <row r="337" spans="3:14"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</row>
    <row r="338" spans="3:14"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</row>
    <row r="339" spans="3:14"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</row>
    <row r="340" spans="3:14"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</row>
    <row r="341" spans="3:14"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</row>
    <row r="342" spans="3:14"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</row>
    <row r="343" spans="3:14"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</row>
    <row r="344" spans="3:14"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</row>
    <row r="345" spans="3:14"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</row>
    <row r="346" spans="3:14"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</row>
    <row r="347" spans="3:14"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</row>
    <row r="348" spans="3:14"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</row>
    <row r="349" spans="3:14"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</row>
    <row r="350" spans="3:14"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</row>
    <row r="351" spans="3:14"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</row>
    <row r="352" spans="3:14"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</row>
    <row r="353" spans="3:14"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</row>
    <row r="354" spans="3:14"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</row>
    <row r="355" spans="3:14"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</row>
    <row r="356" spans="3:14"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</row>
    <row r="357" spans="3:14"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</row>
    <row r="358" spans="3:14"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</row>
    <row r="359" spans="3:14"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</row>
    <row r="360" spans="3:14"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</row>
    <row r="361" spans="3:14"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</row>
    <row r="362" spans="3:14"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</row>
    <row r="363" spans="3:14"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</row>
    <row r="364" spans="3:14"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</row>
    <row r="365" spans="3:14"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</row>
    <row r="366" spans="3:14"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</row>
    <row r="367" spans="3:14"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</row>
    <row r="368" spans="3:14"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</row>
    <row r="369" spans="3:14"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</row>
    <row r="370" spans="3:14"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</row>
    <row r="371" spans="3:14"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</row>
    <row r="372" spans="3:14"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</row>
    <row r="373" spans="3:14"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</row>
    <row r="374" spans="3:14"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</row>
    <row r="375" spans="3:14"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</row>
    <row r="376" spans="3:14"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</row>
    <row r="377" spans="3:14"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</row>
    <row r="378" spans="3:14"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</row>
    <row r="379" spans="3:14"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</row>
    <row r="380" spans="3:14"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</row>
    <row r="381" spans="3:14"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</row>
    <row r="382" spans="3:14"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</row>
    <row r="383" spans="3:14"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</row>
    <row r="384" spans="3:14"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</row>
    <row r="385" spans="3:14"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</row>
    <row r="386" spans="3:14"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</row>
    <row r="387" spans="3:14"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</row>
    <row r="388" spans="3:14"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</row>
    <row r="389" spans="3:14"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</row>
    <row r="390" spans="3:14"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</row>
    <row r="391" spans="3:14"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</row>
    <row r="392" spans="3:14"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</row>
    <row r="393" spans="3:14"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</row>
    <row r="394" spans="3:14"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</row>
    <row r="395" spans="3:14"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</row>
    <row r="396" spans="3:14"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</row>
    <row r="397" spans="3:14"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</row>
    <row r="398" spans="3:14"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</row>
    <row r="399" spans="3:14"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</row>
    <row r="400" spans="3:14"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</row>
    <row r="401" spans="3:14"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</row>
    <row r="402" spans="3:14"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</row>
    <row r="403" spans="3:14"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</row>
    <row r="404" spans="3:14"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</row>
    <row r="405" spans="3:14"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</row>
    <row r="406" spans="3:14"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</row>
    <row r="407" spans="3:14"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</row>
    <row r="408" spans="3:14"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</row>
    <row r="409" spans="3:14"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</row>
    <row r="410" spans="3:14"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</row>
    <row r="411" spans="3:14"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</row>
    <row r="412" spans="3:14"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</row>
    <row r="413" spans="3:14"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</row>
    <row r="414" spans="3:14"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</row>
    <row r="415" spans="3:14"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</row>
    <row r="416" spans="3:14"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</row>
    <row r="417" spans="3:14"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</row>
    <row r="418" spans="3:14"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</row>
    <row r="419" spans="3:14"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</row>
    <row r="420" spans="3:14"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</row>
    <row r="421" spans="3:14"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</row>
    <row r="422" spans="3:14"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</row>
    <row r="423" spans="3:14"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</row>
    <row r="424" spans="3:14"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</row>
    <row r="425" spans="3:14"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</row>
    <row r="426" spans="3:14"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</row>
    <row r="427" spans="3:14"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</row>
    <row r="428" spans="3:14"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</row>
    <row r="429" spans="3:14"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</row>
    <row r="430" spans="3:14"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</row>
    <row r="431" spans="3:14"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</row>
    <row r="432" spans="3:14"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</row>
    <row r="433" spans="3:14"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</row>
    <row r="434" spans="3:14"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</row>
    <row r="435" spans="3:14"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</row>
    <row r="436" spans="3:14"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</row>
    <row r="437" spans="3:14"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</row>
    <row r="438" spans="3:14"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</row>
    <row r="439" spans="3:14"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</row>
    <row r="440" spans="3:14"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</row>
    <row r="441" spans="3:14"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</row>
    <row r="442" spans="3:14"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</row>
    <row r="443" spans="3:14"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</row>
    <row r="444" spans="3:14"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</row>
    <row r="445" spans="3:14"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</row>
    <row r="446" spans="3:14"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</row>
    <row r="447" spans="3:14"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</row>
    <row r="448" spans="3:14"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</row>
    <row r="449" spans="3:14"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</row>
    <row r="450" spans="3:14"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</row>
    <row r="451" spans="3:14"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</row>
    <row r="452" spans="3:14"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</row>
    <row r="453" spans="3:14"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</row>
    <row r="454" spans="3:14"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</row>
    <row r="455" spans="3:14"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</row>
    <row r="456" spans="3:14"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</row>
    <row r="457" spans="3:14"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</row>
    <row r="458" spans="3:14"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</row>
    <row r="459" spans="3:14"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</row>
    <row r="460" spans="3:14"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</row>
    <row r="461" spans="3:14"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</row>
    <row r="462" spans="3:14"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</row>
    <row r="463" spans="3:14"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</row>
    <row r="464" spans="3:14"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</row>
    <row r="465" spans="3:14"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</row>
    <row r="466" spans="3:14"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</row>
    <row r="467" spans="3:14"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</row>
    <row r="468" spans="3:14"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</row>
    <row r="469" spans="3:14"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</row>
    <row r="470" spans="3:14"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</row>
    <row r="471" spans="3:14"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</row>
    <row r="472" spans="3:14"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</row>
    <row r="473" spans="3:14"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</row>
    <row r="474" spans="3:14"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</row>
    <row r="475" spans="3:14"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</row>
    <row r="476" spans="3:14"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</row>
    <row r="477" spans="3:14"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</row>
    <row r="478" spans="3:14"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</row>
    <row r="479" spans="3:14"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</row>
    <row r="480" spans="3:14"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</row>
    <row r="481" spans="3:14"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</row>
    <row r="482" spans="3:14"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</row>
    <row r="483" spans="3:14"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</row>
    <row r="484" spans="3:14"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</row>
    <row r="485" spans="3:14"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</row>
    <row r="486" spans="3:14"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</row>
    <row r="487" spans="3:14"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</row>
    <row r="488" spans="3:14"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</row>
    <row r="489" spans="3:14"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</row>
    <row r="490" spans="3:14"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</row>
    <row r="491" spans="3:14"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</row>
    <row r="492" spans="3:14"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</row>
    <row r="493" spans="3:14"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</row>
    <row r="494" spans="3:14"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</row>
    <row r="495" spans="3:14"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</row>
    <row r="496" spans="3:14"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</row>
    <row r="497" spans="3:14"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</row>
    <row r="498" spans="3:14"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</row>
    <row r="499" spans="3:14"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</row>
    <row r="500" spans="3:14"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</row>
    <row r="501" spans="3:14"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</row>
    <row r="502" spans="3:14"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</row>
    <row r="503" spans="3:14"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</row>
    <row r="504" spans="3:14"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</row>
    <row r="505" spans="3:14"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</row>
    <row r="506" spans="3:14"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</row>
    <row r="507" spans="3:14"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</row>
    <row r="508" spans="3:14"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</row>
    <row r="509" spans="3:14"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</row>
    <row r="510" spans="3:14"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</row>
    <row r="511" spans="3:14"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</row>
    <row r="512" spans="3:14"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</row>
    <row r="513" spans="3:14"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</row>
    <row r="514" spans="3:14"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</row>
    <row r="515" spans="3:14"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</row>
    <row r="516" spans="3:14"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</row>
    <row r="517" spans="3:14"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</row>
    <row r="518" spans="3:14"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</row>
    <row r="519" spans="3:14"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</row>
    <row r="520" spans="3:14"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</row>
    <row r="521" spans="3:14"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</row>
    <row r="522" spans="3:14"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</row>
    <row r="523" spans="3:14"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</row>
    <row r="524" spans="3:14"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</row>
    <row r="525" spans="3:14"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</row>
    <row r="526" spans="3:14"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</row>
    <row r="527" spans="3:14"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</row>
    <row r="528" spans="3:14"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</row>
    <row r="529" spans="3:14"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</row>
    <row r="530" spans="3:14"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</row>
    <row r="531" spans="3:14"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</row>
    <row r="532" spans="3:14"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</row>
    <row r="533" spans="3:14"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</row>
    <row r="534" spans="3:14"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</row>
    <row r="535" spans="3:14"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</row>
    <row r="536" spans="3:14"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</row>
    <row r="537" spans="3:14"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</row>
    <row r="538" spans="3:14"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</row>
    <row r="539" spans="3:14"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</row>
    <row r="540" spans="3:14"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</row>
    <row r="541" spans="3:14"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</row>
    <row r="542" spans="3:14"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</row>
    <row r="543" spans="3:14"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</row>
    <row r="544" spans="3:14"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</row>
    <row r="545" spans="3:14"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</row>
    <row r="546" spans="3:14"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</row>
    <row r="547" spans="3:14"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</row>
    <row r="548" spans="3:14"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</row>
    <row r="549" spans="3:14"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</row>
    <row r="550" spans="3:14"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</row>
    <row r="551" spans="3:14"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</row>
    <row r="552" spans="3:14"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</row>
    <row r="553" spans="3:14"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</row>
    <row r="554" spans="3:14"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</row>
    <row r="555" spans="3:14"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</row>
    <row r="556" spans="3:14"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</row>
    <row r="557" spans="3:14"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</row>
    <row r="558" spans="3:14"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</row>
    <row r="559" spans="3:14"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</row>
    <row r="560" spans="3:14"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</row>
    <row r="561" spans="3:14"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</row>
    <row r="562" spans="3:14"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</row>
    <row r="563" spans="3:14"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</row>
    <row r="564" spans="3:14"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</row>
    <row r="565" spans="3:14"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</row>
    <row r="566" spans="3:14"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</row>
    <row r="567" spans="3:14"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</row>
    <row r="568" spans="3:14"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</row>
    <row r="569" spans="3:14"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</row>
    <row r="570" spans="3:14"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</row>
    <row r="571" spans="3:14"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</row>
    <row r="572" spans="3:14"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</row>
    <row r="573" spans="3:14"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</row>
    <row r="574" spans="3:14"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</row>
    <row r="575" spans="3:14"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</row>
    <row r="576" spans="3:14"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</row>
    <row r="577" spans="3:14"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</row>
    <row r="578" spans="3:14"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</row>
    <row r="579" spans="3:14"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</row>
    <row r="580" spans="3:14"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</row>
    <row r="581" spans="3:14"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</row>
    <row r="582" spans="3:14"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</row>
    <row r="583" spans="3:14"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</row>
    <row r="584" spans="3:14"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</row>
    <row r="585" spans="3:14"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</row>
    <row r="586" spans="3:14"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</row>
    <row r="587" spans="3:14"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</row>
    <row r="588" spans="3:14"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</row>
    <row r="589" spans="3:14"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</row>
    <row r="590" spans="3:14"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</row>
    <row r="591" spans="3:14"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</row>
    <row r="592" spans="3:14"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</row>
    <row r="593" spans="3:14"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</row>
    <row r="594" spans="3:14"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</row>
    <row r="595" spans="3:14"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</row>
    <row r="596" spans="3:14"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</row>
    <row r="597" spans="3:14"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</row>
    <row r="598" spans="3:14"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</row>
    <row r="599" spans="3:14"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</row>
    <row r="600" spans="3:14"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</row>
    <row r="601" spans="3:14"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</row>
    <row r="602" spans="3:14"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</row>
    <row r="603" spans="3:14"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</row>
    <row r="604" spans="3:14"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</row>
    <row r="605" spans="3:14"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</row>
    <row r="606" spans="3:14"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</row>
    <row r="607" spans="3:14"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</row>
    <row r="608" spans="3:14"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</row>
    <row r="609" spans="3:14"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</row>
    <row r="610" spans="3:14"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</row>
    <row r="611" spans="3:14"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</row>
    <row r="612" spans="3:14"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</row>
    <row r="613" spans="3:14"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</row>
    <row r="614" spans="3:14"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</row>
    <row r="615" spans="3:14"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</row>
    <row r="616" spans="3:14"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</row>
    <row r="617" spans="3:14"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</row>
    <row r="618" spans="3:14"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</row>
    <row r="619" spans="3:14">
      <c r="N619" s="16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30"/>
  <sheetViews>
    <sheetView showGridLines="0" workbookViewId="0">
      <selection sqref="A1:H1"/>
    </sheetView>
  </sheetViews>
  <sheetFormatPr defaultRowHeight="15.75" customHeight="1"/>
  <cols>
    <col min="1" max="1" width="39.85546875" style="9" customWidth="1"/>
    <col min="2" max="4" width="10.5703125" style="9" customWidth="1"/>
    <col min="5" max="5" width="10.5703125" style="57" customWidth="1"/>
    <col min="6" max="8" width="10.5703125" style="9" customWidth="1"/>
    <col min="9" max="16384" width="9.140625" style="9"/>
  </cols>
  <sheetData>
    <row r="1" spans="1:8" ht="33.75" customHeight="1">
      <c r="A1" s="166" t="s">
        <v>47</v>
      </c>
      <c r="B1" s="166"/>
      <c r="C1" s="166"/>
      <c r="D1" s="166"/>
      <c r="E1" s="166"/>
      <c r="F1" s="166"/>
      <c r="G1" s="166"/>
      <c r="H1" s="166"/>
    </row>
    <row r="2" spans="1:8" ht="15.75" customHeight="1">
      <c r="A2" s="7"/>
      <c r="B2" s="11"/>
      <c r="E2" s="58"/>
      <c r="H2" s="58" t="s">
        <v>18</v>
      </c>
    </row>
    <row r="3" spans="1:8" ht="15.75" customHeight="1">
      <c r="A3" s="6" t="s">
        <v>20</v>
      </c>
      <c r="B3" s="3">
        <v>2023</v>
      </c>
      <c r="C3" s="187">
        <v>2024</v>
      </c>
      <c r="D3" s="188"/>
      <c r="E3" s="188"/>
      <c r="F3" s="188"/>
      <c r="G3" s="188"/>
      <c r="H3" s="189"/>
    </row>
    <row r="4" spans="1:8" ht="15.75" customHeight="1">
      <c r="A4" s="2" t="s">
        <v>19</v>
      </c>
      <c r="B4" s="4">
        <v>12</v>
      </c>
      <c r="C4" s="4">
        <v>1</v>
      </c>
      <c r="D4" s="4">
        <v>2</v>
      </c>
      <c r="E4" s="56">
        <v>3</v>
      </c>
      <c r="F4" s="56">
        <v>4</v>
      </c>
      <c r="G4" s="56">
        <v>5</v>
      </c>
      <c r="H4" s="56">
        <v>6</v>
      </c>
    </row>
    <row r="5" spans="1:8" ht="15.75" customHeight="1">
      <c r="A5" s="5" t="s">
        <v>1</v>
      </c>
      <c r="B5" s="51">
        <v>4934.6815743733914</v>
      </c>
      <c r="C5" s="51">
        <v>4954.726345223994</v>
      </c>
      <c r="D5" s="51">
        <v>5048.4571573368494</v>
      </c>
      <c r="E5" s="51">
        <v>5163.9755428289463</v>
      </c>
      <c r="F5" s="51">
        <v>5147.1894770292884</v>
      </c>
      <c r="G5" s="51">
        <v>5167.5308614987343</v>
      </c>
      <c r="H5" s="51">
        <v>5294.1011831407332</v>
      </c>
    </row>
    <row r="6" spans="1:8" ht="15.75" customHeight="1">
      <c r="A6" s="5" t="s">
        <v>2</v>
      </c>
      <c r="B6" s="51">
        <v>4879.3513344185449</v>
      </c>
      <c r="C6" s="51">
        <v>4886.246370606671</v>
      </c>
      <c r="D6" s="51">
        <v>4908.6760544450071</v>
      </c>
      <c r="E6" s="51">
        <v>5008.3339229410758</v>
      </c>
      <c r="F6" s="51">
        <v>5022.9637186680375</v>
      </c>
      <c r="G6" s="51">
        <v>5097.9279019894266</v>
      </c>
      <c r="H6" s="51">
        <v>5127.0109363605015</v>
      </c>
    </row>
    <row r="7" spans="1:8" ht="15.75" customHeight="1">
      <c r="A7" s="5" t="s">
        <v>3</v>
      </c>
      <c r="B7" s="51">
        <v>5191.9942270141773</v>
      </c>
      <c r="C7" s="51">
        <v>5217.0526709800943</v>
      </c>
      <c r="D7" s="51">
        <v>5258.9482433036519</v>
      </c>
      <c r="E7" s="51">
        <v>5383.5798705565821</v>
      </c>
      <c r="F7" s="51">
        <v>5355.0568097932692</v>
      </c>
      <c r="G7" s="51">
        <v>5415.8930079786314</v>
      </c>
      <c r="H7" s="51">
        <v>5487.6402233355857</v>
      </c>
    </row>
    <row r="8" spans="1:8" ht="15.75" customHeight="1">
      <c r="A8" s="5" t="s">
        <v>4</v>
      </c>
      <c r="B8" s="51">
        <v>5074.9733773406442</v>
      </c>
      <c r="C8" s="51">
        <v>5085.7810839265021</v>
      </c>
      <c r="D8" s="51">
        <v>5138.7606903627457</v>
      </c>
      <c r="E8" s="51">
        <v>5256.8539478543853</v>
      </c>
      <c r="F8" s="51">
        <v>5215.8106472260615</v>
      </c>
      <c r="G8" s="51">
        <v>5277.4621998884768</v>
      </c>
      <c r="H8" s="51">
        <v>5336.1928712222916</v>
      </c>
    </row>
    <row r="9" spans="1:8" ht="15.75" customHeight="1">
      <c r="A9" s="5" t="s">
        <v>58</v>
      </c>
      <c r="B9" s="51">
        <v>6032.1952163520627</v>
      </c>
      <c r="C9" s="51">
        <v>6056.9582026129256</v>
      </c>
      <c r="D9" s="51">
        <v>6157.764403902399</v>
      </c>
      <c r="E9" s="51">
        <v>6304.8015802797454</v>
      </c>
      <c r="F9" s="51">
        <v>6256.3894853407537</v>
      </c>
      <c r="G9" s="51">
        <v>6377.1500466169091</v>
      </c>
      <c r="H9" s="51">
        <v>6476.8570858611929</v>
      </c>
    </row>
    <row r="10" spans="1:8" ht="15.75" customHeight="1">
      <c r="A10" s="5" t="s">
        <v>5</v>
      </c>
      <c r="B10" s="51">
        <v>5631.365598124522</v>
      </c>
      <c r="C10" s="51">
        <v>5600.2815002133675</v>
      </c>
      <c r="D10" s="51">
        <v>5627.0087533040196</v>
      </c>
      <c r="E10" s="51">
        <v>5736.7708352910959</v>
      </c>
      <c r="F10" s="51">
        <v>5737.5900715709258</v>
      </c>
      <c r="G10" s="51">
        <v>5852.0967403816458</v>
      </c>
      <c r="H10" s="51">
        <v>5917.4745950971737</v>
      </c>
    </row>
    <row r="11" spans="1:8" ht="15.75" customHeight="1">
      <c r="A11" s="5" t="s">
        <v>37</v>
      </c>
      <c r="B11" s="51">
        <v>2673.3256629117277</v>
      </c>
      <c r="C11" s="51">
        <v>2653.677507398706</v>
      </c>
      <c r="D11" s="51">
        <v>2714.3454964106731</v>
      </c>
      <c r="E11" s="51">
        <v>2766.367936946453</v>
      </c>
      <c r="F11" s="51">
        <v>2819.6899336492893</v>
      </c>
      <c r="G11" s="51">
        <v>2847.169997174562</v>
      </c>
      <c r="H11" s="51">
        <v>2926.0398779123229</v>
      </c>
    </row>
    <row r="12" spans="1:8" ht="15.75" customHeight="1">
      <c r="A12" s="5" t="s">
        <v>31</v>
      </c>
      <c r="B12" s="51">
        <v>2733.5157023658949</v>
      </c>
      <c r="C12" s="51">
        <v>2726.3249754853891</v>
      </c>
      <c r="D12" s="51">
        <v>2738.7521083616521</v>
      </c>
      <c r="E12" s="51">
        <v>2797.4640990792673</v>
      </c>
      <c r="F12" s="51">
        <v>2815.743938611095</v>
      </c>
      <c r="G12" s="51">
        <v>2824.0332113492705</v>
      </c>
      <c r="H12" s="51">
        <v>2921.6270535807607</v>
      </c>
    </row>
    <row r="13" spans="1:8" ht="30" customHeight="1">
      <c r="A13" s="37" t="s">
        <v>40</v>
      </c>
      <c r="B13" s="126">
        <v>2703.7445526443212</v>
      </c>
      <c r="C13" s="84">
        <v>2712.3100067249497</v>
      </c>
      <c r="D13" s="84">
        <v>2709.0530679274771</v>
      </c>
      <c r="E13" s="84">
        <v>2767.0379476994372</v>
      </c>
      <c r="F13" s="84">
        <v>2782.4922614555612</v>
      </c>
      <c r="G13" s="84">
        <v>2818.3996284254526</v>
      </c>
      <c r="H13" s="84">
        <v>2872.8743298476566</v>
      </c>
    </row>
    <row r="14" spans="1:8" s="57" customFormat="1" ht="16.5" customHeight="1">
      <c r="A14" s="5" t="s">
        <v>59</v>
      </c>
      <c r="B14" s="51">
        <v>2900.5010232164282</v>
      </c>
      <c r="C14" s="51">
        <v>2926.5322045855378</v>
      </c>
      <c r="D14" s="51">
        <v>2818.5473865241693</v>
      </c>
      <c r="E14" s="51">
        <v>2906.1440319116296</v>
      </c>
      <c r="F14" s="51">
        <v>2919.6641557964358</v>
      </c>
      <c r="G14" s="51">
        <v>3136.0816505279549</v>
      </c>
      <c r="H14" s="51">
        <v>3222.2682867557714</v>
      </c>
    </row>
    <row r="15" spans="1:8" s="98" customFormat="1">
      <c r="A15" s="97" t="s">
        <v>8</v>
      </c>
      <c r="B15" s="75">
        <v>4957.2593522677789</v>
      </c>
      <c r="C15" s="51">
        <v>4968.9525081274996</v>
      </c>
      <c r="D15" s="51">
        <v>5029.2817688908963</v>
      </c>
      <c r="E15" s="51">
        <v>5142.6273773490993</v>
      </c>
      <c r="F15" s="51">
        <v>5124.7583158358129</v>
      </c>
      <c r="G15" s="51">
        <v>5187.6078020761734</v>
      </c>
      <c r="H15" s="51">
        <v>5269.9058824892763</v>
      </c>
    </row>
    <row r="17" spans="1:8" ht="15.75" customHeight="1">
      <c r="A17" s="67" t="s">
        <v>45</v>
      </c>
    </row>
    <row r="18" spans="1:8" ht="96" customHeight="1">
      <c r="A18" s="186" t="s">
        <v>55</v>
      </c>
      <c r="B18" s="186"/>
      <c r="C18" s="186"/>
      <c r="D18" s="186"/>
      <c r="E18" s="186"/>
      <c r="F18" s="66"/>
      <c r="G18" s="66"/>
      <c r="H18" s="66"/>
    </row>
    <row r="20" spans="1:8" ht="15.75" customHeight="1">
      <c r="B20" s="86"/>
      <c r="C20" s="86"/>
      <c r="D20" s="86"/>
      <c r="E20" s="86"/>
      <c r="F20" s="86"/>
      <c r="G20" s="86"/>
      <c r="H20" s="86"/>
    </row>
    <row r="21" spans="1:8" ht="15.75" customHeight="1">
      <c r="B21" s="86"/>
      <c r="C21" s="86"/>
      <c r="D21" s="86"/>
      <c r="E21" s="86"/>
      <c r="F21" s="86"/>
      <c r="G21" s="86"/>
      <c r="H21" s="86"/>
    </row>
    <row r="22" spans="1:8" ht="15.75" customHeight="1">
      <c r="B22" s="86"/>
      <c r="C22" s="86"/>
      <c r="D22" s="86"/>
      <c r="E22" s="86"/>
      <c r="F22" s="86"/>
      <c r="G22" s="86"/>
      <c r="H22" s="86"/>
    </row>
    <row r="23" spans="1:8" ht="15.75" customHeight="1">
      <c r="B23" s="86"/>
      <c r="C23" s="86"/>
      <c r="D23" s="86"/>
      <c r="E23" s="86"/>
      <c r="F23" s="86"/>
      <c r="G23" s="86"/>
      <c r="H23" s="86"/>
    </row>
    <row r="24" spans="1:8" ht="15.75" customHeight="1">
      <c r="B24" s="86"/>
      <c r="C24" s="86"/>
      <c r="D24" s="86"/>
      <c r="E24" s="86"/>
      <c r="F24" s="86"/>
      <c r="G24" s="86"/>
      <c r="H24" s="86"/>
    </row>
    <row r="25" spans="1:8" ht="15.75" customHeight="1">
      <c r="B25" s="86"/>
      <c r="C25" s="86"/>
      <c r="D25" s="86"/>
      <c r="E25" s="86"/>
      <c r="F25" s="86"/>
      <c r="G25" s="86"/>
      <c r="H25" s="86"/>
    </row>
    <row r="26" spans="1:8" ht="15.75" customHeight="1">
      <c r="B26" s="86"/>
      <c r="C26" s="86"/>
      <c r="D26" s="86"/>
      <c r="E26" s="86"/>
      <c r="F26" s="86"/>
      <c r="G26" s="86"/>
      <c r="H26" s="86"/>
    </row>
    <row r="27" spans="1:8" ht="15.75" customHeight="1">
      <c r="B27" s="86"/>
      <c r="C27" s="86"/>
      <c r="D27" s="86"/>
      <c r="E27" s="86"/>
      <c r="F27" s="86"/>
      <c r="G27" s="86"/>
      <c r="H27" s="86"/>
    </row>
    <row r="28" spans="1:8" ht="15.75" customHeight="1">
      <c r="B28" s="86"/>
      <c r="C28" s="86"/>
      <c r="D28" s="86"/>
      <c r="E28" s="86"/>
      <c r="F28" s="86"/>
      <c r="G28" s="86"/>
      <c r="H28" s="86"/>
    </row>
    <row r="29" spans="1:8" ht="15.75" customHeight="1">
      <c r="B29" s="86"/>
      <c r="C29" s="86"/>
      <c r="D29" s="86"/>
      <c r="E29" s="86"/>
      <c r="F29" s="86"/>
      <c r="G29" s="86"/>
      <c r="H29" s="86"/>
    </row>
    <row r="30" spans="1:8" ht="15.75" customHeight="1">
      <c r="B30" s="86"/>
      <c r="C30" s="86"/>
      <c r="D30" s="86"/>
      <c r="E30" s="86"/>
      <c r="F30" s="86"/>
      <c r="G30" s="86"/>
      <c r="H30" s="86"/>
    </row>
  </sheetData>
  <mergeCells count="3">
    <mergeCell ref="A18:E18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2024-08-07T12:49:54Z</cp:lastPrinted>
  <dcterms:created xsi:type="dcterms:W3CDTF">2003-04-19T18:01:46Z</dcterms:created>
  <dcterms:modified xsi:type="dcterms:W3CDTF">2024-08-21T16:34:07Z</dcterms:modified>
</cp:coreProperties>
</file>