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rehvarleni\2024-06\2024 Q2\"/>
    </mc:Choice>
  </mc:AlternateContent>
  <bookViews>
    <workbookView xWindow="0" yWindow="0" windowWidth="21600" windowHeight="9030" tabRatio="836"/>
  </bookViews>
  <sheets>
    <sheet name="II-ро тримесечие 2024 г." sheetId="13" r:id="rId1"/>
    <sheet name="I-во полугодие 2024 г." sheetId="14" r:id="rId2"/>
  </sheets>
  <definedNames>
    <definedName name="_xlnm.Print_Area" localSheetId="0">'II-ро тримесечие 2024 г.'!$A$1:$F$15</definedName>
    <definedName name="_xlnm.Print_Area" localSheetId="1">'I-во полугодие 2024 г.'!$A$1:$F$15</definedName>
  </definedNames>
  <calcPr calcId="162913"/>
</workbook>
</file>

<file path=xl/calcChain.xml><?xml version="1.0" encoding="utf-8"?>
<calcChain xmlns="http://schemas.openxmlformats.org/spreadsheetml/2006/main">
  <c r="D10" i="14" l="1"/>
  <c r="C10" i="14"/>
  <c r="B10" i="14"/>
  <c r="F9" i="14"/>
  <c r="E9" i="14"/>
  <c r="F8" i="14"/>
  <c r="E8" i="14"/>
  <c r="F7" i="14"/>
  <c r="E7" i="14"/>
  <c r="F10" i="14" l="1"/>
  <c r="E10" i="14"/>
  <c r="E9" i="13"/>
  <c r="E8" i="13"/>
  <c r="E7" i="13"/>
  <c r="F8" i="13"/>
  <c r="F7" i="13"/>
  <c r="B10" i="13"/>
  <c r="C10" i="13"/>
  <c r="D10" i="13"/>
  <c r="F9" i="13"/>
  <c r="F10" i="13" l="1"/>
  <c r="E10" i="13"/>
</calcChain>
</file>

<file path=xl/sharedStrings.xml><?xml version="1.0" encoding="utf-8"?>
<sst xmlns="http://schemas.openxmlformats.org/spreadsheetml/2006/main" count="26" uniqueCount="14">
  <si>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</si>
  <si>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</si>
  <si>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</si>
  <si>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</si>
  <si>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</si>
  <si>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</si>
  <si>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</si>
  <si>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</si>
  <si>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</si>
  <si>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</si>
  <si>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</si>
  <si>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</si>
  <si>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01.01.2024 г. - 30.06.2024 г. 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</si>
  <si>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01.04.2024 г. - 30.06.2024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</si>
</sst>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3" fontId="7" fillId="3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3" fontId="10" fillId="3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3" fontId="1" fillId="0" borderId="2" xfId="0" applyNumberFormat="1" applyFont="1" applyFill="1" applyBorder="1" applyAlignment="1">
      <alignment horizontal="right" vertical="center" indent="1"/>
    </xf>
    <xf numFmtId="4" fontId="1" fillId="0" borderId="2" xfId="0" applyNumberFormat="1" applyFont="1" applyFill="1" applyBorder="1" applyAlignment="1">
      <alignment horizontal="right" vertical="center" indent="1"/>
    </xf>
    <xf numFmtId="0" fontId="9" fillId="2" borderId="0" xfId="0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0" fontId="6" fillId="4" borderId="0" xfId="0" applyFont="1" applyFill="1" applyAlignment="1">
      <alignment horizontal="center"/>
    </xf>
    <xf numFmtId="0" fontId="0" fillId="4" borderId="0" xfId="0" applyFill="1"/>
    <xf numFmtId="3" fontId="7" fillId="4" borderId="2" xfId="0" applyNumberFormat="1" applyFont="1" applyFill="1" applyBorder="1" applyAlignment="1">
      <alignment horizontal="right" vertical="center" indent="1"/>
    </xf>
    <xf numFmtId="3" fontId="10" fillId="4" borderId="2" xfId="0" applyNumberFormat="1" applyFont="1" applyFill="1" applyBorder="1" applyAlignment="1">
      <alignment horizontal="right" vertical="center" indent="1"/>
    </xf>
    <xf numFmtId="3" fontId="10" fillId="4" borderId="0" xfId="0" applyNumberFormat="1" applyFont="1" applyFill="1" applyBorder="1" applyAlignment="1">
      <alignment vertical="center"/>
    </xf>
    <xf numFmtId="0" fontId="2" fillId="4" borderId="0" xfId="0" applyFont="1" applyFill="1"/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36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8" t="s">
        <v>13</v>
      </c>
      <c r="B1" s="38"/>
      <c r="C1" s="38"/>
      <c r="D1" s="38"/>
      <c r="E1" s="38"/>
      <c r="F1" s="38"/>
    </row>
    <row r="2" spans="1:49" s="2" customFormat="1" ht="9.75" customHeight="1" x14ac:dyDescent="0.3">
      <c r="A2" s="1"/>
      <c r="B2" s="1"/>
      <c r="C2" s="1"/>
      <c r="D2" s="30"/>
      <c r="E2" s="1"/>
      <c r="F2" s="1"/>
    </row>
    <row r="3" spans="1:49" s="4" customFormat="1" ht="12" customHeight="1" x14ac:dyDescent="0.2">
      <c r="A3" s="3"/>
      <c r="B3" s="3"/>
      <c r="C3" s="3"/>
      <c r="D3" s="31"/>
      <c r="E3" s="3"/>
      <c r="F3" s="3"/>
    </row>
    <row r="4" spans="1:49" ht="12" customHeight="1" x14ac:dyDescent="0.25">
      <c r="A4" s="5"/>
      <c r="B4" s="6"/>
      <c r="C4" s="6"/>
      <c r="D4" s="32"/>
      <c r="E4" s="7"/>
      <c r="F4" s="6"/>
    </row>
    <row r="5" spans="1:49" s="10" customFormat="1" ht="15.75" customHeight="1" x14ac:dyDescent="0.25">
      <c r="A5" s="39" t="s">
        <v>4</v>
      </c>
      <c r="B5" s="39" t="s">
        <v>11</v>
      </c>
      <c r="C5" s="43" t="s">
        <v>6</v>
      </c>
      <c r="D5" s="46" t="s">
        <v>5</v>
      </c>
      <c r="E5" s="44" t="s">
        <v>7</v>
      </c>
      <c r="F5" s="41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9"/>
      <c r="B6" s="40"/>
      <c r="C6" s="40"/>
      <c r="D6" s="47"/>
      <c r="E6" s="45"/>
      <c r="F6" s="42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27">
        <v>21161839247.93</v>
      </c>
      <c r="C7" s="23">
        <v>432882648.90999991</v>
      </c>
      <c r="D7" s="33">
        <v>88915</v>
      </c>
      <c r="E7" s="28">
        <f>C7/D7</f>
        <v>4868.4996784569521</v>
      </c>
      <c r="F7" s="24">
        <f>C7/B7*100</f>
        <v>2.0455814064098585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27">
        <v>1636874154.4500003</v>
      </c>
      <c r="C8" s="23">
        <v>30295257.73</v>
      </c>
      <c r="D8" s="33">
        <v>5986</v>
      </c>
      <c r="E8" s="28">
        <f>C8/D8</f>
        <v>5061.018665218844</v>
      </c>
      <c r="F8" s="24">
        <f>C8/B8*100</f>
        <v>1.8507994428062426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27">
        <v>1458742749.2950001</v>
      </c>
      <c r="C9" s="23">
        <v>1217069.81</v>
      </c>
      <c r="D9" s="33">
        <v>326</v>
      </c>
      <c r="E9" s="28">
        <f>C9/D9</f>
        <v>3733.3429754601229</v>
      </c>
      <c r="F9" s="24">
        <f>C9/B9*100</f>
        <v>8.3432792422666796E-2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25">
        <f>SUM(B7:B9)</f>
        <v>24257456151.675003</v>
      </c>
      <c r="C10" s="25">
        <f>SUM(C7:C9)</f>
        <v>464394976.44999993</v>
      </c>
      <c r="D10" s="34">
        <f>SUM(D7:D9)</f>
        <v>95227</v>
      </c>
      <c r="E10" s="26">
        <f>C10/D10</f>
        <v>4876.7153900679423</v>
      </c>
      <c r="F10" s="26">
        <f>C10/B10*100</f>
        <v>1.9144421968497836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35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7" t="s">
        <v>10</v>
      </c>
      <c r="B13" s="37"/>
      <c r="C13" s="37"/>
      <c r="D13" s="37"/>
      <c r="E13" s="37"/>
      <c r="F13" s="37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36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8" t="s">
        <v>12</v>
      </c>
      <c r="B1" s="38"/>
      <c r="C1" s="38"/>
      <c r="D1" s="38"/>
      <c r="E1" s="38"/>
      <c r="F1" s="38"/>
    </row>
    <row r="2" spans="1:49" s="2" customFormat="1" ht="9.75" customHeight="1" x14ac:dyDescent="0.3">
      <c r="A2" s="29"/>
      <c r="B2" s="29"/>
      <c r="C2" s="29"/>
      <c r="D2" s="30"/>
      <c r="E2" s="29"/>
      <c r="F2" s="29"/>
    </row>
    <row r="3" spans="1:49" s="4" customFormat="1" ht="12" customHeight="1" x14ac:dyDescent="0.2">
      <c r="A3" s="3"/>
      <c r="B3" s="3"/>
      <c r="C3" s="3"/>
      <c r="D3" s="31"/>
      <c r="E3" s="3"/>
      <c r="F3" s="3"/>
    </row>
    <row r="4" spans="1:49" ht="12" customHeight="1" x14ac:dyDescent="0.25">
      <c r="A4" s="5"/>
      <c r="B4" s="6"/>
      <c r="C4" s="6"/>
      <c r="D4" s="32"/>
      <c r="E4" s="7"/>
      <c r="F4" s="6"/>
    </row>
    <row r="5" spans="1:49" s="10" customFormat="1" ht="15.75" customHeight="1" x14ac:dyDescent="0.25">
      <c r="A5" s="39" t="s">
        <v>4</v>
      </c>
      <c r="B5" s="39" t="s">
        <v>11</v>
      </c>
      <c r="C5" s="43" t="s">
        <v>6</v>
      </c>
      <c r="D5" s="46" t="s">
        <v>5</v>
      </c>
      <c r="E5" s="44" t="s">
        <v>7</v>
      </c>
      <c r="F5" s="41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9"/>
      <c r="B6" s="40"/>
      <c r="C6" s="40"/>
      <c r="D6" s="47"/>
      <c r="E6" s="45"/>
      <c r="F6" s="42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27">
        <v>20691510657.364998</v>
      </c>
      <c r="C7" s="23">
        <v>826948828.1500001</v>
      </c>
      <c r="D7" s="33">
        <v>172658</v>
      </c>
      <c r="E7" s="28">
        <f>C7/D7</f>
        <v>4789.5193280936883</v>
      </c>
      <c r="F7" s="24">
        <f>C7/B7*100</f>
        <v>3.9965609173907923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27">
        <v>1608297218.27</v>
      </c>
      <c r="C8" s="23">
        <v>60769624.630000003</v>
      </c>
      <c r="D8" s="33">
        <v>11782</v>
      </c>
      <c r="E8" s="28">
        <f>C8/D8</f>
        <v>5157.8360745204554</v>
      </c>
      <c r="F8" s="24">
        <f>C8/B8*100</f>
        <v>3.7785071030196877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27">
        <v>1441027677.1049998</v>
      </c>
      <c r="C9" s="23">
        <v>2302423.7999999993</v>
      </c>
      <c r="D9" s="33">
        <v>561</v>
      </c>
      <c r="E9" s="28">
        <f>C9/D9</f>
        <v>4104.1422459893038</v>
      </c>
      <c r="F9" s="24">
        <f>C9/B9*100</f>
        <v>0.15977651481514427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25">
        <f>SUM(B7:B9)</f>
        <v>23740835552.739998</v>
      </c>
      <c r="C10" s="25">
        <f>SUM(C7:C9)</f>
        <v>890020876.58000004</v>
      </c>
      <c r="D10" s="34">
        <f>SUM(D7:D9)</f>
        <v>185001</v>
      </c>
      <c r="E10" s="26">
        <f>C10/D10</f>
        <v>4810.8976523370147</v>
      </c>
      <c r="F10" s="26">
        <f>C10/B10*100</f>
        <v>3.7489029170975416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35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7" t="s">
        <v>10</v>
      </c>
      <c r="B13" s="37"/>
      <c r="C13" s="37"/>
      <c r="D13" s="37"/>
      <c r="E13" s="37"/>
      <c r="F13" s="37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A5:A6"/>
    <mergeCell ref="B5:B6"/>
    <mergeCell ref="C5:C6"/>
    <mergeCell ref="D5:D6"/>
    <mergeCell ref="E5:E6"/>
    <mergeCell ref="F5:F6"/>
  </mergeCells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II-ро тримесечие 2024 г.</vt:lpstr>
      <vt:lpstr>I-во полугодие 2024 г.</vt:lpstr>
      <vt:lpstr>'II-ро тримесечие 2024 г.'!Print_Area</vt:lpstr>
      <vt:lpstr>'I-во полугодие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2024-08-22T14:11:40Z</cp:lastPrinted>
  <dcterms:created xsi:type="dcterms:W3CDTF">2004-05-22T18:25:26Z</dcterms:created>
  <dcterms:modified xsi:type="dcterms:W3CDTF">2024-08-22T14:14:52Z</dcterms:modified>
</cp:coreProperties>
</file>