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4-03\"/>
    </mc:Choice>
  </mc:AlternateContent>
  <bookViews>
    <workbookView xWindow="0" yWindow="0" windowWidth="21600" windowHeight="9630" tabRatio="602"/>
  </bookViews>
  <sheets>
    <sheet name="УПФ - I-во тримесечие 2024 г." sheetId="6" r:id="rId1"/>
  </sheets>
  <definedNames>
    <definedName name="_xlnm.Print_Area" localSheetId="0">'УПФ - I-во тримесечие 2024 г.'!$A$1:$AA$44</definedName>
  </definedNames>
  <calcPr calcId="162913"/>
</workbook>
</file>

<file path=xl/calcChain.xml><?xml version="1.0" encoding="utf-8"?>
<calcChain xmlns="http://schemas.openxmlformats.org/spreadsheetml/2006/main">
  <c r="W15" i="6" l="1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<sst xmlns="http://schemas.openxmlformats.org/spreadsheetml/2006/main" count="52" uniqueCount="22">
  <si>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</si>
  <si>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</si>
  <si>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</si>
  <si>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</si>
  <si>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</si>
  <si>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</si>
  <si>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</si>
  <si>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</si>
  <si>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</si>
  <si>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</si>
  <si>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</si>
  <si>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</si>
  <si>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</si>
  <si>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</si>
  <si>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</si>
  <si>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</si>
  <si>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</si>
  <si>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</si>
  <si>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</si>
  <si>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t>УПФ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</si>
  <si>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01.01.2024 г. - 31.03.2024 г.</t>
    </r>
  </si>
  <si>
    <t>и за размера на прехвърлените средства на 15.05.2024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</si>
</sst>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3" fontId="1" fillId="2" borderId="1" xfId="1" applyNumberFormat="1" applyFont="1" applyFill="1" applyBorder="1" applyAlignment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г.'!$Z$7</c:f>
              <c:numCache>
                <c:formatCode>#,##0</c:formatCode>
                <c:ptCount val="1"/>
                <c:pt idx="0">
                  <c:v>-21984248.379999995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I-во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г.'!$Z$8</c:f>
              <c:numCache>
                <c:formatCode>#,##0</c:formatCode>
                <c:ptCount val="1"/>
                <c:pt idx="0">
                  <c:v>-17617918.940000005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I-во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г.'!$Z$9</c:f>
              <c:numCache>
                <c:formatCode>#,##0</c:formatCode>
                <c:ptCount val="1"/>
                <c:pt idx="0">
                  <c:v>-6054893.8100000024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I-во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г.'!$Z$10</c:f>
              <c:numCache>
                <c:formatCode>#,##0</c:formatCode>
                <c:ptCount val="1"/>
                <c:pt idx="0">
                  <c:v>-21157081.210000001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I-во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г.'!$Z$11</c:f>
              <c:numCache>
                <c:formatCode>#,##0</c:formatCode>
                <c:ptCount val="1"/>
                <c:pt idx="0">
                  <c:v>58919761.75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I-во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г.'!$Z$12</c:f>
              <c:numCache>
                <c:formatCode>#,##0</c:formatCode>
                <c:ptCount val="1"/>
                <c:pt idx="0">
                  <c:v>10356332.360000007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I-во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г.'!$Z$13</c:f>
              <c:numCache>
                <c:formatCode>#,##0</c:formatCode>
                <c:ptCount val="1"/>
                <c:pt idx="0">
                  <c:v>-13049788.449999999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I-во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г.'!$Z$14</c:f>
              <c:numCache>
                <c:formatCode>#,##0</c:formatCode>
                <c:ptCount val="1"/>
                <c:pt idx="0">
                  <c:v>-1768362.709999999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I-во тримесечие 2024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г.'!$Z$15</c:f>
              <c:numCache>
                <c:formatCode>#,##0</c:formatCode>
                <c:ptCount val="1"/>
                <c:pt idx="0">
                  <c:v>-2840737.9200000009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I-во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2024 г.'!$X$15</c:f>
              <c:numCache>
                <c:formatCode>#,##0</c:formatCode>
                <c:ptCount val="1"/>
                <c:pt idx="0">
                  <c:v>6420996.5500000007</c:v>
                </c:pt>
              </c:numCache>
            </c:numRef>
          </c:cat>
          <c:val>
            <c:numRef>
              <c:f>'УПФ - I-во тримесечие 2024 г.'!$Z$16</c:f>
              <c:numCache>
                <c:formatCode>#,##0</c:formatCode>
                <c:ptCount val="1"/>
                <c:pt idx="0">
                  <c:v>15196937.309999997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г.'!$Y$7</c:f>
              <c:numCache>
                <c:formatCode>#,##0</c:formatCode>
                <c:ptCount val="1"/>
                <c:pt idx="0">
                  <c:v>-5853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I-во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г.'!$Y$8</c:f>
              <c:numCache>
                <c:formatCode>#,##0</c:formatCode>
                <c:ptCount val="1"/>
                <c:pt idx="0">
                  <c:v>-3982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I-во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г.'!$Y$9</c:f>
              <c:numCache>
                <c:formatCode>#,##0</c:formatCode>
                <c:ptCount val="1"/>
                <c:pt idx="0">
                  <c:v>4486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I-во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г.'!$Y$10</c:f>
              <c:numCache>
                <c:formatCode>#,##0</c:formatCode>
                <c:ptCount val="1"/>
                <c:pt idx="0">
                  <c:v>1806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I-во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г.'!$Y$11</c:f>
              <c:numCache>
                <c:formatCode>#,##0</c:formatCode>
                <c:ptCount val="1"/>
                <c:pt idx="0">
                  <c:v>8187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I-во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г.'!$Y$12</c:f>
              <c:numCache>
                <c:formatCode>#,##0</c:formatCode>
                <c:ptCount val="1"/>
                <c:pt idx="0">
                  <c:v>-116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I-во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г.'!$Y$13</c:f>
              <c:numCache>
                <c:formatCode>#,##0</c:formatCode>
                <c:ptCount val="1"/>
                <c:pt idx="0">
                  <c:v>-4999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I-во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г.'!$Y$14</c:f>
              <c:numCache>
                <c:formatCode>#,##0</c:formatCode>
                <c:ptCount val="1"/>
                <c:pt idx="0">
                  <c:v>-840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I-во тримесечие 2024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г.'!$Y$15</c:f>
              <c:numCache>
                <c:formatCode>#,##0</c:formatCode>
                <c:ptCount val="1"/>
                <c:pt idx="0">
                  <c:v>-1345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I-во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cat>
          <c:val>
            <c:numRef>
              <c:f>'УПФ - I-во тримесечие 2024 г.'!$Y$16</c:f>
              <c:numCache>
                <c:formatCode>#,##0</c:formatCode>
                <c:ptCount val="1"/>
                <c:pt idx="0">
                  <c:v>2656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7.425781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9" t="s">
        <v>4</v>
      </c>
      <c r="B4" s="39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9"/>
      <c r="B5" s="39"/>
      <c r="C5" s="39" t="s">
        <v>7</v>
      </c>
      <c r="D5" s="39"/>
      <c r="E5" s="39" t="s">
        <v>8</v>
      </c>
      <c r="F5" s="39"/>
      <c r="G5" s="39" t="s">
        <v>15</v>
      </c>
      <c r="H5" s="39"/>
      <c r="I5" s="39" t="s">
        <v>9</v>
      </c>
      <c r="J5" s="39"/>
      <c r="K5" s="39" t="s">
        <v>17</v>
      </c>
      <c r="L5" s="39"/>
      <c r="M5" s="39" t="s">
        <v>10</v>
      </c>
      <c r="N5" s="39"/>
      <c r="O5" s="39" t="s">
        <v>11</v>
      </c>
      <c r="P5" s="39"/>
      <c r="Q5" s="39" t="s">
        <v>13</v>
      </c>
      <c r="R5" s="39"/>
      <c r="S5" s="41" t="s">
        <v>14</v>
      </c>
      <c r="T5" s="41"/>
      <c r="U5" s="41" t="s">
        <v>19</v>
      </c>
      <c r="V5" s="41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9"/>
      <c r="B6" s="39"/>
      <c r="C6" s="33" t="s">
        <v>2</v>
      </c>
      <c r="D6" s="33" t="s">
        <v>3</v>
      </c>
      <c r="E6" s="33" t="s">
        <v>2</v>
      </c>
      <c r="F6" s="33" t="s">
        <v>3</v>
      </c>
      <c r="G6" s="33" t="s">
        <v>2</v>
      </c>
      <c r="H6" s="33" t="s">
        <v>3</v>
      </c>
      <c r="I6" s="33" t="s">
        <v>2</v>
      </c>
      <c r="J6" s="33" t="s">
        <v>3</v>
      </c>
      <c r="K6" s="33" t="s">
        <v>2</v>
      </c>
      <c r="L6" s="33" t="s">
        <v>3</v>
      </c>
      <c r="M6" s="33" t="s">
        <v>2</v>
      </c>
      <c r="N6" s="33" t="s">
        <v>3</v>
      </c>
      <c r="O6" s="33" t="s">
        <v>2</v>
      </c>
      <c r="P6" s="33" t="s">
        <v>3</v>
      </c>
      <c r="Q6" s="33" t="s">
        <v>2</v>
      </c>
      <c r="R6" s="33" t="s">
        <v>3</v>
      </c>
      <c r="S6" s="33" t="s">
        <v>2</v>
      </c>
      <c r="T6" s="33" t="s">
        <v>3</v>
      </c>
      <c r="U6" s="33" t="s">
        <v>2</v>
      </c>
      <c r="V6" s="33" t="s">
        <v>3</v>
      </c>
      <c r="W6" s="32" t="s">
        <v>2</v>
      </c>
      <c r="X6" s="32" t="s">
        <v>3</v>
      </c>
      <c r="Y6" s="31" t="s">
        <v>2</v>
      </c>
      <c r="Z6" s="31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2" t="s">
        <v>1</v>
      </c>
      <c r="B7" s="19" t="s">
        <v>7</v>
      </c>
      <c r="C7" s="30"/>
      <c r="D7" s="30"/>
      <c r="E7" s="20">
        <v>951</v>
      </c>
      <c r="F7" s="20">
        <v>5369945.04</v>
      </c>
      <c r="G7" s="20">
        <v>6577</v>
      </c>
      <c r="H7" s="20">
        <v>26599375.859999999</v>
      </c>
      <c r="I7" s="20">
        <v>4937</v>
      </c>
      <c r="J7" s="20">
        <v>16772275.18</v>
      </c>
      <c r="K7" s="20">
        <v>5064</v>
      </c>
      <c r="L7" s="20">
        <v>32163879.949999999</v>
      </c>
      <c r="M7" s="20">
        <v>1760</v>
      </c>
      <c r="N7" s="20">
        <v>12349734.310000001</v>
      </c>
      <c r="O7" s="20">
        <v>235</v>
      </c>
      <c r="P7" s="20">
        <v>1271269.24</v>
      </c>
      <c r="Q7" s="20">
        <v>577</v>
      </c>
      <c r="R7" s="20">
        <v>2115893.87</v>
      </c>
      <c r="S7" s="20">
        <v>130</v>
      </c>
      <c r="T7" s="20">
        <v>525515.28</v>
      </c>
      <c r="U7" s="20">
        <v>753</v>
      </c>
      <c r="V7" s="20">
        <v>4328561.01</v>
      </c>
      <c r="W7" s="26">
        <f>C7+E7+G7+I7+K7+M7+O7+Q7+S7+U7</f>
        <v>20984</v>
      </c>
      <c r="X7" s="26">
        <f>D7+F7+H7+J7+L7+N7+P7+R7+T7+V7</f>
        <v>101496449.74000001</v>
      </c>
      <c r="Y7" s="27">
        <f>C17-W7</f>
        <v>-5853</v>
      </c>
      <c r="Z7" s="27">
        <f>D17-X7</f>
        <v>-21984248.379999995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2"/>
      <c r="B8" s="19" t="s">
        <v>8</v>
      </c>
      <c r="C8" s="20">
        <v>1596</v>
      </c>
      <c r="D8" s="20">
        <v>9081163.7200000007</v>
      </c>
      <c r="E8" s="30"/>
      <c r="F8" s="30"/>
      <c r="G8" s="20">
        <v>2018</v>
      </c>
      <c r="H8" s="20">
        <v>7424818.7400000002</v>
      </c>
      <c r="I8" s="20">
        <v>1503</v>
      </c>
      <c r="J8" s="20">
        <v>4577543.75</v>
      </c>
      <c r="K8" s="20">
        <v>1335</v>
      </c>
      <c r="L8" s="20">
        <v>9347505.2200000007</v>
      </c>
      <c r="M8" s="20">
        <v>392</v>
      </c>
      <c r="N8" s="20">
        <v>2909977.97</v>
      </c>
      <c r="O8" s="20">
        <v>67</v>
      </c>
      <c r="P8" s="20">
        <v>366822.09</v>
      </c>
      <c r="Q8" s="21">
        <v>155</v>
      </c>
      <c r="R8" s="20">
        <v>733263.92</v>
      </c>
      <c r="S8" s="20">
        <v>40</v>
      </c>
      <c r="T8" s="20">
        <v>135696.01</v>
      </c>
      <c r="U8" s="20">
        <v>214</v>
      </c>
      <c r="V8" s="20">
        <v>1064409.3400000001</v>
      </c>
      <c r="W8" s="26">
        <f t="shared" ref="W8:W14" si="0">C8+E8+G8+I8+K8+M8+O8+Q8+S8+U8</f>
        <v>7320</v>
      </c>
      <c r="X8" s="26">
        <f t="shared" ref="X8:X14" si="1">D8+F8+H8+J8+L8+N8+P8+R8+T8+V8</f>
        <v>35641200.760000005</v>
      </c>
      <c r="Y8" s="27">
        <f>E17-W8</f>
        <v>-3982</v>
      </c>
      <c r="Z8" s="27">
        <f>F17-X8</f>
        <v>-17617918.940000005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2"/>
      <c r="B9" s="19" t="s">
        <v>16</v>
      </c>
      <c r="C9" s="20">
        <v>4520</v>
      </c>
      <c r="D9" s="20">
        <v>24195707.890000001</v>
      </c>
      <c r="E9" s="20">
        <v>834</v>
      </c>
      <c r="F9" s="20">
        <v>4636513.93</v>
      </c>
      <c r="G9" s="30"/>
      <c r="H9" s="30"/>
      <c r="I9" s="20">
        <v>4538</v>
      </c>
      <c r="J9" s="20">
        <v>16152110.84</v>
      </c>
      <c r="K9" s="20">
        <v>3181</v>
      </c>
      <c r="L9" s="20">
        <v>20112536.77</v>
      </c>
      <c r="M9" s="20">
        <v>1246</v>
      </c>
      <c r="N9" s="20">
        <v>8285646.5199999996</v>
      </c>
      <c r="O9" s="20">
        <v>205</v>
      </c>
      <c r="P9" s="20">
        <v>1080147.49</v>
      </c>
      <c r="Q9" s="21">
        <v>470</v>
      </c>
      <c r="R9" s="20">
        <v>1395995.97</v>
      </c>
      <c r="S9" s="20">
        <v>158</v>
      </c>
      <c r="T9" s="20">
        <v>726126.01</v>
      </c>
      <c r="U9" s="20">
        <v>726</v>
      </c>
      <c r="V9" s="20">
        <v>4417801.6900000004</v>
      </c>
      <c r="W9" s="26">
        <f t="shared" si="0"/>
        <v>15878</v>
      </c>
      <c r="X9" s="26">
        <f t="shared" si="1"/>
        <v>81002587.109999985</v>
      </c>
      <c r="Y9" s="27">
        <f>G17-W9</f>
        <v>4486</v>
      </c>
      <c r="Z9" s="27">
        <f>H17-X9</f>
        <v>-6054893.8100000024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2"/>
      <c r="B10" s="22" t="s">
        <v>9</v>
      </c>
      <c r="C10" s="20">
        <v>3751</v>
      </c>
      <c r="D10" s="20">
        <v>20287162.120000001</v>
      </c>
      <c r="E10" s="20">
        <v>660</v>
      </c>
      <c r="F10" s="20">
        <v>3766919.2</v>
      </c>
      <c r="G10" s="20">
        <v>4984</v>
      </c>
      <c r="H10" s="20">
        <v>17714635.390000001</v>
      </c>
      <c r="I10" s="30"/>
      <c r="J10" s="30"/>
      <c r="K10" s="20">
        <v>3030</v>
      </c>
      <c r="L10" s="20">
        <v>19507128.059999999</v>
      </c>
      <c r="M10" s="20">
        <v>1210</v>
      </c>
      <c r="N10" s="20">
        <v>8081897.8600000003</v>
      </c>
      <c r="O10" s="20">
        <v>229</v>
      </c>
      <c r="P10" s="20">
        <v>979175.48</v>
      </c>
      <c r="Q10" s="21">
        <v>546</v>
      </c>
      <c r="R10" s="20">
        <v>1577623.91</v>
      </c>
      <c r="S10" s="20">
        <v>129</v>
      </c>
      <c r="T10" s="20">
        <v>583305.04</v>
      </c>
      <c r="U10" s="20">
        <v>650</v>
      </c>
      <c r="V10" s="20">
        <v>3136678.99</v>
      </c>
      <c r="W10" s="26">
        <f t="shared" si="0"/>
        <v>15189</v>
      </c>
      <c r="X10" s="26">
        <f t="shared" si="1"/>
        <v>75634526.049999997</v>
      </c>
      <c r="Y10" s="27">
        <f>I17-W10</f>
        <v>1806</v>
      </c>
      <c r="Z10" s="27">
        <f>J17-X10</f>
        <v>-21157081.210000001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2"/>
      <c r="B11" s="23" t="s">
        <v>17</v>
      </c>
      <c r="C11" s="20">
        <v>1960</v>
      </c>
      <c r="D11" s="20">
        <v>11369557.390000001</v>
      </c>
      <c r="E11" s="20">
        <v>346</v>
      </c>
      <c r="F11" s="20">
        <v>2124980.11</v>
      </c>
      <c r="G11" s="20">
        <v>2097</v>
      </c>
      <c r="H11" s="24">
        <v>9431168.0700000003</v>
      </c>
      <c r="I11" s="20">
        <v>1674</v>
      </c>
      <c r="J11" s="20">
        <v>6430259.9400000004</v>
      </c>
      <c r="K11" s="30"/>
      <c r="L11" s="30"/>
      <c r="M11" s="20">
        <v>540</v>
      </c>
      <c r="N11" s="20">
        <v>4554784.8600000003</v>
      </c>
      <c r="O11" s="20">
        <v>94</v>
      </c>
      <c r="P11" s="20">
        <v>453649.34</v>
      </c>
      <c r="Q11" s="21">
        <v>162</v>
      </c>
      <c r="R11" s="20">
        <v>580303.81999999995</v>
      </c>
      <c r="S11" s="20">
        <v>42</v>
      </c>
      <c r="T11" s="20">
        <v>234520.26</v>
      </c>
      <c r="U11" s="20">
        <v>282</v>
      </c>
      <c r="V11" s="20">
        <v>1966092.17</v>
      </c>
      <c r="W11" s="26">
        <f t="shared" si="0"/>
        <v>7197</v>
      </c>
      <c r="X11" s="26">
        <f t="shared" si="1"/>
        <v>37145315.960000008</v>
      </c>
      <c r="Y11" s="27">
        <f>K17-W11</f>
        <v>8187</v>
      </c>
      <c r="Z11" s="27">
        <f>L17-X11</f>
        <v>58919761.75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2"/>
      <c r="B12" s="19" t="s">
        <v>10</v>
      </c>
      <c r="C12" s="20">
        <v>1302</v>
      </c>
      <c r="D12" s="20">
        <v>7683900.3700000001</v>
      </c>
      <c r="E12" s="20">
        <v>151</v>
      </c>
      <c r="F12" s="20">
        <v>740408.13</v>
      </c>
      <c r="G12" s="20">
        <v>1637</v>
      </c>
      <c r="H12" s="20">
        <v>6437254.8499999996</v>
      </c>
      <c r="I12" s="20">
        <v>1205</v>
      </c>
      <c r="J12" s="20">
        <v>3980570.13</v>
      </c>
      <c r="K12" s="20">
        <v>1106</v>
      </c>
      <c r="L12" s="20">
        <v>7451352.5999999996</v>
      </c>
      <c r="M12" s="30"/>
      <c r="N12" s="30"/>
      <c r="O12" s="20">
        <v>43</v>
      </c>
      <c r="P12" s="20">
        <v>241441.29</v>
      </c>
      <c r="Q12" s="21">
        <v>92</v>
      </c>
      <c r="R12" s="20">
        <v>253817.8</v>
      </c>
      <c r="S12" s="20">
        <v>39</v>
      </c>
      <c r="T12" s="20">
        <v>203870.9</v>
      </c>
      <c r="U12" s="20">
        <v>206</v>
      </c>
      <c r="V12" s="20">
        <v>1188071.6200000001</v>
      </c>
      <c r="W12" s="26">
        <f t="shared" si="0"/>
        <v>5781</v>
      </c>
      <c r="X12" s="26">
        <f t="shared" si="1"/>
        <v>28180687.689999998</v>
      </c>
      <c r="Y12" s="27">
        <f>M17-W12</f>
        <v>-116</v>
      </c>
      <c r="Z12" s="27">
        <f>N17-X12</f>
        <v>10356332.360000007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2"/>
      <c r="B13" s="22" t="s">
        <v>11</v>
      </c>
      <c r="C13" s="20">
        <v>1017</v>
      </c>
      <c r="D13" s="20">
        <v>3427632.98</v>
      </c>
      <c r="E13" s="20">
        <v>182</v>
      </c>
      <c r="F13" s="20">
        <v>616121.77</v>
      </c>
      <c r="G13" s="20">
        <v>1461</v>
      </c>
      <c r="H13" s="20">
        <v>3620790.13</v>
      </c>
      <c r="I13" s="20">
        <v>1844</v>
      </c>
      <c r="J13" s="20">
        <v>3991875.9</v>
      </c>
      <c r="K13" s="20">
        <v>851</v>
      </c>
      <c r="L13" s="20">
        <v>3796011.78</v>
      </c>
      <c r="M13" s="20">
        <v>256</v>
      </c>
      <c r="N13" s="20">
        <v>1170132.31</v>
      </c>
      <c r="O13" s="30"/>
      <c r="P13" s="30"/>
      <c r="Q13" s="21">
        <v>133</v>
      </c>
      <c r="R13" s="20">
        <v>217831.13</v>
      </c>
      <c r="S13" s="20">
        <v>35</v>
      </c>
      <c r="T13" s="20">
        <v>100518.36</v>
      </c>
      <c r="U13" s="20">
        <v>151</v>
      </c>
      <c r="V13" s="20">
        <v>765564.95</v>
      </c>
      <c r="W13" s="26">
        <f t="shared" si="0"/>
        <v>5930</v>
      </c>
      <c r="X13" s="26">
        <f t="shared" si="1"/>
        <v>17706479.309999999</v>
      </c>
      <c r="Y13" s="27">
        <f>O17-W13</f>
        <v>-4999</v>
      </c>
      <c r="Z13" s="27">
        <f>P17-X13</f>
        <v>-13049788.449999999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2"/>
      <c r="B14" s="19" t="s">
        <v>12</v>
      </c>
      <c r="C14" s="21">
        <v>527</v>
      </c>
      <c r="D14" s="20">
        <v>1883995.43</v>
      </c>
      <c r="E14" s="21">
        <v>141</v>
      </c>
      <c r="F14" s="20">
        <v>480707</v>
      </c>
      <c r="G14" s="21">
        <v>896</v>
      </c>
      <c r="H14" s="20">
        <v>2062887.52</v>
      </c>
      <c r="I14" s="21">
        <v>793</v>
      </c>
      <c r="J14" s="20">
        <v>1583681.64</v>
      </c>
      <c r="K14" s="20">
        <v>418</v>
      </c>
      <c r="L14" s="20">
        <v>1738995.79</v>
      </c>
      <c r="M14" s="20">
        <v>128</v>
      </c>
      <c r="N14" s="20">
        <v>570331.31999999995</v>
      </c>
      <c r="O14" s="21">
        <v>31</v>
      </c>
      <c r="P14" s="20">
        <v>111843.17</v>
      </c>
      <c r="Q14" s="30"/>
      <c r="R14" s="30"/>
      <c r="S14" s="20">
        <v>18</v>
      </c>
      <c r="T14" s="20">
        <v>28662.04</v>
      </c>
      <c r="U14" s="20">
        <v>62</v>
      </c>
      <c r="V14" s="20">
        <v>253715.9</v>
      </c>
      <c r="W14" s="26">
        <f t="shared" si="0"/>
        <v>3014</v>
      </c>
      <c r="X14" s="26">
        <f t="shared" si="1"/>
        <v>8714819.8099999987</v>
      </c>
      <c r="Y14" s="27">
        <f>Q17-W14</f>
        <v>-840</v>
      </c>
      <c r="Z14" s="27">
        <f>R17-X14</f>
        <v>-1768362.709999999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2"/>
      <c r="B15" s="19" t="s">
        <v>18</v>
      </c>
      <c r="C15" s="21">
        <v>372</v>
      </c>
      <c r="D15" s="20">
        <v>1358792.44</v>
      </c>
      <c r="E15" s="21">
        <v>54</v>
      </c>
      <c r="F15" s="20">
        <v>182251.44</v>
      </c>
      <c r="G15" s="21">
        <v>580</v>
      </c>
      <c r="H15" s="20">
        <v>1406733.77</v>
      </c>
      <c r="I15" s="21">
        <v>444</v>
      </c>
      <c r="J15" s="20">
        <v>892962.31</v>
      </c>
      <c r="K15" s="20">
        <v>347</v>
      </c>
      <c r="L15" s="20">
        <v>1710073.79</v>
      </c>
      <c r="M15" s="20">
        <v>109</v>
      </c>
      <c r="N15" s="20">
        <v>491243.65</v>
      </c>
      <c r="O15" s="21">
        <v>23</v>
      </c>
      <c r="P15" s="20">
        <v>114136.19</v>
      </c>
      <c r="Q15" s="28">
        <v>31</v>
      </c>
      <c r="R15" s="29">
        <v>65645.06</v>
      </c>
      <c r="S15" s="30"/>
      <c r="T15" s="30"/>
      <c r="U15" s="20">
        <v>51</v>
      </c>
      <c r="V15" s="20">
        <v>199157.9</v>
      </c>
      <c r="W15" s="26">
        <f t="shared" ref="W15:W16" si="2">C15+E15+G15+I15+K15+M15+O15+Q15+S15+U15</f>
        <v>2011</v>
      </c>
      <c r="X15" s="26">
        <f t="shared" ref="X15:X16" si="3">D15+F15+H15+J15+L15+N15+P15+R15+T15+V15</f>
        <v>6420996.5500000007</v>
      </c>
      <c r="Y15" s="27">
        <f>S17-W15</f>
        <v>-1345</v>
      </c>
      <c r="Z15" s="27">
        <f>T17-X15</f>
        <v>-2840737.9200000009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2"/>
      <c r="B16" s="34" t="s">
        <v>19</v>
      </c>
      <c r="C16" s="21">
        <v>86</v>
      </c>
      <c r="D16" s="20">
        <v>224289.02</v>
      </c>
      <c r="E16" s="21">
        <v>19</v>
      </c>
      <c r="F16" s="20">
        <v>105435.2</v>
      </c>
      <c r="G16" s="21">
        <v>114</v>
      </c>
      <c r="H16" s="20">
        <v>250028.97</v>
      </c>
      <c r="I16" s="21">
        <v>57</v>
      </c>
      <c r="J16" s="20">
        <v>96165.15</v>
      </c>
      <c r="K16" s="20">
        <v>52</v>
      </c>
      <c r="L16" s="20">
        <v>237593.75</v>
      </c>
      <c r="M16" s="20">
        <v>24</v>
      </c>
      <c r="N16" s="20">
        <v>123271.25</v>
      </c>
      <c r="O16" s="21">
        <v>4</v>
      </c>
      <c r="P16" s="20">
        <v>38206.57</v>
      </c>
      <c r="Q16" s="21">
        <v>8</v>
      </c>
      <c r="R16" s="20">
        <v>6081.62</v>
      </c>
      <c r="S16" s="21">
        <v>75</v>
      </c>
      <c r="T16" s="20">
        <v>1042044.73</v>
      </c>
      <c r="U16" s="30"/>
      <c r="V16" s="30"/>
      <c r="W16" s="27">
        <f t="shared" si="2"/>
        <v>439</v>
      </c>
      <c r="X16" s="27">
        <f t="shared" si="3"/>
        <v>2123116.2599999998</v>
      </c>
      <c r="Y16" s="27">
        <f>U17-W16</f>
        <v>2656</v>
      </c>
      <c r="Z16" s="27">
        <f>V17-X16</f>
        <v>15196937.309999997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15131</v>
      </c>
      <c r="D17" s="25">
        <f t="shared" si="4"/>
        <v>79512201.360000014</v>
      </c>
      <c r="E17" s="25">
        <f t="shared" si="4"/>
        <v>3338</v>
      </c>
      <c r="F17" s="25">
        <f t="shared" si="4"/>
        <v>18023281.82</v>
      </c>
      <c r="G17" s="25">
        <f t="shared" si="4"/>
        <v>20364</v>
      </c>
      <c r="H17" s="25">
        <f t="shared" si="4"/>
        <v>74947693.299999982</v>
      </c>
      <c r="I17" s="25">
        <f t="shared" si="4"/>
        <v>16995</v>
      </c>
      <c r="J17" s="25">
        <f t="shared" si="4"/>
        <v>54477444.839999996</v>
      </c>
      <c r="K17" s="25">
        <f t="shared" si="4"/>
        <v>15384</v>
      </c>
      <c r="L17" s="25">
        <f t="shared" si="4"/>
        <v>96065077.710000008</v>
      </c>
      <c r="M17" s="25">
        <f t="shared" si="4"/>
        <v>5665</v>
      </c>
      <c r="N17" s="25">
        <f t="shared" si="4"/>
        <v>38537020.050000004</v>
      </c>
      <c r="O17" s="25">
        <f t="shared" si="4"/>
        <v>931</v>
      </c>
      <c r="P17" s="25">
        <f t="shared" si="4"/>
        <v>4656690.8600000003</v>
      </c>
      <c r="Q17" s="25">
        <f t="shared" si="4"/>
        <v>2174</v>
      </c>
      <c r="R17" s="25">
        <f t="shared" si="4"/>
        <v>6946457.0999999996</v>
      </c>
      <c r="S17" s="25">
        <f t="shared" si="4"/>
        <v>666</v>
      </c>
      <c r="T17" s="25">
        <f t="shared" si="4"/>
        <v>3580258.63</v>
      </c>
      <c r="U17" s="25">
        <f t="shared" si="4"/>
        <v>3095</v>
      </c>
      <c r="V17" s="25">
        <f t="shared" si="4"/>
        <v>17320053.569999997</v>
      </c>
      <c r="W17" s="25">
        <f t="shared" si="4"/>
        <v>83743</v>
      </c>
      <c r="X17" s="25">
        <f t="shared" si="4"/>
        <v>394066179.24000001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УПФ - I-во тримесечие 2024 г.</vt:lpstr>
      <vt:lpstr>'УПФ - I-во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2024-06-11T08:09:12Z</cp:lastPrinted>
  <dcterms:created xsi:type="dcterms:W3CDTF">2004-05-22T18:25:26Z</dcterms:created>
  <dcterms:modified xsi:type="dcterms:W3CDTF">2024-06-11T08:09:14Z</dcterms:modified>
</cp:coreProperties>
</file>