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rehvarleni\2024-03\за сайта 2024-03\"/>
    </mc:Choice>
  </mc:AlternateContent>
  <bookViews>
    <workbookView xWindow="0" yWindow="0" windowWidth="21600" windowHeight="9630" tabRatio="602"/>
  </bookViews>
  <sheets>
    <sheet name="ППФ - I-во тримесечие 2024 г." sheetId="6" r:id="rId1"/>
  </sheets>
  <definedNames>
    <definedName name="_xlnm.Print_Area" localSheetId="0">'ППФ - I-во тримесечие 2024 г.'!$A$1:$AA$44</definedName>
  </definedNames>
  <calcPr calcId="162913"/>
</workbook>
</file>

<file path=xl/calcChain.xml><?xml version="1.0" encoding="utf-8"?>
<calcChain xmlns="http://schemas.openxmlformats.org/spreadsheetml/2006/main">
  <c r="W15" i="6" l="1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Y16" i="6" l="1"/>
  <c r="Z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<sst xmlns="http://schemas.openxmlformats.org/spreadsheetml/2006/main" count="52" uniqueCount="20">
  <si>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</si>
  <si>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</si>
  <si>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</si>
  <si>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</si>
  <si>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</si>
  <si>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</si>
  <si>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</si>
  <si>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ППФ "Доверие" </t>
  </si>
  <si>
    <t xml:space="preserve">ППФ "Съгласие" </t>
  </si>
  <si>
    <t xml:space="preserve">ППФ "ДСК-Родина" </t>
  </si>
  <si>
    <t xml:space="preserve">ЗППФ "Алианц България" </t>
  </si>
  <si>
    <t xml:space="preserve">"ППФ ОББ" </t>
  </si>
  <si>
    <t>ППФ "ЦКБ - Сила"</t>
  </si>
  <si>
    <t xml:space="preserve">"ППФ - Бъдеще" </t>
  </si>
  <si>
    <t xml:space="preserve"> ППФ "Топлина" </t>
  </si>
  <si>
    <t xml:space="preserve">ППФ "ПОИ" </t>
  </si>
  <si>
    <t>ППФ "ДаллБогг: Живот и Здраве"</t>
  </si>
  <si>
    <t>ППФ "Топлина"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</si>
  <si>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01.01.2024 г. - 31.03.2024 г.</t>
    </r>
  </si>
  <si>
    <t>и за размера на прехвърлените средства на 15.05.2024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</si>
</sst>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1" fillId="2" borderId="1" xfId="1" applyNumberFormat="1" applyFont="1" applyFill="1" applyBorder="1" applyAlignment="1"/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тримесечие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г.'!$X$15</c:f>
              <c:numCache>
                <c:formatCode>#,##0</c:formatCode>
                <c:ptCount val="1"/>
                <c:pt idx="0">
                  <c:v>752584.41999999993</c:v>
                </c:pt>
              </c:numCache>
            </c:numRef>
          </c:cat>
          <c:val>
            <c:numRef>
              <c:f>'ППФ - I-во тримесечие 2024 г.'!$Z$7</c:f>
              <c:numCache>
                <c:formatCode>#,##0</c:formatCode>
                <c:ptCount val="1"/>
                <c:pt idx="0">
                  <c:v>902730.68999999855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'ППФ - I-во тримесечие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г.'!$X$15</c:f>
              <c:numCache>
                <c:formatCode>#,##0</c:formatCode>
                <c:ptCount val="1"/>
                <c:pt idx="0">
                  <c:v>752584.41999999993</c:v>
                </c:pt>
              </c:numCache>
            </c:numRef>
          </c:cat>
          <c:val>
            <c:numRef>
              <c:f>'ППФ - I-во тримесечие 2024 г.'!$Z$8</c:f>
              <c:numCache>
                <c:formatCode>#,##0</c:formatCode>
                <c:ptCount val="1"/>
                <c:pt idx="0">
                  <c:v>-650379.94000000041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'ППФ - I-во тримесечие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I-во тримесечие 2024 г.'!$X$15</c:f>
              <c:numCache>
                <c:formatCode>#,##0</c:formatCode>
                <c:ptCount val="1"/>
                <c:pt idx="0">
                  <c:v>752584.41999999993</c:v>
                </c:pt>
              </c:numCache>
            </c:numRef>
          </c:cat>
          <c:val>
            <c:numRef>
              <c:f>'ППФ - I-во тримесечие 2024 г.'!$Z$9</c:f>
              <c:numCache>
                <c:formatCode>#,##0</c:formatCode>
                <c:ptCount val="1"/>
                <c:pt idx="0">
                  <c:v>-1571336.5700000012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'ППФ - I-во тримесечие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г.'!$X$15</c:f>
              <c:numCache>
                <c:formatCode>#,##0</c:formatCode>
                <c:ptCount val="1"/>
                <c:pt idx="0">
                  <c:v>752584.41999999993</c:v>
                </c:pt>
              </c:numCache>
            </c:numRef>
          </c:cat>
          <c:val>
            <c:numRef>
              <c:f>'ППФ - I-во тримесечие 2024 г.'!$Z$10</c:f>
              <c:numCache>
                <c:formatCode>#,##0</c:formatCode>
                <c:ptCount val="1"/>
                <c:pt idx="0">
                  <c:v>2593458.5499999998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'ППФ - I-во тримесечие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г.'!$X$15</c:f>
              <c:numCache>
                <c:formatCode>#,##0</c:formatCode>
                <c:ptCount val="1"/>
                <c:pt idx="0">
                  <c:v>752584.41999999993</c:v>
                </c:pt>
              </c:numCache>
            </c:numRef>
          </c:cat>
          <c:val>
            <c:numRef>
              <c:f>'ППФ - I-во тримесечие 2024 г.'!$Z$11</c:f>
              <c:numCache>
                <c:formatCode>#,##0</c:formatCode>
                <c:ptCount val="1"/>
                <c:pt idx="0">
                  <c:v>928219.71999999974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'ППФ - I-во тримесечие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г.'!$X$15</c:f>
              <c:numCache>
                <c:formatCode>#,##0</c:formatCode>
                <c:ptCount val="1"/>
                <c:pt idx="0">
                  <c:v>752584.41999999993</c:v>
                </c:pt>
              </c:numCache>
            </c:numRef>
          </c:cat>
          <c:val>
            <c:numRef>
              <c:f>'ППФ - I-во тримесечие 2024 г.'!$Z$12</c:f>
              <c:numCache>
                <c:formatCode>#,##0</c:formatCode>
                <c:ptCount val="1"/>
                <c:pt idx="0">
                  <c:v>-452746.73999999953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'ППФ - I-во тримесечие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г.'!$X$15</c:f>
              <c:numCache>
                <c:formatCode>#,##0</c:formatCode>
                <c:ptCount val="1"/>
                <c:pt idx="0">
                  <c:v>752584.41999999993</c:v>
                </c:pt>
              </c:numCache>
            </c:numRef>
          </c:cat>
          <c:val>
            <c:numRef>
              <c:f>'ППФ - I-во тримесечие 2024 г.'!$Z$13</c:f>
              <c:numCache>
                <c:formatCode>#,##0</c:formatCode>
                <c:ptCount val="1"/>
                <c:pt idx="0">
                  <c:v>-1226914.49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'ППФ - I-во тримесечие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г.'!$X$15</c:f>
              <c:numCache>
                <c:formatCode>#,##0</c:formatCode>
                <c:ptCount val="1"/>
                <c:pt idx="0">
                  <c:v>752584.41999999993</c:v>
                </c:pt>
              </c:numCache>
            </c:numRef>
          </c:cat>
          <c:val>
            <c:numRef>
              <c:f>'ППФ - I-во тримесечие 2024 г.'!$Z$14</c:f>
              <c:numCache>
                <c:formatCode>#,##0</c:formatCode>
                <c:ptCount val="1"/>
                <c:pt idx="0">
                  <c:v>-1008788.77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'ППФ - I-во тримесечие 2024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г.'!$X$15</c:f>
              <c:numCache>
                <c:formatCode>#,##0</c:formatCode>
                <c:ptCount val="1"/>
                <c:pt idx="0">
                  <c:v>752584.41999999993</c:v>
                </c:pt>
              </c:numCache>
            </c:numRef>
          </c:cat>
          <c:val>
            <c:numRef>
              <c:f>'ППФ - I-во тримесечие 2024 г.'!$Z$15</c:f>
              <c:numCache>
                <c:formatCode>#,##0</c:formatCode>
                <c:ptCount val="1"/>
                <c:pt idx="0">
                  <c:v>735416.08000000007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'ППФ - I-во тримесечие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I-во тримесечие 2024 г.'!$X$15</c:f>
              <c:numCache>
                <c:formatCode>#,##0</c:formatCode>
                <c:ptCount val="1"/>
                <c:pt idx="0">
                  <c:v>752584.41999999993</c:v>
                </c:pt>
              </c:numCache>
            </c:numRef>
          </c:cat>
          <c:val>
            <c:numRef>
              <c:f>'ППФ - I-во тримесечие 2024 г.'!$Z$16</c:f>
              <c:numCache>
                <c:formatCode>#,##0</c:formatCode>
                <c:ptCount val="1"/>
                <c:pt idx="0">
                  <c:v>-249658.53000000026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тримесечие 2024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г.'!$Y$16</c:f>
              <c:numCache>
                <c:formatCode>#,##0</c:formatCode>
                <c:ptCount val="1"/>
                <c:pt idx="0">
                  <c:v>76</c:v>
                </c:pt>
              </c:numCache>
            </c:numRef>
          </c:cat>
          <c:val>
            <c:numRef>
              <c:f>'ППФ - I-во тримесечие 2024 г.'!$Y$7</c:f>
              <c:numCache>
                <c:formatCode>#,##0</c:formatCode>
                <c:ptCount val="1"/>
                <c:pt idx="0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'ППФ - I-во тримесечие 2024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I-во тримесечие 2024 г.'!$Y$16</c:f>
              <c:numCache>
                <c:formatCode>#,##0</c:formatCode>
                <c:ptCount val="1"/>
                <c:pt idx="0">
                  <c:v>76</c:v>
                </c:pt>
              </c:numCache>
            </c:numRef>
          </c:cat>
          <c:val>
            <c:numRef>
              <c:f>'ППФ - I-во тримесечие 2024 г.'!$Y$8</c:f>
              <c:numCache>
                <c:formatCode>#,##0</c:formatCode>
                <c:ptCount val="1"/>
                <c:pt idx="0">
                  <c:v>-207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'ППФ - I-во тримесечие 2024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г.'!$Y$16</c:f>
              <c:numCache>
                <c:formatCode>#,##0</c:formatCode>
                <c:ptCount val="1"/>
                <c:pt idx="0">
                  <c:v>76</c:v>
                </c:pt>
              </c:numCache>
            </c:numRef>
          </c:cat>
          <c:val>
            <c:numRef>
              <c:f>'ППФ - I-во тримесечие 2024 г.'!$Y$9</c:f>
              <c:numCache>
                <c:formatCode>#,##0</c:formatCode>
                <c:ptCount val="1"/>
                <c:pt idx="0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'ППФ - I-во тримесечие 2024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г.'!$Y$16</c:f>
              <c:numCache>
                <c:formatCode>#,##0</c:formatCode>
                <c:ptCount val="1"/>
                <c:pt idx="0">
                  <c:v>76</c:v>
                </c:pt>
              </c:numCache>
            </c:numRef>
          </c:cat>
          <c:val>
            <c:numRef>
              <c:f>'ППФ - I-во тримесечие 2024 г.'!$Y$10</c:f>
              <c:numCache>
                <c:formatCode>#,##0</c:formatCode>
                <c:ptCount val="1"/>
                <c:pt idx="0">
                  <c:v>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'ППФ - I-во тримесечие 2024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г.'!$Y$16</c:f>
              <c:numCache>
                <c:formatCode>#,##0</c:formatCode>
                <c:ptCount val="1"/>
                <c:pt idx="0">
                  <c:v>76</c:v>
                </c:pt>
              </c:numCache>
            </c:numRef>
          </c:cat>
          <c:val>
            <c:numRef>
              <c:f>'ППФ - I-во тримесечие 2024 г.'!$Y$11</c:f>
              <c:numCache>
                <c:formatCode>#,##0</c:formatCode>
                <c:ptCount val="1"/>
                <c:pt idx="0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'ППФ - I-во тримесечие 2024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г.'!$Y$16</c:f>
              <c:numCache>
                <c:formatCode>#,##0</c:formatCode>
                <c:ptCount val="1"/>
                <c:pt idx="0">
                  <c:v>76</c:v>
                </c:pt>
              </c:numCache>
            </c:numRef>
          </c:cat>
          <c:val>
            <c:numRef>
              <c:f>'ППФ - I-во тримесечие 2024 г.'!$Y$12</c:f>
              <c:numCache>
                <c:formatCode>#,##0</c:formatCode>
                <c:ptCount val="1"/>
                <c:pt idx="0">
                  <c:v>-232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'ППФ - I-во тримесечие 2024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г.'!$Y$16</c:f>
              <c:numCache>
                <c:formatCode>#,##0</c:formatCode>
                <c:ptCount val="1"/>
                <c:pt idx="0">
                  <c:v>76</c:v>
                </c:pt>
              </c:numCache>
            </c:numRef>
          </c:cat>
          <c:val>
            <c:numRef>
              <c:f>'ППФ - I-во тримесечие 2024 г.'!$Y$13</c:f>
              <c:numCache>
                <c:formatCode>#,##0</c:formatCode>
                <c:ptCount val="1"/>
                <c:pt idx="0">
                  <c:v>-280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'ППФ - I-во тримесечие 2024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г.'!$Y$16</c:f>
              <c:numCache>
                <c:formatCode>#,##0</c:formatCode>
                <c:ptCount val="1"/>
                <c:pt idx="0">
                  <c:v>76</c:v>
                </c:pt>
              </c:numCache>
            </c:numRef>
          </c:cat>
          <c:val>
            <c:numRef>
              <c:f>'ППФ - I-во тримесечие 2024 г.'!$Y$14</c:f>
              <c:numCache>
                <c:formatCode>#,##0</c:formatCode>
                <c:ptCount val="1"/>
                <c:pt idx="0">
                  <c:v>-225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'ППФ - I-во тримесечие 2024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I-во тримесечие 2024 г.'!$Y$16</c:f>
              <c:numCache>
                <c:formatCode>#,##0</c:formatCode>
                <c:ptCount val="1"/>
                <c:pt idx="0">
                  <c:v>76</c:v>
                </c:pt>
              </c:numCache>
            </c:numRef>
          </c:cat>
          <c:val>
            <c:numRef>
              <c:f>'ППФ - I-во тримесечие 2024 г.'!$Y$15</c:f>
              <c:numCache>
                <c:formatCode>#,##0</c:formatCode>
                <c:ptCount val="1"/>
                <c:pt idx="0">
                  <c:v>-87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'ППФ - I-во тримесечие 2024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I-во тримесечие 2024 г.'!$Y$16</c:f>
              <c:numCache>
                <c:formatCode>#,##0</c:formatCode>
                <c:ptCount val="1"/>
                <c:pt idx="0">
                  <c:v>76</c:v>
                </c:pt>
              </c:numCache>
            </c:numRef>
          </c:cat>
          <c:val>
            <c:numRef>
              <c:f>'ППФ - I-во тримесечие 2024 г.'!$Y$16</c:f>
              <c:numCache>
                <c:formatCode>#,##0</c:formatCode>
                <c:ptCount val="1"/>
                <c:pt idx="0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96" ht="18.75" x14ac:dyDescent="0.3">
      <c r="A2" s="35" t="s">
        <v>19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3" t="s">
        <v>4</v>
      </c>
      <c r="B4" s="33"/>
      <c r="C4" s="37" t="s">
        <v>5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3"/>
      <c r="B5" s="33"/>
      <c r="C5" s="33" t="s">
        <v>7</v>
      </c>
      <c r="D5" s="33"/>
      <c r="E5" s="33" t="s">
        <v>8</v>
      </c>
      <c r="F5" s="33"/>
      <c r="G5" s="33" t="s">
        <v>9</v>
      </c>
      <c r="H5" s="33"/>
      <c r="I5" s="33" t="s">
        <v>10</v>
      </c>
      <c r="J5" s="33"/>
      <c r="K5" s="33" t="s">
        <v>11</v>
      </c>
      <c r="L5" s="33"/>
      <c r="M5" s="33" t="s">
        <v>12</v>
      </c>
      <c r="N5" s="33"/>
      <c r="O5" s="33" t="s">
        <v>13</v>
      </c>
      <c r="P5" s="33"/>
      <c r="Q5" s="33" t="s">
        <v>14</v>
      </c>
      <c r="R5" s="33"/>
      <c r="S5" s="33" t="s">
        <v>15</v>
      </c>
      <c r="T5" s="33"/>
      <c r="U5" s="33" t="s">
        <v>16</v>
      </c>
      <c r="V5" s="33"/>
      <c r="W5" s="38" t="s">
        <v>0</v>
      </c>
      <c r="X5" s="38"/>
      <c r="Y5" s="36" t="s">
        <v>6</v>
      </c>
      <c r="Z5" s="3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3"/>
      <c r="B6" s="33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29" t="s">
        <v>2</v>
      </c>
      <c r="V6" s="29" t="s">
        <v>3</v>
      </c>
      <c r="W6" s="31" t="s">
        <v>2</v>
      </c>
      <c r="X6" s="31" t="s">
        <v>3</v>
      </c>
      <c r="Y6" s="30" t="s">
        <v>2</v>
      </c>
      <c r="Z6" s="30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34" t="s">
        <v>1</v>
      </c>
      <c r="B7" s="19" t="s">
        <v>7</v>
      </c>
      <c r="C7" s="28"/>
      <c r="D7" s="28"/>
      <c r="E7" s="20">
        <v>91</v>
      </c>
      <c r="F7" s="20">
        <v>635500.93000000005</v>
      </c>
      <c r="G7" s="20">
        <v>376</v>
      </c>
      <c r="H7" s="20">
        <v>1658698.58</v>
      </c>
      <c r="I7" s="20">
        <v>353</v>
      </c>
      <c r="J7" s="20">
        <v>1917089.64</v>
      </c>
      <c r="K7" s="20">
        <v>175</v>
      </c>
      <c r="L7" s="20">
        <v>848047.48</v>
      </c>
      <c r="M7" s="20">
        <v>71</v>
      </c>
      <c r="N7" s="20">
        <v>415144.15</v>
      </c>
      <c r="O7" s="20">
        <v>12</v>
      </c>
      <c r="P7" s="20">
        <v>43158.91</v>
      </c>
      <c r="Q7" s="20">
        <v>55</v>
      </c>
      <c r="R7" s="20">
        <v>258773.55</v>
      </c>
      <c r="S7" s="20">
        <v>14</v>
      </c>
      <c r="T7" s="20">
        <v>90495.37</v>
      </c>
      <c r="U7" s="20">
        <v>45</v>
      </c>
      <c r="V7" s="20">
        <v>264064.53999999998</v>
      </c>
      <c r="W7" s="26">
        <f>C7+E7+G7+I7+K7+M7+O7+Q7+S7+U7</f>
        <v>1192</v>
      </c>
      <c r="X7" s="26">
        <f>D7+F7+H7+J7+L7+N7+P7+R7+T7+V7</f>
        <v>6130973.1500000013</v>
      </c>
      <c r="Y7" s="27">
        <f>C17-W7</f>
        <v>244</v>
      </c>
      <c r="Z7" s="27">
        <f>D17-X7</f>
        <v>902730.68999999855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34"/>
      <c r="B8" s="19" t="s">
        <v>8</v>
      </c>
      <c r="C8" s="20">
        <v>165</v>
      </c>
      <c r="D8" s="20">
        <v>797012.15</v>
      </c>
      <c r="E8" s="28"/>
      <c r="F8" s="28"/>
      <c r="G8" s="20">
        <v>144</v>
      </c>
      <c r="H8" s="20">
        <v>663657.94999999995</v>
      </c>
      <c r="I8" s="20">
        <v>145</v>
      </c>
      <c r="J8" s="20">
        <v>829580.22</v>
      </c>
      <c r="K8" s="20">
        <v>47</v>
      </c>
      <c r="L8" s="20">
        <v>296254.58</v>
      </c>
      <c r="M8" s="20">
        <v>18</v>
      </c>
      <c r="N8" s="20">
        <v>156564.96</v>
      </c>
      <c r="O8" s="20">
        <v>4</v>
      </c>
      <c r="P8" s="20">
        <v>32837.440000000002</v>
      </c>
      <c r="Q8" s="20">
        <v>26</v>
      </c>
      <c r="R8" s="20">
        <v>122366.49</v>
      </c>
      <c r="S8" s="20">
        <v>6</v>
      </c>
      <c r="T8" s="20">
        <v>15303.31</v>
      </c>
      <c r="U8" s="20">
        <v>22</v>
      </c>
      <c r="V8" s="20">
        <v>73618.559999999998</v>
      </c>
      <c r="W8" s="26">
        <f t="shared" ref="W8:W14" si="0">C8+E8+G8+I8+K8+M8+O8+Q8+S8+U8</f>
        <v>577</v>
      </c>
      <c r="X8" s="26">
        <f t="shared" ref="X8:X14" si="1">D8+F8+H8+J8+L8+N8+P8+R8+T8+V8</f>
        <v>2987195.6600000006</v>
      </c>
      <c r="Y8" s="27">
        <f>E17-W8</f>
        <v>-207</v>
      </c>
      <c r="Z8" s="27">
        <f>F17-X8</f>
        <v>-650379.94000000041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34"/>
      <c r="B9" s="19" t="s">
        <v>9</v>
      </c>
      <c r="C9" s="20">
        <v>414</v>
      </c>
      <c r="D9" s="20">
        <v>2115812.21</v>
      </c>
      <c r="E9" s="20">
        <v>108</v>
      </c>
      <c r="F9" s="20">
        <v>748675.9</v>
      </c>
      <c r="G9" s="28"/>
      <c r="H9" s="28"/>
      <c r="I9" s="20">
        <v>357</v>
      </c>
      <c r="J9" s="20">
        <v>2102574.9300000002</v>
      </c>
      <c r="K9" s="20">
        <v>138</v>
      </c>
      <c r="L9" s="20">
        <v>803926.06</v>
      </c>
      <c r="M9" s="20">
        <v>73</v>
      </c>
      <c r="N9" s="20">
        <v>469353.09</v>
      </c>
      <c r="O9" s="20">
        <v>10</v>
      </c>
      <c r="P9" s="20">
        <v>77784.649999999994</v>
      </c>
      <c r="Q9" s="20">
        <v>33</v>
      </c>
      <c r="R9" s="20">
        <v>86761.12</v>
      </c>
      <c r="S9" s="20">
        <v>21</v>
      </c>
      <c r="T9" s="20">
        <v>82222.64</v>
      </c>
      <c r="U9" s="20">
        <v>44</v>
      </c>
      <c r="V9" s="20">
        <v>351072.36</v>
      </c>
      <c r="W9" s="26">
        <f t="shared" si="0"/>
        <v>1198</v>
      </c>
      <c r="X9" s="26">
        <f t="shared" si="1"/>
        <v>6838182.96</v>
      </c>
      <c r="Y9" s="27">
        <f>G17-W9</f>
        <v>31</v>
      </c>
      <c r="Z9" s="27">
        <f>H17-X9</f>
        <v>-1571336.5700000012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34"/>
      <c r="B10" s="22" t="s">
        <v>10</v>
      </c>
      <c r="C10" s="20">
        <v>272</v>
      </c>
      <c r="D10" s="20">
        <v>1323463.3400000001</v>
      </c>
      <c r="E10" s="20">
        <v>57</v>
      </c>
      <c r="F10" s="20">
        <v>279965.78000000003</v>
      </c>
      <c r="G10" s="20">
        <v>252</v>
      </c>
      <c r="H10" s="20">
        <v>1143460.33</v>
      </c>
      <c r="I10" s="28"/>
      <c r="J10" s="28"/>
      <c r="K10" s="20">
        <v>91</v>
      </c>
      <c r="L10" s="20">
        <v>591909.84</v>
      </c>
      <c r="M10" s="20">
        <v>48</v>
      </c>
      <c r="N10" s="20">
        <v>334734.06</v>
      </c>
      <c r="O10" s="20">
        <v>13</v>
      </c>
      <c r="P10" s="20">
        <v>101905.87</v>
      </c>
      <c r="Q10" s="20">
        <v>40</v>
      </c>
      <c r="R10" s="20">
        <v>157613.37</v>
      </c>
      <c r="S10" s="20">
        <v>8</v>
      </c>
      <c r="T10" s="20">
        <v>9217.85</v>
      </c>
      <c r="U10" s="20">
        <v>24</v>
      </c>
      <c r="V10" s="20">
        <v>190843.49</v>
      </c>
      <c r="W10" s="26">
        <f t="shared" si="0"/>
        <v>805</v>
      </c>
      <c r="X10" s="26">
        <f t="shared" si="1"/>
        <v>4133113.9300000006</v>
      </c>
      <c r="Y10" s="27">
        <f>I17-W10</f>
        <v>515</v>
      </c>
      <c r="Z10" s="27">
        <f>J17-X10</f>
        <v>2593458.5499999998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34"/>
      <c r="B11" s="23" t="s">
        <v>11</v>
      </c>
      <c r="C11" s="20">
        <v>138</v>
      </c>
      <c r="D11" s="20">
        <v>605323.29</v>
      </c>
      <c r="E11" s="20">
        <v>21</v>
      </c>
      <c r="F11" s="20">
        <v>119544.82</v>
      </c>
      <c r="G11" s="20">
        <v>92</v>
      </c>
      <c r="H11" s="20">
        <v>474774.3</v>
      </c>
      <c r="I11" s="20">
        <v>104</v>
      </c>
      <c r="J11" s="20">
        <v>554985.32999999996</v>
      </c>
      <c r="K11" s="28"/>
      <c r="L11" s="28"/>
      <c r="M11" s="20">
        <v>22</v>
      </c>
      <c r="N11" s="20">
        <v>216878.58</v>
      </c>
      <c r="O11" s="20">
        <v>5</v>
      </c>
      <c r="P11" s="20">
        <v>5389.13</v>
      </c>
      <c r="Q11" s="20">
        <v>8</v>
      </c>
      <c r="R11" s="20">
        <v>80072.33</v>
      </c>
      <c r="S11" s="20">
        <v>3</v>
      </c>
      <c r="T11" s="20">
        <v>47884.56</v>
      </c>
      <c r="U11" s="20">
        <v>23</v>
      </c>
      <c r="V11" s="20">
        <v>125885.21</v>
      </c>
      <c r="W11" s="26">
        <f t="shared" si="0"/>
        <v>416</v>
      </c>
      <c r="X11" s="26">
        <f t="shared" si="1"/>
        <v>2230737.5500000003</v>
      </c>
      <c r="Y11" s="27">
        <f>K17-W11</f>
        <v>165</v>
      </c>
      <c r="Z11" s="27">
        <f>L17-X11</f>
        <v>928219.71999999974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34"/>
      <c r="B12" s="19" t="s">
        <v>12</v>
      </c>
      <c r="C12" s="20">
        <v>164</v>
      </c>
      <c r="D12" s="20">
        <v>1045142.68</v>
      </c>
      <c r="E12" s="20">
        <v>23</v>
      </c>
      <c r="F12" s="20">
        <v>115060.14</v>
      </c>
      <c r="G12" s="20">
        <v>138</v>
      </c>
      <c r="H12" s="20">
        <v>430847.22</v>
      </c>
      <c r="I12" s="20">
        <v>115</v>
      </c>
      <c r="J12" s="20">
        <v>406282.97</v>
      </c>
      <c r="K12" s="20">
        <v>38</v>
      </c>
      <c r="L12" s="20">
        <v>239447.74</v>
      </c>
      <c r="M12" s="28"/>
      <c r="N12" s="28"/>
      <c r="O12" s="20">
        <v>3</v>
      </c>
      <c r="P12" s="20">
        <v>35895.82</v>
      </c>
      <c r="Q12" s="20">
        <v>17</v>
      </c>
      <c r="R12" s="20">
        <v>57153.34</v>
      </c>
      <c r="S12" s="20">
        <v>6</v>
      </c>
      <c r="T12" s="20">
        <v>13273.91</v>
      </c>
      <c r="U12" s="20">
        <v>10</v>
      </c>
      <c r="V12" s="20">
        <v>33375.980000000003</v>
      </c>
      <c r="W12" s="26">
        <f t="shared" si="0"/>
        <v>514</v>
      </c>
      <c r="X12" s="26">
        <f t="shared" si="1"/>
        <v>2376479.7999999998</v>
      </c>
      <c r="Y12" s="27">
        <f>M17-W12</f>
        <v>-232</v>
      </c>
      <c r="Z12" s="27">
        <f>N17-X12</f>
        <v>-452746.73999999953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34"/>
      <c r="B13" s="22" t="s">
        <v>13</v>
      </c>
      <c r="C13" s="20">
        <v>80</v>
      </c>
      <c r="D13" s="20">
        <v>331315.62</v>
      </c>
      <c r="E13" s="20">
        <v>21</v>
      </c>
      <c r="F13" s="20">
        <v>145159.22</v>
      </c>
      <c r="G13" s="20">
        <v>68</v>
      </c>
      <c r="H13" s="20">
        <v>276445.43</v>
      </c>
      <c r="I13" s="20">
        <v>89</v>
      </c>
      <c r="J13" s="20">
        <v>345677.94</v>
      </c>
      <c r="K13" s="20">
        <v>35</v>
      </c>
      <c r="L13" s="20">
        <v>161185.48000000001</v>
      </c>
      <c r="M13" s="20">
        <v>14</v>
      </c>
      <c r="N13" s="20">
        <v>107292.33</v>
      </c>
      <c r="O13" s="28"/>
      <c r="P13" s="28"/>
      <c r="Q13" s="20">
        <v>9</v>
      </c>
      <c r="R13" s="20">
        <v>20444.330000000002</v>
      </c>
      <c r="S13" s="20">
        <v>4</v>
      </c>
      <c r="T13" s="20">
        <v>33463.089999999997</v>
      </c>
      <c r="U13" s="20">
        <v>17</v>
      </c>
      <c r="V13" s="20">
        <v>220124.19</v>
      </c>
      <c r="W13" s="26">
        <f t="shared" si="0"/>
        <v>337</v>
      </c>
      <c r="X13" s="26">
        <f t="shared" si="1"/>
        <v>1641107.6300000001</v>
      </c>
      <c r="Y13" s="27">
        <f>O17-W13</f>
        <v>-280</v>
      </c>
      <c r="Z13" s="27">
        <f>P17-X13</f>
        <v>-1226914.49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34"/>
      <c r="B14" s="19" t="s">
        <v>17</v>
      </c>
      <c r="C14" s="20">
        <v>134</v>
      </c>
      <c r="D14" s="20">
        <v>622389.14</v>
      </c>
      <c r="E14" s="20">
        <v>35</v>
      </c>
      <c r="F14" s="20">
        <v>236344.93</v>
      </c>
      <c r="G14" s="20">
        <v>88</v>
      </c>
      <c r="H14" s="20">
        <v>276859.64</v>
      </c>
      <c r="I14" s="20">
        <v>94</v>
      </c>
      <c r="J14" s="20">
        <v>349554</v>
      </c>
      <c r="K14" s="20">
        <v>36</v>
      </c>
      <c r="L14" s="20">
        <v>165471.28</v>
      </c>
      <c r="M14" s="20">
        <v>19</v>
      </c>
      <c r="N14" s="20">
        <v>67722.05</v>
      </c>
      <c r="O14" s="20">
        <v>5</v>
      </c>
      <c r="P14" s="20">
        <v>57272.65</v>
      </c>
      <c r="Q14" s="28"/>
      <c r="R14" s="28"/>
      <c r="S14" s="20">
        <v>2</v>
      </c>
      <c r="T14" s="20">
        <v>7125.08</v>
      </c>
      <c r="U14" s="20">
        <v>12</v>
      </c>
      <c r="V14" s="20">
        <v>27470.95</v>
      </c>
      <c r="W14" s="26">
        <f t="shared" si="0"/>
        <v>425</v>
      </c>
      <c r="X14" s="26">
        <f t="shared" si="1"/>
        <v>1810209.72</v>
      </c>
      <c r="Y14" s="27">
        <f>Q17-W14</f>
        <v>-225</v>
      </c>
      <c r="Z14" s="27">
        <f>R17-X14</f>
        <v>-1008788.77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34"/>
      <c r="B15" s="19" t="s">
        <v>15</v>
      </c>
      <c r="C15" s="21">
        <v>53</v>
      </c>
      <c r="D15" s="24">
        <v>150931.76</v>
      </c>
      <c r="E15" s="21">
        <v>12</v>
      </c>
      <c r="F15" s="24">
        <v>45127.39</v>
      </c>
      <c r="G15" s="21">
        <v>49</v>
      </c>
      <c r="H15" s="24">
        <v>219603.93</v>
      </c>
      <c r="I15" s="21">
        <v>47</v>
      </c>
      <c r="J15" s="24">
        <v>185104.04</v>
      </c>
      <c r="K15" s="21">
        <v>17</v>
      </c>
      <c r="L15" s="24">
        <v>44610.09</v>
      </c>
      <c r="M15" s="21">
        <v>11</v>
      </c>
      <c r="N15" s="24">
        <v>51823.82</v>
      </c>
      <c r="O15" s="21">
        <v>3</v>
      </c>
      <c r="P15" s="24">
        <v>1995.09</v>
      </c>
      <c r="Q15" s="21">
        <v>9</v>
      </c>
      <c r="R15" s="24">
        <v>15720.03</v>
      </c>
      <c r="S15" s="28"/>
      <c r="T15" s="28"/>
      <c r="U15" s="20">
        <v>5</v>
      </c>
      <c r="V15" s="20">
        <v>37668.269999999997</v>
      </c>
      <c r="W15" s="26">
        <f t="shared" ref="W15:W16" si="2">C15+E15+G15+I15+K15+M15+O15+Q15+S15+U15</f>
        <v>206</v>
      </c>
      <c r="X15" s="26">
        <f t="shared" ref="X15:X16" si="3">D15+F15+H15+J15+L15+N15+P15+R15+T15+V15</f>
        <v>752584.41999999993</v>
      </c>
      <c r="Y15" s="27">
        <f>S17-W15</f>
        <v>-87</v>
      </c>
      <c r="Z15" s="27">
        <f>T17-X15</f>
        <v>735416.08000000007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34"/>
      <c r="B16" s="22" t="s">
        <v>16</v>
      </c>
      <c r="C16" s="21">
        <v>16</v>
      </c>
      <c r="D16" s="24">
        <v>42313.65</v>
      </c>
      <c r="E16" s="21">
        <v>2</v>
      </c>
      <c r="F16" s="24">
        <v>11436.61</v>
      </c>
      <c r="G16" s="21">
        <v>22</v>
      </c>
      <c r="H16" s="24">
        <v>122499.01</v>
      </c>
      <c r="I16" s="21">
        <v>16</v>
      </c>
      <c r="J16" s="24">
        <v>35723.410000000003</v>
      </c>
      <c r="K16" s="21">
        <v>4</v>
      </c>
      <c r="L16" s="24">
        <v>8104.72</v>
      </c>
      <c r="M16" s="21">
        <v>6</v>
      </c>
      <c r="N16" s="24">
        <v>104220.02</v>
      </c>
      <c r="O16" s="21">
        <v>2</v>
      </c>
      <c r="P16" s="24">
        <v>57953.58</v>
      </c>
      <c r="Q16" s="21">
        <v>3</v>
      </c>
      <c r="R16" s="24">
        <v>2516.39</v>
      </c>
      <c r="S16" s="24">
        <v>55</v>
      </c>
      <c r="T16" s="24">
        <v>1189014.69</v>
      </c>
      <c r="U16" s="28"/>
      <c r="V16" s="28"/>
      <c r="W16" s="27">
        <f t="shared" si="2"/>
        <v>126</v>
      </c>
      <c r="X16" s="27">
        <f t="shared" si="3"/>
        <v>1573782.08</v>
      </c>
      <c r="Y16" s="27">
        <f>U17-W16</f>
        <v>76</v>
      </c>
      <c r="Z16" s="27">
        <f>V17-X16</f>
        <v>-249658.53000000026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4">SUM(C7:C16)</f>
        <v>1436</v>
      </c>
      <c r="D17" s="25">
        <f t="shared" si="4"/>
        <v>7033703.8399999999</v>
      </c>
      <c r="E17" s="25">
        <f t="shared" si="4"/>
        <v>370</v>
      </c>
      <c r="F17" s="25">
        <f t="shared" si="4"/>
        <v>2336815.7200000002</v>
      </c>
      <c r="G17" s="25">
        <f t="shared" si="4"/>
        <v>1229</v>
      </c>
      <c r="H17" s="25">
        <f t="shared" si="4"/>
        <v>5266846.3899999987</v>
      </c>
      <c r="I17" s="25">
        <f t="shared" si="4"/>
        <v>1320</v>
      </c>
      <c r="J17" s="25">
        <f t="shared" si="4"/>
        <v>6726572.4800000004</v>
      </c>
      <c r="K17" s="25">
        <f t="shared" si="4"/>
        <v>581</v>
      </c>
      <c r="L17" s="25">
        <f t="shared" si="4"/>
        <v>3158957.27</v>
      </c>
      <c r="M17" s="25">
        <f t="shared" si="4"/>
        <v>282</v>
      </c>
      <c r="N17" s="25">
        <f t="shared" si="4"/>
        <v>1923733.0600000003</v>
      </c>
      <c r="O17" s="25">
        <f t="shared" si="4"/>
        <v>57</v>
      </c>
      <c r="P17" s="25">
        <f t="shared" si="4"/>
        <v>414193.14000000007</v>
      </c>
      <c r="Q17" s="25">
        <f t="shared" si="4"/>
        <v>200</v>
      </c>
      <c r="R17" s="25">
        <f t="shared" si="4"/>
        <v>801420.95</v>
      </c>
      <c r="S17" s="25">
        <f t="shared" si="4"/>
        <v>119</v>
      </c>
      <c r="T17" s="25">
        <f t="shared" si="4"/>
        <v>1488000.5</v>
      </c>
      <c r="U17" s="25">
        <f t="shared" si="4"/>
        <v>202</v>
      </c>
      <c r="V17" s="25">
        <f t="shared" si="4"/>
        <v>1324123.5499999998</v>
      </c>
      <c r="W17" s="25">
        <f t="shared" si="4"/>
        <v>5796</v>
      </c>
      <c r="X17" s="25">
        <f t="shared" si="4"/>
        <v>30474366.899999999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Y5:Z5"/>
    <mergeCell ref="C4:Z4"/>
    <mergeCell ref="W5:X5"/>
    <mergeCell ref="O5:P5"/>
    <mergeCell ref="G5:H5"/>
    <mergeCell ref="I5:J5"/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ППФ - I-во тримесечие 2024 г.</vt:lpstr>
      <vt:lpstr>'ППФ - I-во тримесечие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2024-06-11T08:16:26Z</cp:lastPrinted>
  <dcterms:created xsi:type="dcterms:W3CDTF">2004-05-22T18:25:26Z</dcterms:created>
  <dcterms:modified xsi:type="dcterms:W3CDTF">2024-06-11T08:20:35Z</dcterms:modified>
</cp:coreProperties>
</file>