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15600" windowHeight="11700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3-П'!$A$1:$O$17</definedName>
    <definedName name="_xlnm.Print_Area" localSheetId="5">'Таблица №3.1-П'!$A$1:$P$20</definedName>
    <definedName name="_xlnm.Print_Area" localSheetId="11">'Таблица №6.1-П'!$A$1:$L$9</definedName>
    <definedName name="_xlnm.Print_Area" localSheetId="10">'Таблица №6-П'!$A$1:$L$6</definedName>
  </definedNames>
  <calcPr calcId="162913"/>
</workbook>
</file>

<file path=xl/calcChain.xml><?xml version="1.0" encoding="utf-8"?>
<calcChain xmlns="http://schemas.openxmlformats.org/spreadsheetml/2006/main">
  <c r="B15" i="1" l="1"/>
  <c r="M16" i="5" l="1"/>
  <c r="L15" i="15"/>
  <c r="M15" i="15"/>
  <c r="N15" i="15"/>
  <c r="L16" i="5"/>
  <c r="L15" i="1"/>
  <c r="M15" i="1"/>
  <c r="N15" i="1"/>
  <c r="K16" i="5"/>
  <c r="N15" i="2" l="1"/>
  <c r="M15" i="4"/>
  <c r="L15" i="2"/>
  <c r="N15" i="4"/>
  <c r="L15" i="4"/>
  <c r="M15" i="2"/>
  <c r="K15" i="15" l="1"/>
  <c r="K15" i="1"/>
  <c r="J15" i="1"/>
  <c r="I15" i="1"/>
  <c r="J15" i="15"/>
  <c r="J16" i="5"/>
  <c r="I15" i="15"/>
  <c r="I16" i="5"/>
  <c r="K15" i="4" l="1"/>
  <c r="J15" i="2"/>
  <c r="I15" i="2"/>
  <c r="K15" i="2"/>
  <c r="J15" i="4"/>
  <c r="I15" i="4"/>
  <c r="N6" i="5" l="1"/>
  <c r="N7" i="5"/>
  <c r="N9" i="5"/>
  <c r="N11" i="5"/>
  <c r="N13" i="5"/>
  <c r="N15" i="5"/>
  <c r="N8" i="5"/>
  <c r="N10" i="5"/>
  <c r="N12" i="5"/>
  <c r="N14" i="5"/>
  <c r="N16" i="5" l="1"/>
  <c r="G16" i="5"/>
  <c r="F16" i="5"/>
  <c r="E16" i="5"/>
  <c r="H16" i="5" l="1"/>
  <c r="G15" i="15"/>
  <c r="F15" i="15" l="1"/>
  <c r="H15" i="15"/>
  <c r="F15" i="1"/>
  <c r="G15" i="1"/>
  <c r="H15" i="1"/>
  <c r="G15" i="4" l="1"/>
  <c r="F15" i="2" l="1"/>
  <c r="F15" i="4"/>
  <c r="H15" i="4"/>
  <c r="G15" i="2"/>
  <c r="H15" i="2"/>
  <c r="O16" i="5" l="1"/>
  <c r="B16" i="5" l="1"/>
  <c r="C16" i="5"/>
  <c r="D16" i="5"/>
  <c r="B15" i="15"/>
  <c r="C15" i="15"/>
  <c r="D15" i="15"/>
  <c r="E15" i="15"/>
  <c r="B15" i="2"/>
  <c r="B15" i="4"/>
  <c r="C15" i="1"/>
  <c r="D15" i="1"/>
  <c r="E15" i="1"/>
  <c r="C15" i="4" l="1"/>
  <c r="D15" i="4"/>
  <c r="E15" i="4"/>
  <c r="C15" i="2"/>
  <c r="D15" i="2"/>
  <c r="E15" i="2"/>
</calcChain>
</file>

<file path=xl/sharedStrings.xml><?xml version="1.0" encoding="utf-8"?>
<sst xmlns="http://schemas.openxmlformats.org/spreadsheetml/2006/main" count="232" uniqueCount="80">
  <si>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</si>
  <si>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</si>
  <si>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</si>
  <si>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</si>
  <si>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</si>
  <si>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</si>
  <si>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</si>
  <si>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</si>
  <si>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</si>
  <si>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</si>
  <si>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</si>
  <si>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</si>
  <si>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</si>
  <si>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</si>
  <si>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</si>
  <si>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</si>
  <si>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</si>
  <si>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</si>
  <si>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</si>
  <si>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</si>
  <si>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</si>
  <si>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</si>
  <si>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</si>
  <si>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</si>
  <si>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</si>
  <si>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</si>
  <si>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</si>
  <si>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</si>
  <si>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</si>
  <si>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</si>
  <si>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</si>
  <si>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</si>
  <si>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</si>
  <si>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</si>
  <si>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</si>
  <si>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</si>
  <si>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</si>
  <si>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</si>
  <si>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</si>
  <si>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</si>
  <si>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</si>
  <si>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</si>
  <si>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</si>
  <si>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</si>
  <si>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</si>
  <si>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</si>
  <si>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</si>
  <si>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</si>
  <si>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</si>
  <si>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</si>
  <si>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</si>
  <si>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</si>
  <si>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</si>
  <si>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</si>
  <si>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</si>
  <si>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Влогове в банки</t>
  </si>
  <si>
    <t>(брой лица)</t>
  </si>
  <si>
    <t>ППФ 
Показатели</t>
  </si>
  <si>
    <t>ППФ "ДОВЕРИЕ"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</si>
  <si>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</si>
  <si>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</si>
  <si>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</si>
  <si>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</si>
  <si>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</si>
  <si>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</si>
  <si>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Средства за изплащане на наследници на пенсионери
на осигурени лица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</si>
  <si>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</si>
  <si>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</si>
  <si>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</si>
  <si>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</si>
  <si>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</si>
  <si>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ППФ "ДАЛЛБОГГ: ЖИВОТ И ЗДРАВЕ"</t>
  </si>
  <si>
    <t xml:space="preserve">Общо </t>
  </si>
  <si>
    <t>Година, среднопретеглено</t>
  </si>
  <si>
    <t>Година, средноаритметично</t>
  </si>
  <si>
    <t>Инвестиционен портфейл и балансови активи на ППФ към 31.12.2023 г.</t>
  </si>
  <si>
    <t>Структура на инвестиционния портфейл и балансовите активи на ППФ към 31.12.2023 г.</t>
  </si>
  <si>
    <t>Брой на пенсионерите в ППФ към 31.12.2023 г.</t>
  </si>
  <si>
    <t>Начислени и изплатени суми от ППФ за периода 01.01.2023 г. - 31.12.2023 г.</t>
  </si>
  <si>
    <t>Динамика на нетните активи в ППФ през 2023 г.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</si>
</sst>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  <numFmt numFmtId="171" formatCode="#,##0.000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2" fillId="0" borderId="1" xfId="4" applyNumberFormat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166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4" fontId="8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6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>
      <alignment vertical="center"/>
    </xf>
    <xf numFmtId="166" fontId="10" fillId="0" borderId="1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6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3" fontId="2" fillId="0" borderId="0" xfId="3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169" fontId="2" fillId="0" borderId="0" xfId="3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vertical="center" wrapText="1"/>
    </xf>
    <xf numFmtId="165" fontId="11" fillId="0" borderId="1" xfId="3" applyNumberFormat="1" applyFont="1" applyFill="1" applyBorder="1" applyAlignment="1">
      <alignment horizontal="right" vertical="center" wrapText="1"/>
    </xf>
    <xf numFmtId="165" fontId="2" fillId="0" borderId="1" xfId="3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166" fontId="2" fillId="0" borderId="7" xfId="6" applyFont="1" applyFill="1" applyBorder="1" applyAlignment="1">
      <alignment horizontal="center" vertical="center" wrapText="1"/>
    </xf>
    <xf numFmtId="3" fontId="12" fillId="0" borderId="1" xfId="5" applyNumberFormat="1" applyFont="1" applyFill="1" applyBorder="1" applyAlignment="1">
      <alignment horizontal="center" vertical="center" wrapText="1"/>
    </xf>
    <xf numFmtId="3" fontId="10" fillId="0" borderId="1" xfId="6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8" fillId="0" borderId="1" xfId="5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4" fillId="0" borderId="1" xfId="1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vertical="center" wrapText="1"/>
    </xf>
    <xf numFmtId="170" fontId="2" fillId="0" borderId="0" xfId="3" applyNumberFormat="1" applyFont="1" applyFill="1" applyBorder="1" applyAlignment="1">
      <alignment vertical="center"/>
    </xf>
    <xf numFmtId="165" fontId="4" fillId="0" borderId="1" xfId="5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168" fontId="2" fillId="0" borderId="0" xfId="1" applyNumberFormat="1" applyFont="1" applyFill="1" applyAlignment="1">
      <alignment vertical="center"/>
    </xf>
    <xf numFmtId="3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4" fontId="6" fillId="2" borderId="1" xfId="1" applyNumberFormat="1" applyFont="1" applyFill="1" applyBorder="1" applyAlignment="1">
      <alignment horizontal="right" vertical="center"/>
    </xf>
    <xf numFmtId="0" fontId="4" fillId="0" borderId="1" xfId="5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wrapText="1"/>
    </xf>
    <xf numFmtId="0" fontId="2" fillId="0" borderId="4" xfId="0" applyFont="1" applyBorder="1" applyAlignment="1">
      <alignment vertical="center" wrapText="1"/>
    </xf>
    <xf numFmtId="167" fontId="2" fillId="0" borderId="1" xfId="1" applyNumberFormat="1" applyFont="1" applyBorder="1" applyAlignment="1">
      <alignment horizontal="right" vertical="center" wrapText="1"/>
    </xf>
    <xf numFmtId="4" fontId="0" fillId="0" borderId="0" xfId="0" applyNumberFormat="1" applyAlignment="1">
      <alignment vertical="center" wrapText="1"/>
    </xf>
    <xf numFmtId="167" fontId="2" fillId="0" borderId="0" xfId="0" applyNumberFormat="1" applyFont="1"/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10" fontId="2" fillId="0" borderId="0" xfId="4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left" vertical="center" wrapText="1"/>
    </xf>
    <xf numFmtId="3" fontId="10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/>
    </xf>
    <xf numFmtId="10" fontId="2" fillId="0" borderId="0" xfId="2" applyNumberFormat="1" applyFont="1" applyFill="1" applyAlignment="1">
      <alignment horizontal="center" vertical="center" wrapText="1"/>
    </xf>
    <xf numFmtId="10" fontId="4" fillId="0" borderId="0" xfId="8" applyNumberFormat="1" applyFont="1" applyFill="1" applyAlignment="1">
      <alignment horizontal="center" vertical="center" wrapText="1"/>
    </xf>
    <xf numFmtId="0" fontId="14" fillId="0" borderId="0" xfId="2" applyFont="1" applyFill="1" applyAlignment="1">
      <alignment horizontal="left" vertical="center" wrapText="1"/>
    </xf>
    <xf numFmtId="0" fontId="14" fillId="0" borderId="0" xfId="2" applyFont="1" applyFill="1" applyAlignment="1">
      <alignment horizontal="center" vertical="center" wrapText="1"/>
    </xf>
    <xf numFmtId="165" fontId="2" fillId="0" borderId="0" xfId="2" applyNumberFormat="1" applyFont="1" applyFill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168" fontId="2" fillId="0" borderId="0" xfId="3" applyNumberFormat="1" applyFont="1" applyFill="1" applyAlignment="1">
      <alignment vertical="center"/>
    </xf>
    <xf numFmtId="10" fontId="2" fillId="0" borderId="0" xfId="4" applyNumberFormat="1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 vertical="justify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justify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vertical="center"/>
    </xf>
    <xf numFmtId="171" fontId="2" fillId="0" borderId="1" xfId="0" applyNumberFormat="1" applyFont="1" applyFill="1" applyBorder="1"/>
    <xf numFmtId="0" fontId="2" fillId="0" borderId="4" xfId="0" applyFont="1" applyFill="1" applyBorder="1" applyAlignment="1">
      <alignment horizontal="right" vertical="justify" wrapText="1"/>
    </xf>
    <xf numFmtId="0" fontId="2" fillId="0" borderId="3" xfId="0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6" fontId="2" fillId="0" borderId="1" xfId="1" applyFont="1" applyFill="1" applyBorder="1" applyAlignment="1">
      <alignment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justify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0" xfId="3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10" fontId="2" fillId="0" borderId="0" xfId="4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justify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3" quotePrefix="1" applyNumberFormat="1" applyFont="1" applyFill="1" applyBorder="1" applyAlignment="1">
      <alignment horizontal="right" vertical="center" wrapText="1" indent="1"/>
    </xf>
    <xf numFmtId="0" fontId="2" fillId="0" borderId="1" xfId="0" quotePrefix="1" applyNumberFormat="1" applyFont="1" applyFill="1" applyBorder="1" applyAlignment="1">
      <alignment horizontal="right" vertical="center" wrapText="1" inden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right"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" fillId="0" borderId="2" xfId="3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3" fontId="4" fillId="3" borderId="6" xfId="1" applyNumberFormat="1" applyFont="1" applyFill="1" applyBorder="1" applyAlignment="1">
      <alignment horizontal="center" wrapText="1"/>
    </xf>
    <xf numFmtId="3" fontId="4" fillId="3" borderId="9" xfId="1" applyNumberFormat="1" applyFont="1" applyFill="1" applyBorder="1" applyAlignment="1">
      <alignment horizontal="center" wrapText="1"/>
    </xf>
    <xf numFmtId="3" fontId="4" fillId="3" borderId="8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5" applyFont="1" applyFill="1" applyBorder="1" applyAlignment="1">
      <alignment horizontal="right"/>
    </xf>
    <xf numFmtId="0" fontId="13" fillId="0" borderId="0" xfId="5" applyFont="1" applyFill="1" applyBorder="1" applyAlignment="1"/>
    <xf numFmtId="0" fontId="2" fillId="0" borderId="0" xfId="2" applyFont="1" applyFill="1" applyAlignment="1">
      <alignment horizontal="center" vertical="center" wrapText="1"/>
    </xf>
    <xf numFmtId="0" fontId="2" fillId="0" borderId="2" xfId="0" applyFont="1" applyBorder="1" applyAlignment="1">
      <alignment horizontal="right"/>
    </xf>
  </cellXfs>
  <cellStyles count="9">
    <cellStyle name="Comma" xfId="1" builtinId="3"/>
    <cellStyle name="Comma 2" xfId="6"/>
    <cellStyle name="Comma_DPF_Q2_2005_bul" xfId="7"/>
    <cellStyle name="Normal" xfId="0" builtinId="0"/>
    <cellStyle name="Normal 2" xfId="5"/>
    <cellStyle name="Normal_DPF" xfId="2"/>
    <cellStyle name="Normal_Spr_06_04" xfId="3"/>
    <cellStyle name="Percent" xfId="4" builtinId="5"/>
    <cellStyle name="Percent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23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623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7163047225094794"/>
                  <c:y val="-0.1158887245693272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№1.1-П'!$N$5:$N$14</c:f>
              <c:numCache>
                <c:formatCode>#,##0.00</c:formatCode>
                <c:ptCount val="10"/>
                <c:pt idx="0">
                  <c:v>23.77</c:v>
                </c:pt>
                <c:pt idx="1">
                  <c:v>12.9</c:v>
                </c:pt>
                <c:pt idx="2">
                  <c:v>17.959999999999997</c:v>
                </c:pt>
                <c:pt idx="3">
                  <c:v>14.68</c:v>
                </c:pt>
                <c:pt idx="4">
                  <c:v>6.79</c:v>
                </c:pt>
                <c:pt idx="5">
                  <c:v>9.59</c:v>
                </c:pt>
                <c:pt idx="6">
                  <c:v>4.54</c:v>
                </c:pt>
                <c:pt idx="7">
                  <c:v>6.12</c:v>
                </c:pt>
                <c:pt idx="8">
                  <c:v>2.79</c:v>
                </c:pt>
                <c:pt idx="9">
                  <c:v>0.86299999999999999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451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№2.1-П'!$N$5:$N$14</c:f>
              <c:numCache>
                <c:formatCode>#,##0.00</c:formatCode>
                <c:ptCount val="10"/>
                <c:pt idx="0">
                  <c:v>23.75</c:v>
                </c:pt>
                <c:pt idx="1">
                  <c:v>14.21</c:v>
                </c:pt>
                <c:pt idx="2">
                  <c:v>19.59</c:v>
                </c:pt>
                <c:pt idx="3">
                  <c:v>16.600000000000001</c:v>
                </c:pt>
                <c:pt idx="4">
                  <c:v>6.63</c:v>
                </c:pt>
                <c:pt idx="5">
                  <c:v>9.7200000000000006</c:v>
                </c:pt>
                <c:pt idx="6">
                  <c:v>2.62</c:v>
                </c:pt>
                <c:pt idx="7">
                  <c:v>4.63</c:v>
                </c:pt>
                <c:pt idx="8">
                  <c:v>1.58</c:v>
                </c:pt>
                <c:pt idx="9">
                  <c:v>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1088E-2"/>
                  <c:y val="-1.570176609279782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9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44"/>
                  <c:y val="-9.40273143823132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№4.1-П'!$M$5:$M$6,'Таблица №4.1-П'!$M$7:$M$8,'Таблица №4.1-П'!$M$12:$M$13)</c:f>
              <c:numCache>
                <c:formatCode>_-* #\ ##0.00\ _л_в_-;\-* #\ ##0.00\ _л_в_-;_-* "-"\ _л_в_-;_-@_-</c:formatCode>
                <c:ptCount val="6"/>
                <c:pt idx="0">
                  <c:v>51.1</c:v>
                </c:pt>
                <c:pt idx="1">
                  <c:v>9.89</c:v>
                </c:pt>
                <c:pt idx="2">
                  <c:v>0.05</c:v>
                </c:pt>
                <c:pt idx="3">
                  <c:v>36.429999999999993</c:v>
                </c:pt>
                <c:pt idx="4">
                  <c:v>0.83</c:v>
                </c:pt>
                <c:pt idx="5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="90" zoomScaleNormal="90" zoomScaleSheetLayoutView="100" workbookViewId="0">
      <selection sqref="A1:N1"/>
    </sheetView>
  </sheetViews>
  <sheetFormatPr defaultColWidth="9" defaultRowHeight="16.7" customHeight="1"/>
  <cols>
    <col min="1" max="1" width="30.6640625" style="92" customWidth="1"/>
    <col min="2" max="8" width="7.88671875" style="92" customWidth="1"/>
    <col min="9" max="16384" width="9" style="92"/>
  </cols>
  <sheetData>
    <row r="1" spans="1:14" ht="34.5" customHeight="1">
      <c r="A1" s="153" t="s">
        <v>50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</row>
    <row r="2" spans="1:14" ht="16.7" customHeight="1">
      <c r="A2" s="111"/>
      <c r="B2" s="111"/>
      <c r="C2" s="110"/>
      <c r="D2" s="110"/>
    </row>
    <row r="3" spans="1:14" ht="16.7" customHeight="1">
      <c r="A3" s="112" t="s">
        <v>37</v>
      </c>
      <c r="B3" s="113">
        <v>2022</v>
      </c>
      <c r="C3" s="150">
        <v>2023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</row>
    <row r="4" spans="1:14" ht="16.7" customHeight="1">
      <c r="A4" s="114" t="s">
        <v>40</v>
      </c>
      <c r="B4" s="115">
        <v>12</v>
      </c>
      <c r="C4" s="37">
        <v>1</v>
      </c>
      <c r="D4" s="37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6.7" customHeight="1">
      <c r="A5" s="116" t="s">
        <v>2</v>
      </c>
      <c r="B5" s="55">
        <v>76157</v>
      </c>
      <c r="C5" s="55">
        <v>76051</v>
      </c>
      <c r="D5" s="55">
        <v>76803</v>
      </c>
      <c r="E5" s="55">
        <v>76720</v>
      </c>
      <c r="F5" s="55">
        <v>76649</v>
      </c>
      <c r="G5" s="55">
        <v>77369</v>
      </c>
      <c r="H5" s="55">
        <v>77229</v>
      </c>
      <c r="I5" s="55">
        <v>77111</v>
      </c>
      <c r="J5" s="55">
        <v>77691</v>
      </c>
      <c r="K5" s="55">
        <v>77571</v>
      </c>
      <c r="L5" s="55">
        <v>77472</v>
      </c>
      <c r="M5" s="55">
        <v>78010</v>
      </c>
      <c r="N5" s="55">
        <v>77847</v>
      </c>
    </row>
    <row r="6" spans="1:14" ht="16.7" customHeight="1">
      <c r="A6" s="116" t="s">
        <v>3</v>
      </c>
      <c r="B6" s="55">
        <v>43104</v>
      </c>
      <c r="C6" s="55">
        <v>43067</v>
      </c>
      <c r="D6" s="55">
        <v>42751</v>
      </c>
      <c r="E6" s="55">
        <v>42724</v>
      </c>
      <c r="F6" s="55">
        <v>42679</v>
      </c>
      <c r="G6" s="55">
        <v>42553</v>
      </c>
      <c r="H6" s="55">
        <v>42523</v>
      </c>
      <c r="I6" s="55">
        <v>42486</v>
      </c>
      <c r="J6" s="55">
        <v>42381</v>
      </c>
      <c r="K6" s="55">
        <v>42335</v>
      </c>
      <c r="L6" s="55">
        <v>42305</v>
      </c>
      <c r="M6" s="55">
        <v>42274</v>
      </c>
      <c r="N6" s="55">
        <v>42223</v>
      </c>
    </row>
    <row r="7" spans="1:14" ht="16.7" customHeight="1">
      <c r="A7" s="116" t="s">
        <v>4</v>
      </c>
      <c r="B7" s="55">
        <v>56210</v>
      </c>
      <c r="C7" s="55">
        <v>56094</v>
      </c>
      <c r="D7" s="55">
        <v>57253</v>
      </c>
      <c r="E7" s="55">
        <v>57174</v>
      </c>
      <c r="F7" s="55">
        <v>57102</v>
      </c>
      <c r="G7" s="55">
        <v>58258</v>
      </c>
      <c r="H7" s="55">
        <v>58136</v>
      </c>
      <c r="I7" s="55">
        <v>58049</v>
      </c>
      <c r="J7" s="55">
        <v>58696</v>
      </c>
      <c r="K7" s="55">
        <v>58601</v>
      </c>
      <c r="L7" s="55">
        <v>58478</v>
      </c>
      <c r="M7" s="55">
        <v>58931</v>
      </c>
      <c r="N7" s="55">
        <v>58827</v>
      </c>
    </row>
    <row r="8" spans="1:14" ht="16.7" customHeight="1">
      <c r="A8" s="116" t="s">
        <v>5</v>
      </c>
      <c r="B8" s="55">
        <v>47728</v>
      </c>
      <c r="C8" s="55">
        <v>47623</v>
      </c>
      <c r="D8" s="55">
        <v>47738</v>
      </c>
      <c r="E8" s="55">
        <v>47635</v>
      </c>
      <c r="F8" s="55">
        <v>47545</v>
      </c>
      <c r="G8" s="55">
        <v>47742</v>
      </c>
      <c r="H8" s="55">
        <v>47672</v>
      </c>
      <c r="I8" s="55">
        <v>47598</v>
      </c>
      <c r="J8" s="55">
        <v>47906</v>
      </c>
      <c r="K8" s="55">
        <v>47808</v>
      </c>
      <c r="L8" s="55">
        <v>47715</v>
      </c>
      <c r="M8" s="55">
        <v>48152</v>
      </c>
      <c r="N8" s="55">
        <v>48058</v>
      </c>
    </row>
    <row r="9" spans="1:14" ht="16.7" customHeight="1">
      <c r="A9" s="116" t="s">
        <v>69</v>
      </c>
      <c r="B9" s="55">
        <v>22010</v>
      </c>
      <c r="C9" s="55">
        <v>21956</v>
      </c>
      <c r="D9" s="55">
        <v>21954</v>
      </c>
      <c r="E9" s="55">
        <v>21921</v>
      </c>
      <c r="F9" s="55">
        <v>21882</v>
      </c>
      <c r="G9" s="55">
        <v>22083</v>
      </c>
      <c r="H9" s="55">
        <v>22041</v>
      </c>
      <c r="I9" s="55">
        <v>22002</v>
      </c>
      <c r="J9" s="55">
        <v>22132</v>
      </c>
      <c r="K9" s="55">
        <v>22092</v>
      </c>
      <c r="L9" s="55">
        <v>22055</v>
      </c>
      <c r="M9" s="55">
        <v>22263</v>
      </c>
      <c r="N9" s="55">
        <v>22233</v>
      </c>
    </row>
    <row r="10" spans="1:14" ht="16.7" customHeight="1">
      <c r="A10" s="116" t="s">
        <v>6</v>
      </c>
      <c r="B10" s="55">
        <v>31063</v>
      </c>
      <c r="C10" s="55">
        <v>31013</v>
      </c>
      <c r="D10" s="55">
        <v>30936</v>
      </c>
      <c r="E10" s="55">
        <v>30935</v>
      </c>
      <c r="F10" s="55">
        <v>30927</v>
      </c>
      <c r="G10" s="55">
        <v>30955</v>
      </c>
      <c r="H10" s="55">
        <v>30920</v>
      </c>
      <c r="I10" s="55">
        <v>30950</v>
      </c>
      <c r="J10" s="55">
        <v>31123</v>
      </c>
      <c r="K10" s="55">
        <v>31140</v>
      </c>
      <c r="L10" s="55">
        <v>31115</v>
      </c>
      <c r="M10" s="55">
        <v>31347</v>
      </c>
      <c r="N10" s="55">
        <v>31390</v>
      </c>
    </row>
    <row r="11" spans="1:14" ht="16.7" customHeight="1">
      <c r="A11" s="116" t="s">
        <v>31</v>
      </c>
      <c r="B11" s="55">
        <v>15383</v>
      </c>
      <c r="C11" s="55">
        <v>15372</v>
      </c>
      <c r="D11" s="55">
        <v>15264</v>
      </c>
      <c r="E11" s="55">
        <v>15254</v>
      </c>
      <c r="F11" s="55">
        <v>15251</v>
      </c>
      <c r="G11" s="55">
        <v>15087</v>
      </c>
      <c r="H11" s="55">
        <v>15082</v>
      </c>
      <c r="I11" s="55">
        <v>15084</v>
      </c>
      <c r="J11" s="55">
        <v>15023</v>
      </c>
      <c r="K11" s="55">
        <v>15015</v>
      </c>
      <c r="L11" s="55">
        <v>15006</v>
      </c>
      <c r="M11" s="55">
        <v>14855</v>
      </c>
      <c r="N11" s="55">
        <v>14849</v>
      </c>
    </row>
    <row r="12" spans="1:14" ht="16.7" customHeight="1">
      <c r="A12" s="116" t="s">
        <v>25</v>
      </c>
      <c r="B12" s="55">
        <v>20503</v>
      </c>
      <c r="C12" s="55">
        <v>20493</v>
      </c>
      <c r="D12" s="55">
        <v>20360</v>
      </c>
      <c r="E12" s="55">
        <v>20358</v>
      </c>
      <c r="F12" s="55">
        <v>20353</v>
      </c>
      <c r="G12" s="55">
        <v>20203</v>
      </c>
      <c r="H12" s="55">
        <v>20195</v>
      </c>
      <c r="I12" s="55">
        <v>20187</v>
      </c>
      <c r="J12" s="55">
        <v>20050</v>
      </c>
      <c r="K12" s="55">
        <v>20046</v>
      </c>
      <c r="L12" s="55">
        <v>20036</v>
      </c>
      <c r="M12" s="55">
        <v>20028</v>
      </c>
      <c r="N12" s="55">
        <v>20035</v>
      </c>
    </row>
    <row r="13" spans="1:14" ht="30" customHeight="1">
      <c r="A13" s="116" t="s">
        <v>34</v>
      </c>
      <c r="B13" s="55">
        <v>8937</v>
      </c>
      <c r="C13" s="55">
        <v>8934</v>
      </c>
      <c r="D13" s="55">
        <v>9009</v>
      </c>
      <c r="E13" s="55">
        <v>9006</v>
      </c>
      <c r="F13" s="55">
        <v>8997</v>
      </c>
      <c r="G13" s="55">
        <v>9002</v>
      </c>
      <c r="H13" s="55">
        <v>8999</v>
      </c>
      <c r="I13" s="55">
        <v>8995</v>
      </c>
      <c r="J13" s="55">
        <v>9049</v>
      </c>
      <c r="K13" s="55">
        <v>9047</v>
      </c>
      <c r="L13" s="55">
        <v>9045</v>
      </c>
      <c r="M13" s="55">
        <v>9146</v>
      </c>
      <c r="N13" s="55">
        <v>9139</v>
      </c>
    </row>
    <row r="14" spans="1:14" ht="16.5" customHeight="1">
      <c r="A14" s="116" t="s">
        <v>71</v>
      </c>
      <c r="B14" s="55">
        <v>823</v>
      </c>
      <c r="C14" s="60">
        <v>823</v>
      </c>
      <c r="D14" s="79">
        <v>1271</v>
      </c>
      <c r="E14" s="79">
        <v>1287</v>
      </c>
      <c r="F14" s="79">
        <v>1308</v>
      </c>
      <c r="G14" s="79">
        <v>1692</v>
      </c>
      <c r="H14" s="79">
        <v>1691</v>
      </c>
      <c r="I14" s="79">
        <v>1748</v>
      </c>
      <c r="J14" s="79">
        <v>2131</v>
      </c>
      <c r="K14" s="79">
        <v>2224</v>
      </c>
      <c r="L14" s="79">
        <v>2292</v>
      </c>
      <c r="M14" s="79">
        <v>2705</v>
      </c>
      <c r="N14" s="79">
        <v>2826</v>
      </c>
    </row>
    <row r="15" spans="1:14" ht="16.7" customHeight="1">
      <c r="A15" s="31" t="s">
        <v>7</v>
      </c>
      <c r="B15" s="55">
        <f>SUM(B5:B14)</f>
        <v>321918</v>
      </c>
      <c r="C15" s="55">
        <f t="shared" ref="C15:E15" si="0">SUM(C5:C14)</f>
        <v>321426</v>
      </c>
      <c r="D15" s="55">
        <f t="shared" si="0"/>
        <v>323339</v>
      </c>
      <c r="E15" s="55">
        <f t="shared" si="0"/>
        <v>323014</v>
      </c>
      <c r="F15" s="55">
        <f t="shared" ref="F15:H15" si="1">SUM(F5:F14)</f>
        <v>322693</v>
      </c>
      <c r="G15" s="55">
        <f t="shared" si="1"/>
        <v>324944</v>
      </c>
      <c r="H15" s="55">
        <f t="shared" si="1"/>
        <v>324488</v>
      </c>
      <c r="I15" s="55">
        <f t="shared" ref="I15:K15" si="2">SUM(I5:I14)</f>
        <v>324210</v>
      </c>
      <c r="J15" s="55">
        <f t="shared" si="2"/>
        <v>326182</v>
      </c>
      <c r="K15" s="55">
        <f t="shared" si="2"/>
        <v>325879</v>
      </c>
      <c r="L15" s="55">
        <f t="shared" ref="L15:N15" si="3">SUM(L5:L14)</f>
        <v>325519</v>
      </c>
      <c r="M15" s="55">
        <f t="shared" si="3"/>
        <v>327711</v>
      </c>
      <c r="N15" s="55">
        <f t="shared" si="3"/>
        <v>327427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ignoredErrors>
    <ignoredError sqref="B15:N15" formulaRange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31" style="2" customWidth="1"/>
    <col min="2" max="2" width="8.6640625" style="2" customWidth="1"/>
    <col min="3" max="3" width="7.88671875" style="2" customWidth="1"/>
    <col min="4" max="4" width="7.88671875" style="7" customWidth="1"/>
    <col min="5" max="5" width="7.88671875" style="2" customWidth="1"/>
    <col min="6" max="6" width="10.109375" style="2" customWidth="1"/>
    <col min="7" max="16384" width="9" style="2"/>
  </cols>
  <sheetData>
    <row r="1" spans="1:14" ht="47.25" customHeight="1">
      <c r="A1" s="183" t="s">
        <v>70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4">
      <c r="A2" s="8"/>
      <c r="E2" s="8"/>
      <c r="H2" s="8"/>
      <c r="K2" s="8"/>
      <c r="N2" s="8" t="s">
        <v>17</v>
      </c>
    </row>
    <row r="3" spans="1:14" ht="15.75" customHeight="1">
      <c r="A3" s="70" t="s">
        <v>37</v>
      </c>
      <c r="B3" s="82">
        <v>2022</v>
      </c>
      <c r="C3" s="180">
        <v>2023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2"/>
    </row>
    <row r="4" spans="1:14" s="6" customFormat="1" ht="15.75" customHeight="1">
      <c r="A4" s="71" t="s">
        <v>40</v>
      </c>
      <c r="B4" s="4">
        <v>12</v>
      </c>
      <c r="C4" s="53">
        <v>1</v>
      </c>
      <c r="D4" s="37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 customHeight="1">
      <c r="A5" s="80" t="s">
        <v>2</v>
      </c>
      <c r="B5" s="81">
        <v>7038.5373525187961</v>
      </c>
      <c r="C5" s="33">
        <v>7323.2171843119477</v>
      </c>
      <c r="D5" s="33">
        <v>7218.8484772562779</v>
      </c>
      <c r="E5" s="33">
        <v>7357.9976479811839</v>
      </c>
      <c r="F5" s="33">
        <v>7473.2011383071185</v>
      </c>
      <c r="G5" s="33">
        <v>7452.5862460847629</v>
      </c>
      <c r="H5" s="33">
        <v>7618.0319305760295</v>
      </c>
      <c r="I5" s="33">
        <v>7761.8664598876685</v>
      </c>
      <c r="J5" s="33">
        <v>7715.5736406293126</v>
      </c>
      <c r="K5" s="33">
        <v>7683.9320275219179</v>
      </c>
      <c r="L5" s="33">
        <v>7691.2090524440482</v>
      </c>
      <c r="M5" s="33">
        <v>7523.215884457677</v>
      </c>
      <c r="N5" s="33">
        <v>7741.2983334206801</v>
      </c>
    </row>
    <row r="6" spans="1:14" ht="15.75" customHeight="1">
      <c r="A6" s="80" t="s">
        <v>3</v>
      </c>
      <c r="B6" s="81">
        <v>7922.7641456319789</v>
      </c>
      <c r="C6" s="33">
        <v>7928.275022415176</v>
      </c>
      <c r="D6" s="33">
        <v>7907.3875325906611</v>
      </c>
      <c r="E6" s="33">
        <v>7924.875907874618</v>
      </c>
      <c r="F6" s="33">
        <v>8045.5082250251789</v>
      </c>
      <c r="G6" s="33">
        <v>8001.7016750096263</v>
      </c>
      <c r="H6" s="33">
        <v>8280.0781815549435</v>
      </c>
      <c r="I6" s="33">
        <v>8401.4026409048984</v>
      </c>
      <c r="J6" s="33">
        <v>8116.0339524085894</v>
      </c>
      <c r="K6" s="33">
        <v>8220.8634906759908</v>
      </c>
      <c r="L6" s="33">
        <v>5454.2075519999999</v>
      </c>
      <c r="M6" s="33">
        <v>8324.6621338402292</v>
      </c>
      <c r="N6" s="33">
        <v>8589.262023460411</v>
      </c>
    </row>
    <row r="7" spans="1:14" ht="15.75" customHeight="1">
      <c r="A7" s="80" t="s">
        <v>4</v>
      </c>
      <c r="B7" s="81">
        <v>8634.5717466276692</v>
      </c>
      <c r="C7" s="33">
        <v>8959.2083865006389</v>
      </c>
      <c r="D7" s="33">
        <v>8766.0494062581256</v>
      </c>
      <c r="E7" s="33">
        <v>9141.4198818213408</v>
      </c>
      <c r="F7" s="33">
        <v>4765.6092080837798</v>
      </c>
      <c r="G7" s="33">
        <v>9302.4862345917627</v>
      </c>
      <c r="H7" s="33">
        <v>9453.4497743391366</v>
      </c>
      <c r="I7" s="33">
        <v>9587.9923166573135</v>
      </c>
      <c r="J7" s="33">
        <v>9494.3679564639842</v>
      </c>
      <c r="K7" s="33">
        <v>9519.0742601898382</v>
      </c>
      <c r="L7" s="33">
        <v>9578.4794869580237</v>
      </c>
      <c r="M7" s="33">
        <v>9974.8087408048468</v>
      </c>
      <c r="N7" s="33">
        <v>10312.71287471842</v>
      </c>
    </row>
    <row r="8" spans="1:14" ht="15.75" customHeight="1">
      <c r="A8" s="80" t="s">
        <v>5</v>
      </c>
      <c r="B8" s="81">
        <v>10275.173193231107</v>
      </c>
      <c r="C8" s="33">
        <v>10667.56859849883</v>
      </c>
      <c r="D8" s="33">
        <v>10581.36764072593</v>
      </c>
      <c r="E8" s="33">
        <v>10885.600764441157</v>
      </c>
      <c r="F8" s="33">
        <v>11051.063122717989</v>
      </c>
      <c r="G8" s="33">
        <v>11093.111852263602</v>
      </c>
      <c r="H8" s="33">
        <v>11361.544607934438</v>
      </c>
      <c r="I8" s="33">
        <v>11575.691193004372</v>
      </c>
      <c r="J8" s="33">
        <v>11471.646248753739</v>
      </c>
      <c r="K8" s="33">
        <v>11336.960308502634</v>
      </c>
      <c r="L8" s="33">
        <v>11345.749575070822</v>
      </c>
      <c r="M8" s="33">
        <v>11669.772970284719</v>
      </c>
      <c r="N8" s="33">
        <v>12072.048715069861</v>
      </c>
    </row>
    <row r="9" spans="1:14" ht="15.75" customHeight="1">
      <c r="A9" s="80" t="s">
        <v>69</v>
      </c>
      <c r="B9" s="81">
        <v>8115.0581686264695</v>
      </c>
      <c r="C9" s="33">
        <v>8463.645838603592</v>
      </c>
      <c r="D9" s="33">
        <v>8512.8472293483846</v>
      </c>
      <c r="E9" s="33">
        <v>8819.6785806451608</v>
      </c>
      <c r="F9" s="33">
        <v>8981.9701763485482</v>
      </c>
      <c r="G9" s="33">
        <v>9132.6763453348813</v>
      </c>
      <c r="H9" s="33">
        <v>9332.8984476067271</v>
      </c>
      <c r="I9" s="33">
        <v>9547.9643507676301</v>
      </c>
      <c r="J9" s="33">
        <v>9542.864920922997</v>
      </c>
      <c r="K9" s="33">
        <v>9485.8269431403241</v>
      </c>
      <c r="L9" s="33">
        <v>9554.2436216145488</v>
      </c>
      <c r="M9" s="33">
        <v>9870.7910990009077</v>
      </c>
      <c r="N9" s="33">
        <v>10231.778109970102</v>
      </c>
    </row>
    <row r="10" spans="1:14" ht="15.75" customHeight="1">
      <c r="A10" s="80" t="s">
        <v>6</v>
      </c>
      <c r="B10" s="81">
        <v>8615.602572399288</v>
      </c>
      <c r="C10" s="33">
        <v>8606.5824363992178</v>
      </c>
      <c r="D10" s="33">
        <v>8570.7438776340405</v>
      </c>
      <c r="E10" s="33">
        <v>8492.1532119826952</v>
      </c>
      <c r="F10" s="33">
        <v>8513.8662087013417</v>
      </c>
      <c r="G10" s="33">
        <v>8776.1551235317947</v>
      </c>
      <c r="H10" s="33">
        <v>8975.1401573525836</v>
      </c>
      <c r="I10" s="33">
        <v>9138.9094960298171</v>
      </c>
      <c r="J10" s="33">
        <v>8779.5951126018208</v>
      </c>
      <c r="K10" s="33">
        <v>8821.3896207584839</v>
      </c>
      <c r="L10" s="33">
        <v>8887.8599919903882</v>
      </c>
      <c r="M10" s="33">
        <v>8800.0987877833759</v>
      </c>
      <c r="N10" s="33">
        <v>9024.7812058407908</v>
      </c>
    </row>
    <row r="11" spans="1:14" ht="15.75" customHeight="1">
      <c r="A11" s="80" t="s">
        <v>31</v>
      </c>
      <c r="B11" s="81">
        <v>4779.2371547848425</v>
      </c>
      <c r="C11" s="33">
        <v>4957.4473299788997</v>
      </c>
      <c r="D11" s="33">
        <v>4681.2457460732985</v>
      </c>
      <c r="E11" s="33">
        <v>4714.8701234567898</v>
      </c>
      <c r="F11" s="33">
        <v>4811.5348529897592</v>
      </c>
      <c r="G11" s="33">
        <v>4738.8281302450487</v>
      </c>
      <c r="H11" s="33">
        <v>4631.2246963562757</v>
      </c>
      <c r="I11" s="33">
        <v>4737.6385480572599</v>
      </c>
      <c r="J11" s="33">
        <v>4791.1811656127156</v>
      </c>
      <c r="K11" s="33">
        <v>4946.021873923527</v>
      </c>
      <c r="L11" s="33">
        <v>5027.211145725164</v>
      </c>
      <c r="M11" s="33">
        <v>5052.6946431687311</v>
      </c>
      <c r="N11" s="33">
        <v>5331.777602523659</v>
      </c>
    </row>
    <row r="12" spans="1:14" ht="15.75" customHeight="1">
      <c r="A12" s="80" t="s">
        <v>25</v>
      </c>
      <c r="B12" s="81">
        <v>4867.5765459664108</v>
      </c>
      <c r="C12" s="33">
        <v>4971.2237151824247</v>
      </c>
      <c r="D12" s="33">
        <v>5007.6278195488721</v>
      </c>
      <c r="E12" s="33">
        <v>5138.1169077306731</v>
      </c>
      <c r="F12" s="33">
        <v>5233.2923661071145</v>
      </c>
      <c r="G12" s="33">
        <v>5356.5829709778545</v>
      </c>
      <c r="H12" s="33">
        <v>5459.5414865143093</v>
      </c>
      <c r="I12" s="33">
        <v>5635.3901530823332</v>
      </c>
      <c r="J12" s="33">
        <v>5593.7958691549593</v>
      </c>
      <c r="K12" s="33">
        <v>5738.6821631878556</v>
      </c>
      <c r="L12" s="33">
        <v>5793.6291980082633</v>
      </c>
      <c r="M12" s="33">
        <v>5845.9529955899752</v>
      </c>
      <c r="N12" s="33">
        <v>6198.2180799482812</v>
      </c>
    </row>
    <row r="13" spans="1:14" ht="30.75" customHeight="1">
      <c r="A13" s="80" t="s">
        <v>34</v>
      </c>
      <c r="B13" s="81">
        <v>4261.0844420309531</v>
      </c>
      <c r="C13" s="33">
        <v>4384.3123799066707</v>
      </c>
      <c r="D13" s="33">
        <v>4289.953526074034</v>
      </c>
      <c r="E13" s="33">
        <v>4419.0106441048038</v>
      </c>
      <c r="F13" s="33">
        <v>4498.5507683863889</v>
      </c>
      <c r="G13" s="33">
        <v>4474.0315847294696</v>
      </c>
      <c r="H13" s="33">
        <v>4583.1818684355994</v>
      </c>
      <c r="I13" s="33">
        <v>4688.5979467258603</v>
      </c>
      <c r="J13" s="33">
        <v>4562.1045020463844</v>
      </c>
      <c r="K13" s="33">
        <v>4610.4440482720793</v>
      </c>
      <c r="L13" s="33">
        <v>4672.0046613655059</v>
      </c>
      <c r="M13" s="33">
        <v>4636.019297775395</v>
      </c>
      <c r="N13" s="33">
        <v>4808.6745817593091</v>
      </c>
    </row>
    <row r="14" spans="1:14" ht="21" customHeight="1">
      <c r="A14" s="80" t="s">
        <v>71</v>
      </c>
      <c r="B14" s="81">
        <v>3461.6184895833335</v>
      </c>
      <c r="C14" s="33">
        <v>3601.953125</v>
      </c>
      <c r="D14" s="33">
        <v>4498.1045029736615</v>
      </c>
      <c r="E14" s="33">
        <v>4597.1764214046825</v>
      </c>
      <c r="F14" s="33">
        <v>4574.8966365873666</v>
      </c>
      <c r="G14" s="33">
        <v>4489.7490272373543</v>
      </c>
      <c r="H14" s="33">
        <v>4657.2255346727152</v>
      </c>
      <c r="I14" s="33">
        <v>4604.1265664160401</v>
      </c>
      <c r="J14" s="33">
        <v>4256.3857067787703</v>
      </c>
      <c r="K14" s="33">
        <v>4138.3764411027569</v>
      </c>
      <c r="L14" s="33">
        <v>4060.509985387238</v>
      </c>
      <c r="M14" s="33">
        <v>3874.6107187370171</v>
      </c>
      <c r="N14" s="33">
        <v>3878.9078999603016</v>
      </c>
    </row>
    <row r="15" spans="1:14">
      <c r="A15" s="72" t="s">
        <v>12</v>
      </c>
      <c r="B15" s="81">
        <v>7672.1146326734042</v>
      </c>
      <c r="C15" s="33">
        <v>7887.7171512778777</v>
      </c>
      <c r="D15" s="33">
        <v>7798.2360558710398</v>
      </c>
      <c r="E15" s="33">
        <v>7964.3481072785735</v>
      </c>
      <c r="F15" s="33">
        <v>6808.638762570029</v>
      </c>
      <c r="G15" s="33">
        <v>8110.8012455347725</v>
      </c>
      <c r="H15" s="33">
        <v>8293.534745960791</v>
      </c>
      <c r="I15" s="33">
        <v>8442.8882393069598</v>
      </c>
      <c r="J15" s="33">
        <v>8312.0071135550315</v>
      </c>
      <c r="K15" s="33">
        <v>8322.4896454563368</v>
      </c>
      <c r="L15" s="33">
        <v>7754.0799877767213</v>
      </c>
      <c r="M15" s="33">
        <v>8417.3976027912504</v>
      </c>
      <c r="N15" s="33">
        <v>8695.3667357817776</v>
      </c>
    </row>
    <row r="17" spans="1:6" ht="12.75" customHeight="1">
      <c r="A17" s="50" t="s">
        <v>64</v>
      </c>
    </row>
    <row r="18" spans="1:6" ht="81.75" customHeight="1">
      <c r="A18" s="184" t="s">
        <v>49</v>
      </c>
      <c r="B18" s="184"/>
      <c r="C18" s="184"/>
      <c r="D18" s="184"/>
      <c r="E18" s="184"/>
      <c r="F18" s="73"/>
    </row>
  </sheetData>
  <mergeCells count="3">
    <mergeCell ref="A18:E18"/>
    <mergeCell ref="C3:N3"/>
    <mergeCell ref="A1:N1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zoomScaleNormal="75" workbookViewId="0">
      <selection sqref="A1:L1"/>
    </sheetView>
  </sheetViews>
  <sheetFormatPr defaultColWidth="8" defaultRowHeight="15.75"/>
  <cols>
    <col min="1" max="1" width="27.5546875" style="99" customWidth="1"/>
    <col min="2" max="2" width="8.33203125" style="98" bestFit="1" customWidth="1"/>
    <col min="3" max="3" width="9.6640625" style="98" bestFit="1" customWidth="1"/>
    <col min="4" max="4" width="8.109375" style="98" bestFit="1" customWidth="1"/>
    <col min="5" max="5" width="9" style="98" bestFit="1" customWidth="1"/>
    <col min="6" max="6" width="9.77734375" style="98" bestFit="1" customWidth="1"/>
    <col min="7" max="7" width="9.44140625" style="98" customWidth="1"/>
    <col min="8" max="8" width="7.109375" style="98" bestFit="1" customWidth="1"/>
    <col min="9" max="9" width="9.109375" style="98" bestFit="1" customWidth="1"/>
    <col min="10" max="10" width="12.6640625" style="98" bestFit="1" customWidth="1"/>
    <col min="11" max="11" width="12.6640625" style="98" customWidth="1"/>
    <col min="12" max="12" width="10.33203125" style="98" customWidth="1"/>
    <col min="13" max="13" width="8.88671875" style="98" customWidth="1"/>
    <col min="14" max="16384" width="8" style="98"/>
  </cols>
  <sheetData>
    <row r="1" spans="1:13">
      <c r="A1" s="185" t="s">
        <v>77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3" ht="6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3">
      <c r="H3" s="186" t="s">
        <v>56</v>
      </c>
      <c r="I3" s="186"/>
      <c r="J3" s="186"/>
      <c r="K3" s="186"/>
      <c r="L3" s="187"/>
    </row>
    <row r="4" spans="1:13" ht="54" customHeight="1">
      <c r="A4" s="62" t="s">
        <v>57</v>
      </c>
      <c r="B4" s="63" t="s">
        <v>58</v>
      </c>
      <c r="C4" s="63" t="s">
        <v>3</v>
      </c>
      <c r="D4" s="63" t="s">
        <v>4</v>
      </c>
      <c r="E4" s="63" t="s">
        <v>5</v>
      </c>
      <c r="F4" s="40" t="s">
        <v>69</v>
      </c>
      <c r="G4" s="63" t="s">
        <v>6</v>
      </c>
      <c r="H4" s="64" t="s">
        <v>31</v>
      </c>
      <c r="I4" s="64" t="s">
        <v>25</v>
      </c>
      <c r="J4" s="65" t="s">
        <v>59</v>
      </c>
      <c r="K4" s="65" t="s">
        <v>71</v>
      </c>
      <c r="L4" s="100" t="s">
        <v>7</v>
      </c>
    </row>
    <row r="5" spans="1:13">
      <c r="A5" s="101" t="s">
        <v>60</v>
      </c>
      <c r="B5" s="76">
        <v>1</v>
      </c>
      <c r="C5" s="76">
        <v>3</v>
      </c>
      <c r="D5" s="76">
        <v>0</v>
      </c>
      <c r="E5" s="76">
        <v>0</v>
      </c>
      <c r="F5" s="76">
        <v>0</v>
      </c>
      <c r="G5" s="76">
        <v>1</v>
      </c>
      <c r="H5" s="76">
        <v>0</v>
      </c>
      <c r="I5" s="76">
        <v>0</v>
      </c>
      <c r="J5" s="76">
        <v>0</v>
      </c>
      <c r="K5" s="76">
        <v>0</v>
      </c>
      <c r="L5" s="77">
        <v>5</v>
      </c>
      <c r="M5" s="102"/>
    </row>
    <row r="6" spans="1:13" s="97" customFormat="1" ht="31.5">
      <c r="A6" s="66" t="s">
        <v>61</v>
      </c>
      <c r="B6" s="76">
        <v>1</v>
      </c>
      <c r="C6" s="76">
        <v>3</v>
      </c>
      <c r="D6" s="76">
        <v>0</v>
      </c>
      <c r="E6" s="76">
        <v>0</v>
      </c>
      <c r="F6" s="76">
        <v>0</v>
      </c>
      <c r="G6" s="76">
        <v>1</v>
      </c>
      <c r="H6" s="76">
        <v>0</v>
      </c>
      <c r="I6" s="76">
        <v>0</v>
      </c>
      <c r="J6" s="76">
        <v>0</v>
      </c>
      <c r="K6" s="76">
        <v>0</v>
      </c>
      <c r="L6" s="77">
        <v>5</v>
      </c>
      <c r="M6" s="103"/>
    </row>
    <row r="7" spans="1:13">
      <c r="A7" s="104"/>
      <c r="B7" s="105"/>
      <c r="C7" s="105"/>
      <c r="D7" s="105"/>
      <c r="E7" s="105"/>
    </row>
    <row r="8" spans="1:13">
      <c r="A8" s="104"/>
      <c r="B8" s="105"/>
      <c r="C8" s="105"/>
      <c r="D8" s="105"/>
      <c r="E8" s="105"/>
    </row>
    <row r="10" spans="1:13"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</row>
    <row r="11" spans="1:13"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spans="1:13"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</sheetData>
  <mergeCells count="2">
    <mergeCell ref="A1:L1"/>
    <mergeCell ref="H3:L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6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29.77734375" style="1" customWidth="1"/>
    <col min="2" max="2" width="9.109375" style="1" customWidth="1"/>
    <col min="3" max="3" width="9.6640625" style="1" customWidth="1"/>
    <col min="4" max="9" width="9.109375" style="1" customWidth="1"/>
    <col min="10" max="11" width="11.88671875" style="1" customWidth="1"/>
    <col min="12" max="12" width="11.109375" style="1" customWidth="1"/>
    <col min="13" max="16384" width="9" style="1"/>
  </cols>
  <sheetData>
    <row r="1" spans="1:14" s="19" customFormat="1">
      <c r="A1" s="188" t="s">
        <v>78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>
      <c r="A2" s="15"/>
      <c r="B2" s="14"/>
      <c r="C2" s="14" t="s">
        <v>0</v>
      </c>
      <c r="D2" s="14"/>
      <c r="E2" s="14"/>
      <c r="F2" s="14"/>
      <c r="G2" s="14"/>
      <c r="H2" s="189" t="s">
        <v>18</v>
      </c>
      <c r="I2" s="189"/>
      <c r="J2" s="189"/>
      <c r="K2" s="189"/>
      <c r="L2" s="189"/>
    </row>
    <row r="3" spans="1:14" ht="58.5" customHeight="1">
      <c r="A3" s="41" t="s">
        <v>42</v>
      </c>
      <c r="B3" s="44" t="s">
        <v>2</v>
      </c>
      <c r="C3" s="44" t="s">
        <v>3</v>
      </c>
      <c r="D3" s="44" t="s">
        <v>4</v>
      </c>
      <c r="E3" s="44" t="s">
        <v>5</v>
      </c>
      <c r="F3" s="40" t="s">
        <v>69</v>
      </c>
      <c r="G3" s="45" t="s">
        <v>6</v>
      </c>
      <c r="H3" s="46" t="s">
        <v>31</v>
      </c>
      <c r="I3" s="46" t="s">
        <v>25</v>
      </c>
      <c r="J3" s="39" t="s">
        <v>35</v>
      </c>
      <c r="K3" s="39" t="s">
        <v>71</v>
      </c>
      <c r="L3" s="84" t="s">
        <v>72</v>
      </c>
    </row>
    <row r="4" spans="1:14" ht="15" customHeight="1">
      <c r="A4" s="42" t="s">
        <v>62</v>
      </c>
      <c r="B4" s="85">
        <v>7</v>
      </c>
      <c r="C4" s="85">
        <v>31</v>
      </c>
      <c r="D4" s="85">
        <v>0</v>
      </c>
      <c r="E4" s="85">
        <v>9</v>
      </c>
      <c r="F4" s="85">
        <v>0</v>
      </c>
      <c r="G4" s="85">
        <v>0</v>
      </c>
      <c r="H4" s="85">
        <v>0</v>
      </c>
      <c r="I4" s="85">
        <v>0</v>
      </c>
      <c r="J4" s="85">
        <v>0</v>
      </c>
      <c r="K4" s="85">
        <v>0</v>
      </c>
      <c r="L4" s="107">
        <v>47</v>
      </c>
      <c r="N4" s="109"/>
    </row>
    <row r="5" spans="1:14" ht="48.75" customHeight="1">
      <c r="A5" s="42" t="s">
        <v>67</v>
      </c>
      <c r="B5" s="85">
        <v>913</v>
      </c>
      <c r="C5" s="85">
        <v>0</v>
      </c>
      <c r="D5" s="85">
        <v>0</v>
      </c>
      <c r="E5" s="85">
        <v>996</v>
      </c>
      <c r="F5" s="85">
        <v>0</v>
      </c>
      <c r="G5" s="85">
        <v>486</v>
      </c>
      <c r="H5" s="85">
        <v>0</v>
      </c>
      <c r="I5" s="85">
        <v>0</v>
      </c>
      <c r="J5" s="85">
        <v>0</v>
      </c>
      <c r="K5" s="85">
        <v>0</v>
      </c>
      <c r="L5" s="107">
        <v>2395</v>
      </c>
    </row>
    <row r="6" spans="1:14" ht="48.75" customHeight="1">
      <c r="A6" s="42" t="s">
        <v>68</v>
      </c>
      <c r="B6" s="85">
        <v>320</v>
      </c>
      <c r="C6" s="85">
        <v>866</v>
      </c>
      <c r="D6" s="85">
        <v>690</v>
      </c>
      <c r="E6" s="85">
        <v>152</v>
      </c>
      <c r="F6" s="85">
        <v>385</v>
      </c>
      <c r="G6" s="85">
        <v>81</v>
      </c>
      <c r="H6" s="85">
        <v>95</v>
      </c>
      <c r="I6" s="85">
        <v>323</v>
      </c>
      <c r="J6" s="85">
        <v>72</v>
      </c>
      <c r="K6" s="85">
        <v>0</v>
      </c>
      <c r="L6" s="107">
        <v>2984</v>
      </c>
    </row>
    <row r="7" spans="1:14" ht="31.5" customHeight="1">
      <c r="A7" s="42" t="s">
        <v>13</v>
      </c>
      <c r="B7" s="85">
        <v>1591</v>
      </c>
      <c r="C7" s="85">
        <v>562</v>
      </c>
      <c r="D7" s="85">
        <v>1493</v>
      </c>
      <c r="E7" s="85">
        <v>845</v>
      </c>
      <c r="F7" s="85">
        <v>300</v>
      </c>
      <c r="G7" s="85">
        <v>394</v>
      </c>
      <c r="H7" s="85">
        <v>137</v>
      </c>
      <c r="I7" s="85">
        <v>280</v>
      </c>
      <c r="J7" s="85">
        <v>75</v>
      </c>
      <c r="K7" s="85">
        <v>0</v>
      </c>
      <c r="L7" s="107">
        <v>5677</v>
      </c>
    </row>
    <row r="8" spans="1:14" ht="31.5" customHeight="1">
      <c r="A8" s="42" t="s">
        <v>65</v>
      </c>
      <c r="B8" s="85">
        <v>0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107">
        <v>0</v>
      </c>
    </row>
    <row r="9" spans="1:14" ht="15" customHeight="1">
      <c r="A9" s="43" t="s">
        <v>7</v>
      </c>
      <c r="B9" s="85">
        <v>2831</v>
      </c>
      <c r="C9" s="85">
        <v>1459</v>
      </c>
      <c r="D9" s="85">
        <v>2183</v>
      </c>
      <c r="E9" s="85">
        <v>2002</v>
      </c>
      <c r="F9" s="85">
        <v>685</v>
      </c>
      <c r="G9" s="85">
        <v>961</v>
      </c>
      <c r="H9" s="85">
        <v>232</v>
      </c>
      <c r="I9" s="85">
        <v>603</v>
      </c>
      <c r="J9" s="85">
        <v>147</v>
      </c>
      <c r="K9" s="85">
        <v>0</v>
      </c>
      <c r="L9" s="85">
        <v>11103</v>
      </c>
    </row>
    <row r="15" spans="1:14"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</row>
    <row r="16" spans="1:14"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2:12"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</row>
    <row r="18" spans="2:12"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</row>
    <row r="19" spans="2:12"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</row>
    <row r="20" spans="2:12"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</row>
    <row r="21" spans="2:12">
      <c r="B21" s="87"/>
    </row>
    <row r="22" spans="2:12">
      <c r="B22" s="87"/>
    </row>
    <row r="23" spans="2:12">
      <c r="B23" s="87"/>
    </row>
    <row r="24" spans="2:12">
      <c r="B24" s="87"/>
    </row>
    <row r="25" spans="2:12">
      <c r="B25" s="87"/>
    </row>
    <row r="26" spans="2:12">
      <c r="B26" s="87"/>
    </row>
  </sheetData>
  <mergeCells count="2">
    <mergeCell ref="A1:L1"/>
    <mergeCell ref="H2:L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1.21875" style="1" customWidth="1"/>
    <col min="2" max="2" width="9" style="1" customWidth="1"/>
    <col min="3" max="3" width="11" style="1" customWidth="1"/>
    <col min="4" max="5" width="6.88671875" style="1" customWidth="1"/>
    <col min="6" max="16384" width="8.44140625" style="1"/>
  </cols>
  <sheetData>
    <row r="1" spans="1:14" s="19" customFormat="1" ht="15.75" customHeight="1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</row>
    <row r="2" spans="1:14" s="19" customFormat="1" ht="15.75" customHeight="1">
      <c r="A2" s="117"/>
      <c r="E2" s="117"/>
      <c r="K2" s="117"/>
      <c r="N2" s="117" t="s">
        <v>16</v>
      </c>
    </row>
    <row r="3" spans="1:14" s="19" customFormat="1" ht="15.75" customHeight="1">
      <c r="A3" s="121" t="s">
        <v>37</v>
      </c>
      <c r="B3" s="113">
        <v>2022</v>
      </c>
      <c r="C3" s="154">
        <v>2023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6"/>
    </row>
    <row r="4" spans="1:14" s="19" customFormat="1" ht="15.75" customHeight="1">
      <c r="A4" s="122" t="s">
        <v>40</v>
      </c>
      <c r="B4" s="118">
        <v>12</v>
      </c>
      <c r="C4" s="37">
        <v>1</v>
      </c>
      <c r="D4" s="37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s="19" customFormat="1" ht="15.75" customHeight="1">
      <c r="A5" s="123" t="s">
        <v>2</v>
      </c>
      <c r="B5" s="61">
        <v>23.65</v>
      </c>
      <c r="C5" s="61">
        <v>23.65</v>
      </c>
      <c r="D5" s="61">
        <v>23.75</v>
      </c>
      <c r="E5" s="61">
        <v>23.74</v>
      </c>
      <c r="F5" s="61">
        <v>23.74</v>
      </c>
      <c r="G5" s="61">
        <v>23.799999999999997</v>
      </c>
      <c r="H5" s="61">
        <v>23.810000000000002</v>
      </c>
      <c r="I5" s="61">
        <v>23.790000000000003</v>
      </c>
      <c r="J5" s="61">
        <v>23.82</v>
      </c>
      <c r="K5" s="61">
        <v>23.8</v>
      </c>
      <c r="L5" s="61">
        <v>23.79</v>
      </c>
      <c r="M5" s="61">
        <v>23.810000000000002</v>
      </c>
      <c r="N5" s="61">
        <v>23.77</v>
      </c>
    </row>
    <row r="6" spans="1:14" s="19" customFormat="1" ht="15.75" customHeight="1">
      <c r="A6" s="123" t="s">
        <v>3</v>
      </c>
      <c r="B6" s="61">
        <v>13.39</v>
      </c>
      <c r="C6" s="61">
        <v>13.4</v>
      </c>
      <c r="D6" s="61">
        <v>13.22</v>
      </c>
      <c r="E6" s="61">
        <v>13.23</v>
      </c>
      <c r="F6" s="61">
        <v>13.23</v>
      </c>
      <c r="G6" s="61">
        <v>13.1</v>
      </c>
      <c r="H6" s="61">
        <v>13.1</v>
      </c>
      <c r="I6" s="61">
        <v>13.1</v>
      </c>
      <c r="J6" s="61">
        <v>12.99</v>
      </c>
      <c r="K6" s="61">
        <v>12.99</v>
      </c>
      <c r="L6" s="61">
        <v>13</v>
      </c>
      <c r="M6" s="61">
        <v>12.9</v>
      </c>
      <c r="N6" s="61">
        <v>12.9</v>
      </c>
    </row>
    <row r="7" spans="1:14" s="19" customFormat="1" ht="15.75" customHeight="1">
      <c r="A7" s="123" t="s">
        <v>4</v>
      </c>
      <c r="B7" s="61">
        <v>17.45</v>
      </c>
      <c r="C7" s="61">
        <v>17.45</v>
      </c>
      <c r="D7" s="61">
        <v>17.71</v>
      </c>
      <c r="E7" s="61">
        <v>17.7</v>
      </c>
      <c r="F7" s="61">
        <v>17.7</v>
      </c>
      <c r="G7" s="61">
        <v>17.93</v>
      </c>
      <c r="H7" s="61">
        <v>17.920000000000002</v>
      </c>
      <c r="I7" s="61">
        <v>17.899999999999999</v>
      </c>
      <c r="J7" s="61">
        <v>17.989999999999998</v>
      </c>
      <c r="K7" s="61">
        <v>17.98</v>
      </c>
      <c r="L7" s="61">
        <v>17.96</v>
      </c>
      <c r="M7" s="61">
        <v>17.98</v>
      </c>
      <c r="N7" s="61">
        <v>17.959999999999997</v>
      </c>
    </row>
    <row r="8" spans="1:14" s="19" customFormat="1" ht="15.75" customHeight="1">
      <c r="A8" s="123" t="s">
        <v>5</v>
      </c>
      <c r="B8" s="61">
        <v>14.83</v>
      </c>
      <c r="C8" s="61">
        <v>14.82</v>
      </c>
      <c r="D8" s="61">
        <v>14.76</v>
      </c>
      <c r="E8" s="61">
        <v>14.75</v>
      </c>
      <c r="F8" s="61">
        <v>14.73</v>
      </c>
      <c r="G8" s="61">
        <v>14.69</v>
      </c>
      <c r="H8" s="61">
        <v>14.69</v>
      </c>
      <c r="I8" s="61">
        <v>14.68</v>
      </c>
      <c r="J8" s="61">
        <v>14.69</v>
      </c>
      <c r="K8" s="61">
        <v>14.67</v>
      </c>
      <c r="L8" s="61">
        <v>14.66</v>
      </c>
      <c r="M8" s="61">
        <v>14.69</v>
      </c>
      <c r="N8" s="61">
        <v>14.68</v>
      </c>
    </row>
    <row r="9" spans="1:14" s="19" customFormat="1" ht="15.75" customHeight="1">
      <c r="A9" s="124" t="s">
        <v>69</v>
      </c>
      <c r="B9" s="61">
        <v>6.84</v>
      </c>
      <c r="C9" s="61">
        <v>6.83</v>
      </c>
      <c r="D9" s="61">
        <v>6.79</v>
      </c>
      <c r="E9" s="61">
        <v>6.79</v>
      </c>
      <c r="F9" s="61">
        <v>6.78</v>
      </c>
      <c r="G9" s="61">
        <v>6.8</v>
      </c>
      <c r="H9" s="61">
        <v>6.79</v>
      </c>
      <c r="I9" s="61">
        <v>6.79</v>
      </c>
      <c r="J9" s="61">
        <v>6.79</v>
      </c>
      <c r="K9" s="61">
        <v>6.78</v>
      </c>
      <c r="L9" s="61">
        <v>6.78</v>
      </c>
      <c r="M9" s="61">
        <v>6.79</v>
      </c>
      <c r="N9" s="61">
        <v>6.79</v>
      </c>
    </row>
    <row r="10" spans="1:14" s="19" customFormat="1" ht="15.75" customHeight="1">
      <c r="A10" s="123" t="s">
        <v>6</v>
      </c>
      <c r="B10" s="61">
        <v>9.65</v>
      </c>
      <c r="C10" s="61">
        <v>9.65</v>
      </c>
      <c r="D10" s="61">
        <v>9.57</v>
      </c>
      <c r="E10" s="61">
        <v>9.58</v>
      </c>
      <c r="F10" s="61">
        <v>9.58</v>
      </c>
      <c r="G10" s="61">
        <v>9.5299999999999994</v>
      </c>
      <c r="H10" s="61">
        <v>9.5299999999999994</v>
      </c>
      <c r="I10" s="61">
        <v>9.5500000000000007</v>
      </c>
      <c r="J10" s="61">
        <v>9.5399999999999991</v>
      </c>
      <c r="K10" s="61">
        <v>9.56</v>
      </c>
      <c r="L10" s="61">
        <v>9.56</v>
      </c>
      <c r="M10" s="61">
        <v>9.57</v>
      </c>
      <c r="N10" s="61">
        <v>9.59</v>
      </c>
    </row>
    <row r="11" spans="1:14" s="19" customFormat="1" ht="15.75" customHeight="1">
      <c r="A11" s="123" t="s">
        <v>31</v>
      </c>
      <c r="B11" s="61">
        <v>4.78</v>
      </c>
      <c r="C11" s="61">
        <v>4.78</v>
      </c>
      <c r="D11" s="61">
        <v>4.72</v>
      </c>
      <c r="E11" s="61">
        <v>4.72</v>
      </c>
      <c r="F11" s="61">
        <v>4.7300000000000004</v>
      </c>
      <c r="G11" s="61">
        <v>4.6399999999999997</v>
      </c>
      <c r="H11" s="61">
        <v>4.6500000000000004</v>
      </c>
      <c r="I11" s="61">
        <v>4.6500000000000004</v>
      </c>
      <c r="J11" s="61">
        <v>4.6100000000000003</v>
      </c>
      <c r="K11" s="61">
        <v>4.6100000000000003</v>
      </c>
      <c r="L11" s="61">
        <v>4.6100000000000003</v>
      </c>
      <c r="M11" s="61">
        <v>4.53</v>
      </c>
      <c r="N11" s="61">
        <v>4.54</v>
      </c>
    </row>
    <row r="12" spans="1:14" s="19" customFormat="1" ht="15.75" customHeight="1">
      <c r="A12" s="123" t="s">
        <v>25</v>
      </c>
      <c r="B12" s="61">
        <v>6.37</v>
      </c>
      <c r="C12" s="61">
        <v>6.38</v>
      </c>
      <c r="D12" s="61">
        <v>6.3</v>
      </c>
      <c r="E12" s="61">
        <v>6.3</v>
      </c>
      <c r="F12" s="61">
        <v>6.31</v>
      </c>
      <c r="G12" s="61">
        <v>6.22</v>
      </c>
      <c r="H12" s="61">
        <v>6.22</v>
      </c>
      <c r="I12" s="61">
        <v>6.23</v>
      </c>
      <c r="J12" s="61">
        <v>6.15</v>
      </c>
      <c r="K12" s="61">
        <v>6.15</v>
      </c>
      <c r="L12" s="61">
        <v>6.16</v>
      </c>
      <c r="M12" s="61">
        <v>6.11</v>
      </c>
      <c r="N12" s="61">
        <v>6.12</v>
      </c>
    </row>
    <row r="13" spans="1:14" s="19" customFormat="1" ht="33" customHeight="1">
      <c r="A13" s="123" t="s">
        <v>34</v>
      </c>
      <c r="B13" s="119">
        <v>2.78</v>
      </c>
      <c r="C13" s="119">
        <v>2.78</v>
      </c>
      <c r="D13" s="119">
        <v>2.79</v>
      </c>
      <c r="E13" s="119">
        <v>2.79</v>
      </c>
      <c r="F13" s="119">
        <v>2.79</v>
      </c>
      <c r="G13" s="119">
        <v>2.77</v>
      </c>
      <c r="H13" s="119">
        <v>2.77</v>
      </c>
      <c r="I13" s="119">
        <v>2.77</v>
      </c>
      <c r="J13" s="119">
        <v>2.77</v>
      </c>
      <c r="K13" s="119">
        <v>2.78</v>
      </c>
      <c r="L13" s="119">
        <v>2.78</v>
      </c>
      <c r="M13" s="119">
        <v>2.79</v>
      </c>
      <c r="N13" s="119">
        <v>2.79</v>
      </c>
    </row>
    <row r="14" spans="1:14" s="19" customFormat="1" ht="18.75" customHeight="1">
      <c r="A14" s="124" t="s">
        <v>71</v>
      </c>
      <c r="B14" s="119">
        <v>0.26</v>
      </c>
      <c r="C14" s="60">
        <v>0.26</v>
      </c>
      <c r="D14" s="120">
        <v>0.39300000000000002</v>
      </c>
      <c r="E14" s="120">
        <v>0.39800000000000002</v>
      </c>
      <c r="F14" s="120">
        <v>0.40500000000000003</v>
      </c>
      <c r="G14" s="61">
        <v>0.52100000000000002</v>
      </c>
      <c r="H14" s="61">
        <v>0.52100000000000002</v>
      </c>
      <c r="I14" s="61">
        <v>0.53900000000000003</v>
      </c>
      <c r="J14" s="61">
        <v>0.65300000000000002</v>
      </c>
      <c r="K14" s="61">
        <v>0.68200000000000005</v>
      </c>
      <c r="L14" s="61">
        <v>0.70399999999999996</v>
      </c>
      <c r="M14" s="61">
        <v>0.83</v>
      </c>
      <c r="N14" s="61">
        <v>0.86299999999999999</v>
      </c>
    </row>
    <row r="15" spans="1:14" ht="15.75" customHeight="1">
      <c r="A15" s="125" t="s">
        <v>7</v>
      </c>
      <c r="B15" s="61">
        <f>SUM(B5:B14)</f>
        <v>100.00000000000001</v>
      </c>
      <c r="C15" s="61">
        <f t="shared" ref="C15:E15" si="0">SUM(C5:C14)</f>
        <v>100</v>
      </c>
      <c r="D15" s="61">
        <f t="shared" si="0"/>
        <v>100.00300000000001</v>
      </c>
      <c r="E15" s="61">
        <f t="shared" si="0"/>
        <v>99.998000000000005</v>
      </c>
      <c r="F15" s="61">
        <f t="shared" ref="F15:H15" si="1">SUM(F5:F14)</f>
        <v>99.995000000000019</v>
      </c>
      <c r="G15" s="61">
        <f t="shared" si="1"/>
        <v>100.00099999999999</v>
      </c>
      <c r="H15" s="61">
        <f t="shared" si="1"/>
        <v>100.00100000000002</v>
      </c>
      <c r="I15" s="61">
        <f t="shared" ref="I15:K15" si="2">SUM(I5:I14)</f>
        <v>99.999000000000009</v>
      </c>
      <c r="J15" s="61">
        <f t="shared" si="2"/>
        <v>100.003</v>
      </c>
      <c r="K15" s="61">
        <f t="shared" si="2"/>
        <v>100.00200000000001</v>
      </c>
      <c r="L15" s="61">
        <f t="shared" ref="L15:N15" si="3">SUM(L5:L14)</f>
        <v>100.00399999999999</v>
      </c>
      <c r="M15" s="61">
        <f t="shared" si="3"/>
        <v>100.00000000000001</v>
      </c>
      <c r="N15" s="61">
        <f t="shared" si="3"/>
        <v>100.00300000000003</v>
      </c>
    </row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ignoredErrors>
    <ignoredError sqref="B15:N1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showGridLines="0" zoomScaleNormal="75" workbookViewId="0">
      <selection sqref="A1:N1"/>
    </sheetView>
  </sheetViews>
  <sheetFormatPr defaultColWidth="8.109375" defaultRowHeight="15.75"/>
  <cols>
    <col min="1" max="1" width="31.6640625" style="20" customWidth="1"/>
    <col min="2" max="4" width="7.88671875" style="20" bestFit="1" customWidth="1"/>
    <col min="5" max="8" width="8" style="20" customWidth="1"/>
    <col min="9" max="16384" width="8.109375" style="20"/>
  </cols>
  <sheetData>
    <row r="1" spans="1:15" ht="15.75" customHeight="1">
      <c r="A1" s="153" t="s">
        <v>79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</row>
    <row r="2" spans="1:15" ht="15.75" customHeight="1">
      <c r="A2" s="126"/>
      <c r="B2" s="126"/>
      <c r="E2" s="126"/>
      <c r="F2" s="126"/>
      <c r="G2" s="126"/>
      <c r="H2" s="126"/>
      <c r="K2" s="126"/>
      <c r="L2" s="126"/>
      <c r="M2" s="126"/>
      <c r="N2" s="126" t="s">
        <v>18</v>
      </c>
    </row>
    <row r="3" spans="1:15" ht="15.75" customHeight="1">
      <c r="A3" s="121" t="s">
        <v>37</v>
      </c>
      <c r="B3" s="113">
        <v>2022</v>
      </c>
      <c r="C3" s="154">
        <v>2023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6"/>
    </row>
    <row r="4" spans="1:15">
      <c r="A4" s="122" t="s">
        <v>40</v>
      </c>
      <c r="B4" s="113">
        <v>12</v>
      </c>
      <c r="C4" s="113">
        <v>1</v>
      </c>
      <c r="D4" s="113">
        <v>2</v>
      </c>
      <c r="E4" s="113">
        <v>3</v>
      </c>
      <c r="F4" s="113">
        <v>4</v>
      </c>
      <c r="G4" s="113">
        <v>5</v>
      </c>
      <c r="H4" s="113">
        <v>6</v>
      </c>
      <c r="I4" s="113">
        <v>7</v>
      </c>
      <c r="J4" s="113">
        <v>8</v>
      </c>
      <c r="K4" s="113">
        <v>9</v>
      </c>
      <c r="L4" s="113">
        <v>10</v>
      </c>
      <c r="M4" s="113">
        <v>11</v>
      </c>
      <c r="N4" s="113">
        <v>12</v>
      </c>
    </row>
    <row r="5" spans="1:15" s="91" customFormat="1">
      <c r="A5" s="123" t="s">
        <v>2</v>
      </c>
      <c r="B5" s="89">
        <v>317876</v>
      </c>
      <c r="C5" s="89">
        <v>328235</v>
      </c>
      <c r="D5" s="89">
        <v>328529</v>
      </c>
      <c r="E5" s="89">
        <v>332624</v>
      </c>
      <c r="F5" s="89">
        <v>336847</v>
      </c>
      <c r="G5" s="89">
        <v>339781</v>
      </c>
      <c r="H5" s="89">
        <v>345426</v>
      </c>
      <c r="I5" s="89">
        <v>351000</v>
      </c>
      <c r="J5" s="89">
        <v>352194</v>
      </c>
      <c r="K5" s="89">
        <v>348821</v>
      </c>
      <c r="L5" s="89">
        <v>347787</v>
      </c>
      <c r="M5" s="89">
        <v>361857</v>
      </c>
      <c r="N5" s="89">
        <v>370824</v>
      </c>
      <c r="O5" s="90"/>
    </row>
    <row r="6" spans="1:15" s="91" customFormat="1">
      <c r="A6" s="123" t="s">
        <v>3</v>
      </c>
      <c r="B6" s="89">
        <v>211354</v>
      </c>
      <c r="C6" s="89">
        <v>210402</v>
      </c>
      <c r="D6" s="89">
        <v>208788</v>
      </c>
      <c r="E6" s="89">
        <v>208698</v>
      </c>
      <c r="F6" s="89">
        <v>211045</v>
      </c>
      <c r="G6" s="89">
        <v>209537</v>
      </c>
      <c r="H6" s="89">
        <v>216191</v>
      </c>
      <c r="I6" s="89">
        <v>218504</v>
      </c>
      <c r="J6" s="89">
        <v>211710</v>
      </c>
      <c r="K6" s="89">
        <v>213608</v>
      </c>
      <c r="L6" s="89">
        <v>215123</v>
      </c>
      <c r="M6" s="89">
        <v>215752</v>
      </c>
      <c r="N6" s="89">
        <v>221958</v>
      </c>
      <c r="O6" s="90"/>
    </row>
    <row r="7" spans="1:15" s="91" customFormat="1">
      <c r="A7" s="123" t="s">
        <v>4</v>
      </c>
      <c r="B7" s="89">
        <v>254413</v>
      </c>
      <c r="C7" s="89">
        <v>261851</v>
      </c>
      <c r="D7" s="89">
        <v>264766</v>
      </c>
      <c r="E7" s="89">
        <v>270739</v>
      </c>
      <c r="F7" s="89">
        <v>273586</v>
      </c>
      <c r="G7" s="89">
        <v>279050</v>
      </c>
      <c r="H7" s="89">
        <v>282774</v>
      </c>
      <c r="I7" s="89">
        <v>285774</v>
      </c>
      <c r="J7" s="89">
        <v>288558</v>
      </c>
      <c r="K7" s="89">
        <v>285012</v>
      </c>
      <c r="L7" s="89">
        <v>284986</v>
      </c>
      <c r="M7" s="89">
        <v>297099</v>
      </c>
      <c r="N7" s="89">
        <v>305964</v>
      </c>
      <c r="O7" s="90"/>
    </row>
    <row r="8" spans="1:15" s="91" customFormat="1">
      <c r="A8" s="123" t="s">
        <v>5</v>
      </c>
      <c r="B8" s="89">
        <v>226106</v>
      </c>
      <c r="C8" s="89">
        <v>233205</v>
      </c>
      <c r="D8" s="89">
        <v>231234</v>
      </c>
      <c r="E8" s="89">
        <v>236852</v>
      </c>
      <c r="F8" s="89">
        <v>239416</v>
      </c>
      <c r="G8" s="89">
        <v>240724</v>
      </c>
      <c r="H8" s="89">
        <v>245092</v>
      </c>
      <c r="I8" s="89">
        <v>248361</v>
      </c>
      <c r="J8" s="89">
        <v>247106</v>
      </c>
      <c r="K8" s="89">
        <v>242749</v>
      </c>
      <c r="L8" s="89">
        <v>241613</v>
      </c>
      <c r="M8" s="89">
        <v>251819</v>
      </c>
      <c r="N8" s="89">
        <v>259310</v>
      </c>
      <c r="O8" s="90"/>
    </row>
    <row r="9" spans="1:15" s="91" customFormat="1">
      <c r="A9" s="124" t="s">
        <v>69</v>
      </c>
      <c r="B9" s="89">
        <v>85860</v>
      </c>
      <c r="C9" s="89">
        <v>88485</v>
      </c>
      <c r="D9" s="89">
        <v>87883</v>
      </c>
      <c r="E9" s="89">
        <v>90250</v>
      </c>
      <c r="F9" s="89">
        <v>91405</v>
      </c>
      <c r="G9" s="89">
        <v>93385</v>
      </c>
      <c r="H9" s="89">
        <v>94992</v>
      </c>
      <c r="I9" s="89">
        <v>96575</v>
      </c>
      <c r="J9" s="89">
        <v>96936</v>
      </c>
      <c r="K9" s="89">
        <v>95690</v>
      </c>
      <c r="L9" s="89">
        <v>95856</v>
      </c>
      <c r="M9" s="89">
        <v>100412</v>
      </c>
      <c r="N9" s="89">
        <v>103618</v>
      </c>
      <c r="O9" s="90"/>
    </row>
    <row r="10" spans="1:15" s="91" customFormat="1">
      <c r="A10" s="123" t="s">
        <v>6</v>
      </c>
      <c r="B10" s="89">
        <v>139739</v>
      </c>
      <c r="C10" s="89">
        <v>140289</v>
      </c>
      <c r="D10" s="89">
        <v>139979</v>
      </c>
      <c r="E10" s="89">
        <v>138189</v>
      </c>
      <c r="F10" s="89">
        <v>138460</v>
      </c>
      <c r="G10" s="89">
        <v>143861</v>
      </c>
      <c r="H10" s="89">
        <v>146550</v>
      </c>
      <c r="I10" s="89">
        <v>149227</v>
      </c>
      <c r="J10" s="89">
        <v>145357</v>
      </c>
      <c r="K10" s="89">
        <v>145964</v>
      </c>
      <c r="L10" s="89">
        <v>146650</v>
      </c>
      <c r="M10" s="89">
        <v>147674</v>
      </c>
      <c r="N10" s="89">
        <v>151873</v>
      </c>
      <c r="O10" s="90"/>
    </row>
    <row r="11" spans="1:15" s="91" customFormat="1">
      <c r="A11" s="123" t="s">
        <v>31</v>
      </c>
      <c r="B11" s="89">
        <v>39487</v>
      </c>
      <c r="C11" s="89">
        <v>40751</v>
      </c>
      <c r="D11" s="89">
        <v>38419</v>
      </c>
      <c r="E11" s="89">
        <v>38352</v>
      </c>
      <c r="F11" s="89">
        <v>38974</v>
      </c>
      <c r="G11" s="89">
        <v>38084</v>
      </c>
      <c r="H11" s="89">
        <v>36893</v>
      </c>
      <c r="I11" s="89">
        <v>37555</v>
      </c>
      <c r="J11" s="89">
        <v>37674</v>
      </c>
      <c r="K11" s="89">
        <v>38626</v>
      </c>
      <c r="L11" s="89">
        <v>39036</v>
      </c>
      <c r="M11" s="89">
        <v>38937</v>
      </c>
      <c r="N11" s="89">
        <v>40883</v>
      </c>
      <c r="O11" s="90"/>
    </row>
    <row r="12" spans="1:15" s="91" customFormat="1">
      <c r="A12" s="123" t="s">
        <v>25</v>
      </c>
      <c r="B12" s="89">
        <v>62112</v>
      </c>
      <c r="C12" s="89">
        <v>63021</v>
      </c>
      <c r="D12" s="89">
        <v>62748</v>
      </c>
      <c r="E12" s="89">
        <v>63835</v>
      </c>
      <c r="F12" s="89">
        <v>65755</v>
      </c>
      <c r="G12" s="89">
        <v>65416</v>
      </c>
      <c r="H12" s="89">
        <v>65948</v>
      </c>
      <c r="I12" s="89">
        <v>67677</v>
      </c>
      <c r="J12" s="89">
        <v>66403</v>
      </c>
      <c r="K12" s="89">
        <v>67709</v>
      </c>
      <c r="L12" s="89">
        <v>68134</v>
      </c>
      <c r="M12" s="89">
        <v>68509</v>
      </c>
      <c r="N12" s="89">
        <v>72368</v>
      </c>
      <c r="O12" s="90"/>
    </row>
    <row r="13" spans="1:15" s="91" customFormat="1" ht="30" customHeight="1">
      <c r="A13" s="123" t="s">
        <v>34</v>
      </c>
      <c r="B13" s="89">
        <v>21710</v>
      </c>
      <c r="C13" s="89">
        <v>22198</v>
      </c>
      <c r="D13" s="89">
        <v>22035</v>
      </c>
      <c r="E13" s="89">
        <v>22475</v>
      </c>
      <c r="F13" s="89">
        <v>22740</v>
      </c>
      <c r="G13" s="89">
        <v>22679</v>
      </c>
      <c r="H13" s="89">
        <v>23094</v>
      </c>
      <c r="I13" s="89">
        <v>23525</v>
      </c>
      <c r="J13" s="89">
        <v>23341</v>
      </c>
      <c r="K13" s="89">
        <v>23359</v>
      </c>
      <c r="L13" s="89">
        <v>23568</v>
      </c>
      <c r="M13" s="89">
        <v>24031</v>
      </c>
      <c r="N13" s="89">
        <v>24749</v>
      </c>
      <c r="O13" s="90"/>
    </row>
    <row r="14" spans="1:15" s="91" customFormat="1">
      <c r="A14" s="124" t="s">
        <v>71</v>
      </c>
      <c r="B14" s="89">
        <v>2920</v>
      </c>
      <c r="C14" s="60">
        <v>3035</v>
      </c>
      <c r="D14" s="89">
        <v>5828</v>
      </c>
      <c r="E14" s="89">
        <v>5984</v>
      </c>
      <c r="F14" s="89">
        <v>6050</v>
      </c>
      <c r="G14" s="89">
        <v>7463</v>
      </c>
      <c r="H14" s="89">
        <v>7709</v>
      </c>
      <c r="I14" s="89">
        <v>7863</v>
      </c>
      <c r="J14" s="89">
        <v>8693</v>
      </c>
      <c r="K14" s="89">
        <v>8818</v>
      </c>
      <c r="L14" s="89">
        <v>8909</v>
      </c>
      <c r="M14" s="89">
        <v>9984</v>
      </c>
      <c r="N14" s="89">
        <v>10440</v>
      </c>
      <c r="O14" s="90"/>
    </row>
    <row r="15" spans="1:15" s="91" customFormat="1">
      <c r="A15" s="125" t="s">
        <v>7</v>
      </c>
      <c r="B15" s="89">
        <f t="shared" ref="B15:D15" si="0">SUM(B5:B14)</f>
        <v>1361577</v>
      </c>
      <c r="C15" s="89">
        <f t="shared" si="0"/>
        <v>1391472</v>
      </c>
      <c r="D15" s="89">
        <f t="shared" si="0"/>
        <v>1390209</v>
      </c>
      <c r="E15" s="89">
        <f>SUM(E5:E14)</f>
        <v>1407998</v>
      </c>
      <c r="F15" s="89">
        <f t="shared" ref="F15:H15" si="1">SUM(F5:F14)</f>
        <v>1424278</v>
      </c>
      <c r="G15" s="89">
        <f t="shared" si="1"/>
        <v>1439980</v>
      </c>
      <c r="H15" s="89">
        <f t="shared" si="1"/>
        <v>1464669</v>
      </c>
      <c r="I15" s="89">
        <f t="shared" ref="I15:K15" si="2">SUM(I5:I14)</f>
        <v>1486061</v>
      </c>
      <c r="J15" s="89">
        <f t="shared" si="2"/>
        <v>1477972</v>
      </c>
      <c r="K15" s="89">
        <f t="shared" si="2"/>
        <v>1470356</v>
      </c>
      <c r="L15" s="89">
        <f t="shared" ref="L15:N15" si="3">SUM(L5:L14)</f>
        <v>1471662</v>
      </c>
      <c r="M15" s="89">
        <f t="shared" si="3"/>
        <v>1516074</v>
      </c>
      <c r="N15" s="89">
        <f t="shared" si="3"/>
        <v>1561987</v>
      </c>
      <c r="O15" s="90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ignoredErrors>
    <ignoredError sqref="B15:N1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5"/>
  <sheetViews>
    <sheetView showGridLines="0" zoomScaleNormal="75" workbookViewId="0">
      <selection sqref="A1:N1"/>
    </sheetView>
  </sheetViews>
  <sheetFormatPr defaultColWidth="7.77734375" defaultRowHeight="15.75"/>
  <cols>
    <col min="1" max="1" width="31.44140625" style="1" customWidth="1"/>
    <col min="2" max="2" width="8" style="1" customWidth="1"/>
    <col min="3" max="5" width="7.21875" style="1" customWidth="1"/>
    <col min="6" max="16384" width="7.77734375" style="1"/>
  </cols>
  <sheetData>
    <row r="1" spans="1:14" ht="15.75" customHeight="1">
      <c r="A1" s="153" t="s">
        <v>20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</row>
    <row r="2" spans="1:14">
      <c r="A2" s="8"/>
      <c r="E2" s="8"/>
      <c r="H2" s="8"/>
      <c r="K2" s="8"/>
      <c r="N2" s="8" t="s">
        <v>16</v>
      </c>
    </row>
    <row r="3" spans="1:14" ht="15.75" customHeight="1">
      <c r="A3" s="127" t="s">
        <v>37</v>
      </c>
      <c r="B3" s="5">
        <v>2022</v>
      </c>
      <c r="C3" s="157">
        <v>2023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9"/>
    </row>
    <row r="4" spans="1:14">
      <c r="A4" s="28" t="s">
        <v>40</v>
      </c>
      <c r="B4" s="5">
        <v>12</v>
      </c>
      <c r="C4" s="18">
        <v>1</v>
      </c>
      <c r="D4" s="18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128" t="s">
        <v>2</v>
      </c>
      <c r="B5" s="11">
        <v>23.35</v>
      </c>
      <c r="C5" s="11">
        <v>23.58</v>
      </c>
      <c r="D5" s="11">
        <v>23.63</v>
      </c>
      <c r="E5" s="11">
        <v>23.630000000000003</v>
      </c>
      <c r="F5" s="11">
        <v>23.639999999999997</v>
      </c>
      <c r="G5" s="11">
        <v>23.6</v>
      </c>
      <c r="H5" s="11">
        <v>23.569999999999997</v>
      </c>
      <c r="I5" s="11">
        <v>23.630000000000003</v>
      </c>
      <c r="J5" s="11">
        <v>23.84</v>
      </c>
      <c r="K5" s="11">
        <v>23.72</v>
      </c>
      <c r="L5" s="11">
        <v>23.64</v>
      </c>
      <c r="M5" s="11">
        <v>23.86</v>
      </c>
      <c r="N5" s="11">
        <v>23.75</v>
      </c>
    </row>
    <row r="6" spans="1:14">
      <c r="A6" s="128" t="s">
        <v>3</v>
      </c>
      <c r="B6" s="11">
        <v>15.52</v>
      </c>
      <c r="C6" s="11">
        <v>15.12</v>
      </c>
      <c r="D6" s="11">
        <v>15.02</v>
      </c>
      <c r="E6" s="11">
        <v>14.82</v>
      </c>
      <c r="F6" s="11">
        <v>14.82</v>
      </c>
      <c r="G6" s="11">
        <v>14.55</v>
      </c>
      <c r="H6" s="11">
        <v>14.76</v>
      </c>
      <c r="I6" s="11">
        <v>14.7</v>
      </c>
      <c r="J6" s="11">
        <v>14.32</v>
      </c>
      <c r="K6" s="11">
        <v>14.53</v>
      </c>
      <c r="L6" s="11">
        <v>14.62</v>
      </c>
      <c r="M6" s="11">
        <v>14.23</v>
      </c>
      <c r="N6" s="11">
        <v>14.21</v>
      </c>
    </row>
    <row r="7" spans="1:14">
      <c r="A7" s="128" t="s">
        <v>4</v>
      </c>
      <c r="B7" s="11">
        <v>18.690000000000001</v>
      </c>
      <c r="C7" s="11">
        <v>18.82</v>
      </c>
      <c r="D7" s="11">
        <v>19.05</v>
      </c>
      <c r="E7" s="11">
        <v>19.23</v>
      </c>
      <c r="F7" s="11">
        <v>19.21</v>
      </c>
      <c r="G7" s="11">
        <v>19.38</v>
      </c>
      <c r="H7" s="11">
        <v>19.309999999999999</v>
      </c>
      <c r="I7" s="11">
        <v>19.23</v>
      </c>
      <c r="J7" s="11">
        <v>19.52</v>
      </c>
      <c r="K7" s="11">
        <v>19.38</v>
      </c>
      <c r="L7" s="11">
        <v>19.36</v>
      </c>
      <c r="M7" s="11">
        <v>19.600000000000001</v>
      </c>
      <c r="N7" s="11">
        <v>19.59</v>
      </c>
    </row>
    <row r="8" spans="1:14">
      <c r="A8" s="128" t="s">
        <v>5</v>
      </c>
      <c r="B8" s="11">
        <v>16.61</v>
      </c>
      <c r="C8" s="11">
        <v>16.760000000000002</v>
      </c>
      <c r="D8" s="11">
        <v>16.63</v>
      </c>
      <c r="E8" s="11">
        <v>16.82</v>
      </c>
      <c r="F8" s="11">
        <v>16.809999999999999</v>
      </c>
      <c r="G8" s="11">
        <v>16.72</v>
      </c>
      <c r="H8" s="11">
        <v>16.73</v>
      </c>
      <c r="I8" s="11">
        <v>16.71</v>
      </c>
      <c r="J8" s="11">
        <v>16.72</v>
      </c>
      <c r="K8" s="11">
        <v>16.510000000000002</v>
      </c>
      <c r="L8" s="11">
        <v>16.420000000000002</v>
      </c>
      <c r="M8" s="11">
        <v>16.61</v>
      </c>
      <c r="N8" s="11">
        <v>16.600000000000001</v>
      </c>
    </row>
    <row r="9" spans="1:14">
      <c r="A9" s="129" t="s">
        <v>69</v>
      </c>
      <c r="B9" s="11">
        <v>6.31</v>
      </c>
      <c r="C9" s="11">
        <v>6.36</v>
      </c>
      <c r="D9" s="11">
        <v>6.32</v>
      </c>
      <c r="E9" s="11">
        <v>6.41</v>
      </c>
      <c r="F9" s="11">
        <v>6.42</v>
      </c>
      <c r="G9" s="11">
        <v>6.49</v>
      </c>
      <c r="H9" s="11">
        <v>6.49</v>
      </c>
      <c r="I9" s="11">
        <v>6.5</v>
      </c>
      <c r="J9" s="11">
        <v>6.56</v>
      </c>
      <c r="K9" s="11">
        <v>6.51</v>
      </c>
      <c r="L9" s="11">
        <v>6.51</v>
      </c>
      <c r="M9" s="11">
        <v>6.62</v>
      </c>
      <c r="N9" s="11">
        <v>6.63</v>
      </c>
    </row>
    <row r="10" spans="1:14">
      <c r="A10" s="128" t="s">
        <v>6</v>
      </c>
      <c r="B10" s="11">
        <v>10.26</v>
      </c>
      <c r="C10" s="11">
        <v>10.08</v>
      </c>
      <c r="D10" s="11">
        <v>10.07</v>
      </c>
      <c r="E10" s="11">
        <v>9.81</v>
      </c>
      <c r="F10" s="11">
        <v>9.7200000000000006</v>
      </c>
      <c r="G10" s="11">
        <v>9.99</v>
      </c>
      <c r="H10" s="11">
        <v>10.01</v>
      </c>
      <c r="I10" s="11">
        <v>10.039999999999999</v>
      </c>
      <c r="J10" s="11">
        <v>9.83</v>
      </c>
      <c r="K10" s="11">
        <v>9.93</v>
      </c>
      <c r="L10" s="11">
        <v>9.9600000000000009</v>
      </c>
      <c r="M10" s="11">
        <v>9.74</v>
      </c>
      <c r="N10" s="11">
        <v>9.7200000000000006</v>
      </c>
    </row>
    <row r="11" spans="1:14">
      <c r="A11" s="128" t="s">
        <v>31</v>
      </c>
      <c r="B11" s="11">
        <v>2.9</v>
      </c>
      <c r="C11" s="11">
        <v>2.93</v>
      </c>
      <c r="D11" s="11">
        <v>2.76</v>
      </c>
      <c r="E11" s="11">
        <v>2.72</v>
      </c>
      <c r="F11" s="11">
        <v>2.74</v>
      </c>
      <c r="G11" s="11">
        <v>2.64</v>
      </c>
      <c r="H11" s="11">
        <v>2.52</v>
      </c>
      <c r="I11" s="11">
        <v>2.5299999999999998</v>
      </c>
      <c r="J11" s="11">
        <v>2.5499999999999998</v>
      </c>
      <c r="K11" s="11">
        <v>2.63</v>
      </c>
      <c r="L11" s="11">
        <v>2.65</v>
      </c>
      <c r="M11" s="11">
        <v>2.57</v>
      </c>
      <c r="N11" s="11">
        <v>2.62</v>
      </c>
    </row>
    <row r="12" spans="1:14">
      <c r="A12" s="128" t="s">
        <v>25</v>
      </c>
      <c r="B12" s="11">
        <v>4.5599999999999996</v>
      </c>
      <c r="C12" s="11">
        <v>4.53</v>
      </c>
      <c r="D12" s="11">
        <v>4.51</v>
      </c>
      <c r="E12" s="11">
        <v>4.53</v>
      </c>
      <c r="F12" s="11">
        <v>4.62</v>
      </c>
      <c r="G12" s="11">
        <v>4.54</v>
      </c>
      <c r="H12" s="11">
        <v>4.5</v>
      </c>
      <c r="I12" s="11">
        <v>4.55</v>
      </c>
      <c r="J12" s="11">
        <v>4.49</v>
      </c>
      <c r="K12" s="11">
        <v>4.5999999999999996</v>
      </c>
      <c r="L12" s="11">
        <v>4.63</v>
      </c>
      <c r="M12" s="11">
        <v>4.5199999999999996</v>
      </c>
      <c r="N12" s="11">
        <v>4.63</v>
      </c>
    </row>
    <row r="13" spans="1:14" ht="30.75" customHeight="1">
      <c r="A13" s="128" t="s">
        <v>34</v>
      </c>
      <c r="B13" s="11">
        <v>1.59</v>
      </c>
      <c r="C13" s="11">
        <v>1.6</v>
      </c>
      <c r="D13" s="11">
        <v>1.59</v>
      </c>
      <c r="E13" s="11">
        <v>1.6</v>
      </c>
      <c r="F13" s="11">
        <v>1.6</v>
      </c>
      <c r="G13" s="11">
        <v>1.57</v>
      </c>
      <c r="H13" s="11">
        <v>1.58</v>
      </c>
      <c r="I13" s="11">
        <v>1.58</v>
      </c>
      <c r="J13" s="11">
        <v>1.58</v>
      </c>
      <c r="K13" s="11">
        <v>1.59</v>
      </c>
      <c r="L13" s="11">
        <v>1.6</v>
      </c>
      <c r="M13" s="11">
        <v>1.59</v>
      </c>
      <c r="N13" s="11">
        <v>1.58</v>
      </c>
    </row>
    <row r="14" spans="1:14" ht="15" customHeight="1">
      <c r="A14" s="129" t="s">
        <v>71</v>
      </c>
      <c r="B14" s="11">
        <v>0.21</v>
      </c>
      <c r="C14" s="11">
        <v>0.22</v>
      </c>
      <c r="D14" s="11">
        <v>0.42</v>
      </c>
      <c r="E14" s="11">
        <v>0.43</v>
      </c>
      <c r="F14" s="11">
        <v>0.42</v>
      </c>
      <c r="G14" s="11">
        <v>0.52</v>
      </c>
      <c r="H14" s="11">
        <v>0.53</v>
      </c>
      <c r="I14" s="11">
        <v>0.53</v>
      </c>
      <c r="J14" s="11">
        <v>0.59</v>
      </c>
      <c r="K14" s="11">
        <v>0.6</v>
      </c>
      <c r="L14" s="11">
        <v>0.61</v>
      </c>
      <c r="M14" s="11">
        <v>0.66</v>
      </c>
      <c r="N14" s="11">
        <v>0.67</v>
      </c>
    </row>
    <row r="15" spans="1:14">
      <c r="A15" s="13" t="s">
        <v>7</v>
      </c>
      <c r="B15" s="11">
        <f>SUM(B5:B14)</f>
        <v>100.00000000000001</v>
      </c>
      <c r="C15" s="11">
        <f>SUM(C5:C14)</f>
        <v>100</v>
      </c>
      <c r="D15" s="11">
        <f t="shared" ref="D15:E15" si="0">SUM(D5:D14)</f>
        <v>100.00000000000001</v>
      </c>
      <c r="E15" s="11">
        <f t="shared" si="0"/>
        <v>100</v>
      </c>
      <c r="F15" s="11">
        <f t="shared" ref="F15:H15" si="1">SUM(F5:F14)</f>
        <v>99.999999999999986</v>
      </c>
      <c r="G15" s="11">
        <f t="shared" si="1"/>
        <v>99.999999999999986</v>
      </c>
      <c r="H15" s="11">
        <f t="shared" si="1"/>
        <v>100</v>
      </c>
      <c r="I15" s="11">
        <f t="shared" ref="I15:K15" si="2">SUM(I5:I14)</f>
        <v>100</v>
      </c>
      <c r="J15" s="11">
        <f t="shared" si="2"/>
        <v>99.999999999999986</v>
      </c>
      <c r="K15" s="11">
        <f t="shared" si="2"/>
        <v>100</v>
      </c>
      <c r="L15" s="11">
        <f t="shared" ref="L15:N15" si="3">SUM(L5:L14)</f>
        <v>99.999999999999986</v>
      </c>
      <c r="M15" s="11">
        <f t="shared" si="3"/>
        <v>100</v>
      </c>
      <c r="N15" s="11">
        <f t="shared" si="3"/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ignoredErrors>
    <ignoredError sqref="B15:N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T17"/>
  <sheetViews>
    <sheetView showGridLines="0" workbookViewId="0">
      <selection sqref="A1:O1"/>
    </sheetView>
  </sheetViews>
  <sheetFormatPr defaultColWidth="6.6640625" defaultRowHeight="16.7" customHeight="1"/>
  <cols>
    <col min="1" max="1" width="31" style="3" customWidth="1"/>
    <col min="2" max="2" width="7.6640625" style="3" customWidth="1"/>
    <col min="3" max="5" width="7.21875" style="3" customWidth="1"/>
    <col min="6" max="14" width="7.21875" style="56" customWidth="1"/>
    <col min="15" max="15" width="8.88671875" style="3" customWidth="1"/>
    <col min="16" max="17" width="6.6640625" style="20"/>
    <col min="18" max="18" width="8.88671875" style="20" customWidth="1"/>
    <col min="19" max="19" width="7.77734375" style="20" bestFit="1" customWidth="1"/>
    <col min="20" max="16384" width="6.6640625" style="20"/>
  </cols>
  <sheetData>
    <row r="1" spans="1:20" ht="16.7" customHeight="1">
      <c r="A1" s="153" t="s">
        <v>22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20" ht="16.7" customHeight="1">
      <c r="A2" s="9"/>
      <c r="O2" s="16" t="s">
        <v>18</v>
      </c>
    </row>
    <row r="3" spans="1:20" ht="16.7" customHeight="1">
      <c r="A3" s="29" t="s">
        <v>38</v>
      </c>
      <c r="B3" s="95">
        <v>2022</v>
      </c>
      <c r="C3" s="160">
        <v>2023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2"/>
    </row>
    <row r="4" spans="1:20" ht="16.7" customHeight="1">
      <c r="A4" s="27"/>
      <c r="B4" s="165" t="s">
        <v>15</v>
      </c>
      <c r="C4" s="167" t="s">
        <v>8</v>
      </c>
      <c r="D4" s="168"/>
      <c r="E4" s="168"/>
      <c r="F4" s="168"/>
      <c r="G4" s="168"/>
      <c r="H4" s="168"/>
      <c r="I4" s="168"/>
      <c r="J4" s="168"/>
      <c r="K4" s="169"/>
      <c r="L4" s="95"/>
      <c r="M4" s="95"/>
      <c r="N4" s="95"/>
      <c r="O4" s="163" t="s">
        <v>15</v>
      </c>
    </row>
    <row r="5" spans="1:20" ht="16.7" customHeight="1">
      <c r="A5" s="28" t="s">
        <v>36</v>
      </c>
      <c r="B5" s="166"/>
      <c r="C5" s="88">
        <v>1</v>
      </c>
      <c r="D5" s="5">
        <v>2</v>
      </c>
      <c r="E5" s="88">
        <v>3</v>
      </c>
      <c r="F5" s="88">
        <v>4</v>
      </c>
      <c r="G5" s="88">
        <v>5</v>
      </c>
      <c r="H5" s="88">
        <v>6</v>
      </c>
      <c r="I5" s="88">
        <v>7</v>
      </c>
      <c r="J5" s="88">
        <v>8</v>
      </c>
      <c r="K5" s="88">
        <v>9</v>
      </c>
      <c r="L5" s="88">
        <v>10</v>
      </c>
      <c r="M5" s="88">
        <v>11</v>
      </c>
      <c r="N5" s="88">
        <v>12</v>
      </c>
      <c r="O5" s="164"/>
      <c r="Q5" s="110"/>
    </row>
    <row r="6" spans="1:20" ht="16.7" customHeight="1">
      <c r="A6" s="12" t="s">
        <v>2</v>
      </c>
      <c r="B6" s="67">
        <v>33148</v>
      </c>
      <c r="C6" s="67">
        <v>2707</v>
      </c>
      <c r="D6" s="67">
        <v>3388</v>
      </c>
      <c r="E6" s="67">
        <v>3637</v>
      </c>
      <c r="F6" s="67">
        <v>3153</v>
      </c>
      <c r="G6" s="67">
        <v>3481</v>
      </c>
      <c r="H6" s="67">
        <v>3211</v>
      </c>
      <c r="I6" s="67">
        <v>3260</v>
      </c>
      <c r="J6" s="67">
        <v>3393</v>
      </c>
      <c r="K6" s="67">
        <v>3051</v>
      </c>
      <c r="L6" s="67">
        <v>3353</v>
      </c>
      <c r="M6" s="67">
        <v>3556</v>
      </c>
      <c r="N6" s="67">
        <f>O6-C6-D6-E6-F6-G6-H6-I6-J6-K6-L6-M6</f>
        <v>3254</v>
      </c>
      <c r="O6" s="67">
        <v>39444</v>
      </c>
      <c r="Q6" s="90"/>
      <c r="R6" s="90"/>
    </row>
    <row r="7" spans="1:20" ht="16.7" customHeight="1">
      <c r="A7" s="12" t="s">
        <v>3</v>
      </c>
      <c r="B7" s="67">
        <v>20379</v>
      </c>
      <c r="C7" s="67">
        <v>1557</v>
      </c>
      <c r="D7" s="67">
        <v>1826</v>
      </c>
      <c r="E7" s="67">
        <v>2133</v>
      </c>
      <c r="F7" s="67">
        <v>1671</v>
      </c>
      <c r="G7" s="67">
        <v>2102</v>
      </c>
      <c r="H7" s="67">
        <v>1756</v>
      </c>
      <c r="I7" s="67">
        <v>1786</v>
      </c>
      <c r="J7" s="67">
        <v>1940</v>
      </c>
      <c r="K7" s="67">
        <v>1649</v>
      </c>
      <c r="L7" s="67">
        <v>1804</v>
      </c>
      <c r="M7" s="67">
        <v>1926</v>
      </c>
      <c r="N7" s="67">
        <f t="shared" ref="N7:N15" si="0">O7-C7-D7-E7-F7-G7-H7-I7-J7-K7-L7-M7</f>
        <v>1723</v>
      </c>
      <c r="O7" s="67">
        <v>21873</v>
      </c>
      <c r="Q7" s="90"/>
      <c r="R7" s="90"/>
    </row>
    <row r="8" spans="1:20" ht="16.7" customHeight="1">
      <c r="A8" s="12" t="s">
        <v>4</v>
      </c>
      <c r="B8" s="67">
        <v>25552</v>
      </c>
      <c r="C8" s="67">
        <v>2068</v>
      </c>
      <c r="D8" s="67">
        <v>2392</v>
      </c>
      <c r="E8" s="67">
        <v>2985</v>
      </c>
      <c r="F8" s="67">
        <v>2365</v>
      </c>
      <c r="G8" s="67">
        <v>2619</v>
      </c>
      <c r="H8" s="67">
        <v>2467</v>
      </c>
      <c r="I8" s="67">
        <v>2509</v>
      </c>
      <c r="J8" s="67">
        <v>2557</v>
      </c>
      <c r="K8" s="67">
        <v>2233</v>
      </c>
      <c r="L8" s="67">
        <v>2692</v>
      </c>
      <c r="M8" s="67">
        <v>2646</v>
      </c>
      <c r="N8" s="67">
        <f t="shared" si="0"/>
        <v>2471</v>
      </c>
      <c r="O8" s="67">
        <v>30004</v>
      </c>
      <c r="Q8" s="90"/>
      <c r="R8" s="90"/>
    </row>
    <row r="9" spans="1:20" ht="16.7" customHeight="1">
      <c r="A9" s="12" t="s">
        <v>5</v>
      </c>
      <c r="B9" s="67">
        <v>21597</v>
      </c>
      <c r="C9" s="67">
        <v>1902</v>
      </c>
      <c r="D9" s="67">
        <v>1834</v>
      </c>
      <c r="E9" s="67">
        <v>2545</v>
      </c>
      <c r="F9" s="67">
        <v>1928</v>
      </c>
      <c r="G9" s="67">
        <v>2169</v>
      </c>
      <c r="H9" s="67">
        <v>2037</v>
      </c>
      <c r="I9" s="67">
        <v>1998</v>
      </c>
      <c r="J9" s="67">
        <v>2108</v>
      </c>
      <c r="K9" s="67">
        <v>1572</v>
      </c>
      <c r="L9" s="67">
        <v>2357</v>
      </c>
      <c r="M9" s="67">
        <v>2176</v>
      </c>
      <c r="N9" s="67">
        <f t="shared" si="0"/>
        <v>1983</v>
      </c>
      <c r="O9" s="67">
        <v>24609</v>
      </c>
      <c r="Q9" s="90"/>
      <c r="R9" s="90"/>
    </row>
    <row r="10" spans="1:20" ht="16.7" customHeight="1">
      <c r="A10" s="30" t="s">
        <v>69</v>
      </c>
      <c r="B10" s="67">
        <v>9659</v>
      </c>
      <c r="C10" s="67">
        <v>700</v>
      </c>
      <c r="D10" s="67">
        <v>947</v>
      </c>
      <c r="E10" s="67">
        <v>1018</v>
      </c>
      <c r="F10" s="67">
        <v>826</v>
      </c>
      <c r="G10" s="67">
        <v>954</v>
      </c>
      <c r="H10" s="67">
        <v>880</v>
      </c>
      <c r="I10" s="67">
        <v>869</v>
      </c>
      <c r="J10" s="67">
        <v>939</v>
      </c>
      <c r="K10" s="67">
        <v>790</v>
      </c>
      <c r="L10" s="67">
        <v>938</v>
      </c>
      <c r="M10" s="67">
        <v>957</v>
      </c>
      <c r="N10" s="67">
        <f t="shared" si="0"/>
        <v>857</v>
      </c>
      <c r="O10" s="67">
        <v>10675</v>
      </c>
      <c r="Q10" s="90"/>
      <c r="R10" s="90"/>
    </row>
    <row r="11" spans="1:20" ht="16.7" customHeight="1">
      <c r="A11" s="12" t="s">
        <v>6</v>
      </c>
      <c r="B11" s="67">
        <v>13573</v>
      </c>
      <c r="C11" s="67">
        <v>956</v>
      </c>
      <c r="D11" s="67">
        <v>1357</v>
      </c>
      <c r="E11" s="67">
        <v>1551</v>
      </c>
      <c r="F11" s="67">
        <v>1180</v>
      </c>
      <c r="G11" s="67">
        <v>1382</v>
      </c>
      <c r="H11" s="67">
        <v>1212</v>
      </c>
      <c r="I11" s="67">
        <v>1245</v>
      </c>
      <c r="J11" s="67">
        <v>1418</v>
      </c>
      <c r="K11" s="67">
        <v>1183</v>
      </c>
      <c r="L11" s="67">
        <v>1322</v>
      </c>
      <c r="M11" s="67">
        <v>1507</v>
      </c>
      <c r="N11" s="67">
        <f t="shared" si="0"/>
        <v>1143</v>
      </c>
      <c r="O11" s="67">
        <v>15456</v>
      </c>
      <c r="Q11" s="90"/>
      <c r="R11" s="90"/>
    </row>
    <row r="12" spans="1:20" ht="16.7" customHeight="1">
      <c r="A12" s="12" t="s">
        <v>31</v>
      </c>
      <c r="B12" s="67">
        <v>5641</v>
      </c>
      <c r="C12" s="67">
        <v>369</v>
      </c>
      <c r="D12" s="67">
        <v>606</v>
      </c>
      <c r="E12" s="67">
        <v>557</v>
      </c>
      <c r="F12" s="67">
        <v>481</v>
      </c>
      <c r="G12" s="67">
        <v>566</v>
      </c>
      <c r="H12" s="67">
        <v>473</v>
      </c>
      <c r="I12" s="67">
        <v>478</v>
      </c>
      <c r="J12" s="67">
        <v>539</v>
      </c>
      <c r="K12" s="67">
        <v>446</v>
      </c>
      <c r="L12" s="67">
        <v>510</v>
      </c>
      <c r="M12" s="67">
        <v>582</v>
      </c>
      <c r="N12" s="67">
        <f t="shared" si="0"/>
        <v>496</v>
      </c>
      <c r="O12" s="67">
        <v>6103</v>
      </c>
      <c r="Q12" s="90"/>
      <c r="R12" s="90"/>
    </row>
    <row r="13" spans="1:20" ht="16.7" customHeight="1">
      <c r="A13" s="12" t="s">
        <v>25</v>
      </c>
      <c r="B13" s="67">
        <v>12183</v>
      </c>
      <c r="C13" s="67">
        <v>736</v>
      </c>
      <c r="D13" s="67">
        <v>1008</v>
      </c>
      <c r="E13" s="67">
        <v>983</v>
      </c>
      <c r="F13" s="67">
        <v>796</v>
      </c>
      <c r="G13" s="67">
        <v>1021</v>
      </c>
      <c r="H13" s="67">
        <v>927</v>
      </c>
      <c r="I13" s="67">
        <v>850</v>
      </c>
      <c r="J13" s="67">
        <v>891</v>
      </c>
      <c r="K13" s="67">
        <v>812</v>
      </c>
      <c r="L13" s="67">
        <v>805</v>
      </c>
      <c r="M13" s="67">
        <v>1157</v>
      </c>
      <c r="N13" s="67">
        <f t="shared" si="0"/>
        <v>913</v>
      </c>
      <c r="O13" s="67">
        <v>10899</v>
      </c>
      <c r="Q13" s="90"/>
      <c r="R13" s="90"/>
    </row>
    <row r="14" spans="1:20" ht="30.75" customHeight="1">
      <c r="A14" s="12" t="s">
        <v>34</v>
      </c>
      <c r="B14" s="68">
        <v>3527</v>
      </c>
      <c r="C14" s="68">
        <v>260</v>
      </c>
      <c r="D14" s="68">
        <v>386</v>
      </c>
      <c r="E14" s="68">
        <v>353</v>
      </c>
      <c r="F14" s="68">
        <v>287</v>
      </c>
      <c r="G14" s="68">
        <v>405</v>
      </c>
      <c r="H14" s="68">
        <v>303</v>
      </c>
      <c r="I14" s="68">
        <v>311</v>
      </c>
      <c r="J14" s="68">
        <v>405</v>
      </c>
      <c r="K14" s="68">
        <v>281</v>
      </c>
      <c r="L14" s="68">
        <v>346</v>
      </c>
      <c r="M14" s="68">
        <v>442</v>
      </c>
      <c r="N14" s="68">
        <f t="shared" si="0"/>
        <v>320</v>
      </c>
      <c r="O14" s="68">
        <v>4099</v>
      </c>
      <c r="Q14" s="90"/>
      <c r="R14" s="90"/>
    </row>
    <row r="15" spans="1:20" ht="17.25" customHeight="1">
      <c r="A15" s="30" t="s">
        <v>71</v>
      </c>
      <c r="B15" s="68">
        <v>493</v>
      </c>
      <c r="C15" s="60">
        <v>37</v>
      </c>
      <c r="D15" s="60">
        <v>227</v>
      </c>
      <c r="E15" s="79">
        <v>148</v>
      </c>
      <c r="F15" s="79">
        <v>120</v>
      </c>
      <c r="G15" s="79">
        <v>249</v>
      </c>
      <c r="H15" s="79">
        <v>161</v>
      </c>
      <c r="I15" s="79">
        <v>164</v>
      </c>
      <c r="J15" s="79">
        <v>310</v>
      </c>
      <c r="K15" s="79">
        <v>185</v>
      </c>
      <c r="L15" s="79">
        <v>220</v>
      </c>
      <c r="M15" s="79">
        <v>419</v>
      </c>
      <c r="N15" s="79">
        <f t="shared" si="0"/>
        <v>273</v>
      </c>
      <c r="O15" s="79">
        <v>2513</v>
      </c>
      <c r="Q15" s="90"/>
      <c r="R15" s="90"/>
    </row>
    <row r="16" spans="1:20" ht="16.7" customHeight="1">
      <c r="A16" s="13" t="s">
        <v>7</v>
      </c>
      <c r="B16" s="67">
        <f t="shared" ref="B16:D16" si="1">SUM(B6:B15)</f>
        <v>145752</v>
      </c>
      <c r="C16" s="67">
        <f t="shared" si="1"/>
        <v>11292</v>
      </c>
      <c r="D16" s="67">
        <f t="shared" si="1"/>
        <v>13971</v>
      </c>
      <c r="E16" s="67">
        <f t="shared" ref="E16:F16" si="2">SUM(E6:E15)</f>
        <v>15910</v>
      </c>
      <c r="F16" s="67">
        <f t="shared" si="2"/>
        <v>12807</v>
      </c>
      <c r="G16" s="67">
        <f t="shared" ref="G16:J16" si="3">SUM(G6:G15)</f>
        <v>14948</v>
      </c>
      <c r="H16" s="67">
        <f t="shared" si="3"/>
        <v>13427</v>
      </c>
      <c r="I16" s="67">
        <f t="shared" si="3"/>
        <v>13470</v>
      </c>
      <c r="J16" s="67">
        <f t="shared" si="3"/>
        <v>14500</v>
      </c>
      <c r="K16" s="67">
        <f t="shared" ref="K16:N16" si="4">SUM(K6:K15)</f>
        <v>12202</v>
      </c>
      <c r="L16" s="67">
        <f t="shared" si="4"/>
        <v>14347</v>
      </c>
      <c r="M16" s="67">
        <f t="shared" si="4"/>
        <v>15368</v>
      </c>
      <c r="N16" s="67">
        <f t="shared" si="4"/>
        <v>13433</v>
      </c>
      <c r="O16" s="67">
        <f>SUM(O6:O15)</f>
        <v>165675</v>
      </c>
      <c r="P16" s="90"/>
      <c r="Q16" s="90"/>
      <c r="R16" s="90"/>
      <c r="S16" s="93"/>
      <c r="T16" s="90"/>
    </row>
    <row r="17" spans="17:17" ht="16.7" customHeight="1">
      <c r="Q17" s="90"/>
    </row>
  </sheetData>
  <mergeCells count="5">
    <mergeCell ref="A1:O1"/>
    <mergeCell ref="C3:O3"/>
    <mergeCell ref="O4:O5"/>
    <mergeCell ref="B4:B5"/>
    <mergeCell ref="C4:K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ignoredErrors>
    <ignoredError sqref="C16:O16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30"/>
  <sheetViews>
    <sheetView showGridLines="0" zoomScaleNormal="75" zoomScaleSheetLayoutView="100" workbookViewId="0">
      <selection sqref="A1:P1"/>
    </sheetView>
  </sheetViews>
  <sheetFormatPr defaultColWidth="9" defaultRowHeight="15.75"/>
  <cols>
    <col min="1" max="1" width="31.21875" style="3" customWidth="1"/>
    <col min="2" max="2" width="13.33203125" style="3" customWidth="1"/>
    <col min="3" max="5" width="7.33203125" style="3" customWidth="1"/>
    <col min="6" max="14" width="7.33203125" style="56" customWidth="1"/>
    <col min="15" max="15" width="14.5546875" style="20" customWidth="1"/>
    <col min="16" max="16" width="13.21875" style="20" customWidth="1"/>
    <col min="17" max="17" width="7.21875" style="3" customWidth="1"/>
    <col min="18" max="18" width="8.109375" style="3" customWidth="1"/>
    <col min="19" max="16384" width="9" style="3"/>
  </cols>
  <sheetData>
    <row r="1" spans="1:18" ht="29.25" customHeight="1">
      <c r="A1" s="153" t="s">
        <v>66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2" spans="1:18" ht="13.5" customHeight="1">
      <c r="A2" s="9"/>
      <c r="B2" s="9"/>
      <c r="C2" s="9"/>
      <c r="O2" s="21"/>
      <c r="P2" s="21" t="s">
        <v>17</v>
      </c>
    </row>
    <row r="3" spans="1:18" ht="15.75" customHeight="1">
      <c r="A3" s="29" t="s">
        <v>38</v>
      </c>
      <c r="B3" s="95">
        <v>2022</v>
      </c>
      <c r="C3" s="160">
        <v>2023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2"/>
    </row>
    <row r="4" spans="1:18" ht="18" customHeight="1">
      <c r="A4" s="27"/>
      <c r="B4" s="173" t="s">
        <v>73</v>
      </c>
      <c r="C4" s="170" t="s">
        <v>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  <c r="O4" s="175" t="s">
        <v>74</v>
      </c>
      <c r="P4" s="173" t="s">
        <v>73</v>
      </c>
    </row>
    <row r="5" spans="1:18">
      <c r="A5" s="28" t="s">
        <v>36</v>
      </c>
      <c r="B5" s="173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176"/>
      <c r="P5" s="173"/>
    </row>
    <row r="6" spans="1:18">
      <c r="A6" s="12" t="s">
        <v>2</v>
      </c>
      <c r="B6" s="69">
        <v>126.28</v>
      </c>
      <c r="C6" s="57">
        <v>138.44</v>
      </c>
      <c r="D6" s="57">
        <v>140.05000000000001</v>
      </c>
      <c r="E6" s="57">
        <v>145.99</v>
      </c>
      <c r="F6" s="57">
        <v>128.88</v>
      </c>
      <c r="G6" s="57">
        <v>137.19</v>
      </c>
      <c r="H6" s="57">
        <v>128.37</v>
      </c>
      <c r="I6" s="57">
        <v>130.4</v>
      </c>
      <c r="J6" s="57">
        <v>132.1</v>
      </c>
      <c r="K6" s="57">
        <v>124.3</v>
      </c>
      <c r="L6" s="57">
        <v>137.80000000000001</v>
      </c>
      <c r="M6" s="57">
        <v>137.58000000000001</v>
      </c>
      <c r="N6" s="57">
        <v>135.47</v>
      </c>
      <c r="O6" s="17">
        <v>134.71</v>
      </c>
      <c r="P6" s="94">
        <v>134.75</v>
      </c>
      <c r="R6" s="23"/>
    </row>
    <row r="7" spans="1:18">
      <c r="A7" s="12" t="s">
        <v>3</v>
      </c>
      <c r="B7" s="69">
        <v>143.16</v>
      </c>
      <c r="C7" s="57">
        <v>162.49</v>
      </c>
      <c r="D7" s="57">
        <v>160.24</v>
      </c>
      <c r="E7" s="57">
        <v>181.6</v>
      </c>
      <c r="F7" s="57">
        <v>145.67000000000002</v>
      </c>
      <c r="G7" s="57">
        <v>177.48</v>
      </c>
      <c r="H7" s="57">
        <v>152.56</v>
      </c>
      <c r="I7" s="57">
        <v>155.13</v>
      </c>
      <c r="J7" s="57">
        <v>164.68</v>
      </c>
      <c r="K7" s="57">
        <v>148.76</v>
      </c>
      <c r="L7" s="57">
        <v>163.1</v>
      </c>
      <c r="M7" s="57">
        <v>164.9</v>
      </c>
      <c r="N7" s="57">
        <v>161.28</v>
      </c>
      <c r="O7" s="57">
        <v>161.49</v>
      </c>
      <c r="P7" s="94">
        <v>103.5</v>
      </c>
      <c r="Q7" s="74"/>
      <c r="R7" s="23"/>
    </row>
    <row r="8" spans="1:18">
      <c r="A8" s="12" t="s">
        <v>4</v>
      </c>
      <c r="B8" s="69">
        <v>121.17</v>
      </c>
      <c r="C8" s="57">
        <v>141.59</v>
      </c>
      <c r="D8" s="57">
        <v>128.61000000000001</v>
      </c>
      <c r="E8" s="57">
        <v>154.22999999999999</v>
      </c>
      <c r="F8" s="57">
        <v>125.85000000000001</v>
      </c>
      <c r="G8" s="57">
        <v>133.66</v>
      </c>
      <c r="H8" s="57">
        <v>126.83</v>
      </c>
      <c r="I8" s="57">
        <v>130.05000000000001</v>
      </c>
      <c r="J8" s="57">
        <v>129.24</v>
      </c>
      <c r="K8" s="57">
        <v>121.67</v>
      </c>
      <c r="L8" s="57">
        <v>143.33000000000001</v>
      </c>
      <c r="M8" s="57">
        <v>134.19</v>
      </c>
      <c r="N8" s="57">
        <v>133.58000000000001</v>
      </c>
      <c r="O8" s="57">
        <v>133.57</v>
      </c>
      <c r="P8" s="94">
        <v>133.19999999999999</v>
      </c>
      <c r="Q8" s="74"/>
      <c r="R8" s="23"/>
    </row>
    <row r="9" spans="1:18">
      <c r="A9" s="12" t="s">
        <v>5</v>
      </c>
      <c r="B9" s="69">
        <v>135.85</v>
      </c>
      <c r="C9" s="57">
        <v>174.59</v>
      </c>
      <c r="D9" s="57">
        <v>137</v>
      </c>
      <c r="E9" s="57">
        <v>181.38</v>
      </c>
      <c r="F9" s="57">
        <v>170.83</v>
      </c>
      <c r="G9" s="57">
        <v>154.72</v>
      </c>
      <c r="H9" s="57">
        <v>147</v>
      </c>
      <c r="I9" s="57">
        <v>145.34</v>
      </c>
      <c r="J9" s="57">
        <v>149.20000000000002</v>
      </c>
      <c r="K9" s="57">
        <v>129.13</v>
      </c>
      <c r="L9" s="57">
        <v>178.39000000000001</v>
      </c>
      <c r="M9" s="57">
        <v>155.31</v>
      </c>
      <c r="N9" s="57">
        <v>151.19</v>
      </c>
      <c r="O9" s="57">
        <v>156.16999999999999</v>
      </c>
      <c r="P9" s="94">
        <v>155.11000000000001</v>
      </c>
      <c r="Q9" s="74"/>
      <c r="R9" s="23"/>
    </row>
    <row r="10" spans="1:18">
      <c r="A10" s="30" t="s">
        <v>69</v>
      </c>
      <c r="B10" s="69">
        <v>128.86000000000001</v>
      </c>
      <c r="C10" s="57">
        <v>143.78</v>
      </c>
      <c r="D10" s="57">
        <v>152.38</v>
      </c>
      <c r="E10" s="57">
        <v>158.03</v>
      </c>
      <c r="F10" s="57">
        <v>131.51</v>
      </c>
      <c r="G10" s="57">
        <v>146.25</v>
      </c>
      <c r="H10" s="57">
        <v>136.68</v>
      </c>
      <c r="I10" s="57">
        <v>135.77000000000001</v>
      </c>
      <c r="J10" s="57">
        <v>144.54</v>
      </c>
      <c r="K10" s="57">
        <v>130.36000000000001</v>
      </c>
      <c r="L10" s="57">
        <v>151.36000000000001</v>
      </c>
      <c r="M10" s="57">
        <v>145.61000000000001</v>
      </c>
      <c r="N10" s="57">
        <v>138.44</v>
      </c>
      <c r="O10" s="57">
        <v>142.88999999999999</v>
      </c>
      <c r="P10" s="94">
        <v>142.68</v>
      </c>
      <c r="Q10" s="74"/>
      <c r="R10" s="23"/>
    </row>
    <row r="11" spans="1:18">
      <c r="A11" s="12" t="s">
        <v>6</v>
      </c>
      <c r="B11" s="69">
        <v>133.46</v>
      </c>
      <c r="C11" s="57">
        <v>141.85</v>
      </c>
      <c r="D11" s="57">
        <v>159.74</v>
      </c>
      <c r="E11" s="57">
        <v>177.53</v>
      </c>
      <c r="F11" s="57">
        <v>138.69</v>
      </c>
      <c r="G11" s="57">
        <v>154.85</v>
      </c>
      <c r="H11" s="57">
        <v>140.26</v>
      </c>
      <c r="I11" s="57">
        <v>142.56</v>
      </c>
      <c r="J11" s="57">
        <v>157.65</v>
      </c>
      <c r="K11" s="57">
        <v>139.05000000000001</v>
      </c>
      <c r="L11" s="57">
        <v>155.38</v>
      </c>
      <c r="M11" s="57">
        <v>164.33</v>
      </c>
      <c r="N11" s="57">
        <v>133.52000000000001</v>
      </c>
      <c r="O11" s="57">
        <v>150.44999999999999</v>
      </c>
      <c r="P11" s="94">
        <v>150.75</v>
      </c>
      <c r="Q11" s="74"/>
      <c r="R11" s="23"/>
    </row>
    <row r="12" spans="1:18">
      <c r="A12" s="12" t="s">
        <v>31</v>
      </c>
      <c r="B12" s="69">
        <v>118</v>
      </c>
      <c r="C12" s="57">
        <v>117.11</v>
      </c>
      <c r="D12" s="57">
        <v>150.6</v>
      </c>
      <c r="E12" s="57">
        <v>136.47</v>
      </c>
      <c r="F12" s="57">
        <v>120.95</v>
      </c>
      <c r="G12" s="57">
        <v>139.61000000000001</v>
      </c>
      <c r="H12" s="57">
        <v>120.68</v>
      </c>
      <c r="I12" s="57">
        <v>123.07000000000001</v>
      </c>
      <c r="J12" s="57">
        <v>136.29</v>
      </c>
      <c r="K12" s="57">
        <v>119.29</v>
      </c>
      <c r="L12" s="57">
        <v>138.28</v>
      </c>
      <c r="M12" s="57">
        <v>146.64000000000001</v>
      </c>
      <c r="N12" s="57">
        <v>134.58000000000001</v>
      </c>
      <c r="O12" s="57">
        <v>131.96</v>
      </c>
      <c r="P12" s="94">
        <v>132.43</v>
      </c>
      <c r="Q12" s="74"/>
      <c r="R12" s="23"/>
    </row>
    <row r="13" spans="1:18">
      <c r="A13" s="12" t="s">
        <v>25</v>
      </c>
      <c r="B13" s="69">
        <v>140.07</v>
      </c>
      <c r="C13" s="57">
        <v>115.9</v>
      </c>
      <c r="D13" s="57">
        <v>141.69</v>
      </c>
      <c r="E13" s="57">
        <v>135.96</v>
      </c>
      <c r="F13" s="57">
        <v>117.84</v>
      </c>
      <c r="G13" s="57">
        <v>142.75</v>
      </c>
      <c r="H13" s="57">
        <v>131.49</v>
      </c>
      <c r="I13" s="57">
        <v>120.06</v>
      </c>
      <c r="J13" s="57">
        <v>130.08000000000001</v>
      </c>
      <c r="K13" s="57">
        <v>119.44</v>
      </c>
      <c r="L13" s="57">
        <v>118.07000000000001</v>
      </c>
      <c r="M13" s="57">
        <v>160.93</v>
      </c>
      <c r="N13" s="57">
        <v>138</v>
      </c>
      <c r="O13" s="57">
        <v>131.02000000000001</v>
      </c>
      <c r="P13" s="94">
        <v>131.27000000000001</v>
      </c>
      <c r="Q13" s="74"/>
      <c r="R13" s="23"/>
    </row>
    <row r="14" spans="1:18" ht="30.75" customHeight="1">
      <c r="A14" s="12" t="s">
        <v>34</v>
      </c>
      <c r="B14" s="58">
        <v>117.66</v>
      </c>
      <c r="C14" s="58">
        <v>127.98</v>
      </c>
      <c r="D14" s="58">
        <v>149.20000000000002</v>
      </c>
      <c r="E14" s="58">
        <v>134.35</v>
      </c>
      <c r="F14" s="58">
        <v>114.26</v>
      </c>
      <c r="G14" s="58">
        <v>151.53</v>
      </c>
      <c r="H14" s="58">
        <v>118.33</v>
      </c>
      <c r="I14" s="58">
        <v>123.01</v>
      </c>
      <c r="J14" s="58">
        <v>149.94</v>
      </c>
      <c r="K14" s="58">
        <v>114.83</v>
      </c>
      <c r="L14" s="58">
        <v>137.14000000000001</v>
      </c>
      <c r="M14" s="58">
        <v>160.33000000000001</v>
      </c>
      <c r="N14" s="58">
        <v>126.13000000000001</v>
      </c>
      <c r="O14" s="58">
        <v>133.91999999999999</v>
      </c>
      <c r="P14" s="94">
        <v>134.15</v>
      </c>
      <c r="Q14" s="74"/>
      <c r="R14" s="23"/>
    </row>
    <row r="15" spans="1:18" s="56" customFormat="1" ht="18" customHeight="1">
      <c r="A15" s="30" t="s">
        <v>71</v>
      </c>
      <c r="B15" s="69">
        <v>191.65</v>
      </c>
      <c r="C15" s="58">
        <v>120.87</v>
      </c>
      <c r="D15" s="58">
        <v>242.1</v>
      </c>
      <c r="E15" s="58">
        <v>178.96</v>
      </c>
      <c r="F15" s="58">
        <v>146.02000000000001</v>
      </c>
      <c r="G15" s="58">
        <v>211.81</v>
      </c>
      <c r="H15" s="58">
        <v>145.53</v>
      </c>
      <c r="I15" s="58">
        <v>145.56</v>
      </c>
      <c r="J15" s="58">
        <v>212.63</v>
      </c>
      <c r="K15" s="58">
        <v>137.31</v>
      </c>
      <c r="L15" s="58">
        <v>156.21</v>
      </c>
      <c r="M15" s="58">
        <v>228.16</v>
      </c>
      <c r="N15" s="58">
        <v>155.57</v>
      </c>
      <c r="O15" s="57">
        <v>173.39</v>
      </c>
      <c r="P15" s="94">
        <v>177.46</v>
      </c>
      <c r="Q15" s="74"/>
      <c r="R15" s="23"/>
    </row>
    <row r="16" spans="1:18">
      <c r="A16" s="13" t="s">
        <v>14</v>
      </c>
      <c r="B16" s="69">
        <v>129.47999999999999</v>
      </c>
      <c r="C16" s="83">
        <v>138.46</v>
      </c>
      <c r="D16" s="83">
        <v>156.16</v>
      </c>
      <c r="E16" s="83">
        <v>158.44999999999999</v>
      </c>
      <c r="F16" s="83">
        <v>134.05000000000001</v>
      </c>
      <c r="G16" s="83">
        <v>154.99</v>
      </c>
      <c r="H16" s="83">
        <v>134.77000000000001</v>
      </c>
      <c r="I16" s="83">
        <v>135.1</v>
      </c>
      <c r="J16" s="83">
        <v>150.63999999999999</v>
      </c>
      <c r="K16" s="83">
        <v>128.41</v>
      </c>
      <c r="L16" s="83">
        <v>147.91</v>
      </c>
      <c r="M16" s="83">
        <v>159.80000000000001</v>
      </c>
      <c r="N16" s="83">
        <v>140.78</v>
      </c>
      <c r="O16" s="83">
        <v>144.96</v>
      </c>
      <c r="P16" s="94">
        <v>145.38</v>
      </c>
      <c r="Q16" s="74"/>
      <c r="R16" s="23"/>
    </row>
    <row r="17" spans="1:22">
      <c r="B17" s="25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R17" s="74"/>
    </row>
    <row r="18" spans="1:22">
      <c r="A18" s="3" t="s">
        <v>48</v>
      </c>
      <c r="B18" s="23"/>
    </row>
    <row r="19" spans="1:22" ht="36" customHeight="1">
      <c r="A19" s="174" t="s">
        <v>47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22"/>
      <c r="Q19" s="24"/>
      <c r="R19" s="24"/>
      <c r="S19" s="24"/>
      <c r="T19" s="24"/>
      <c r="U19" s="24"/>
      <c r="V19" s="24"/>
    </row>
    <row r="20" spans="1:22">
      <c r="A20" s="22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</row>
    <row r="21" spans="1:22" ht="31.5" customHeight="1">
      <c r="A21" s="5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</row>
    <row r="22" spans="1:22">
      <c r="A22" s="10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</row>
    <row r="23" spans="1:22">
      <c r="A23" s="10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</row>
    <row r="24" spans="1:22">
      <c r="A24" s="10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</row>
    <row r="25" spans="1:22">
      <c r="A25" s="10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</row>
    <row r="26" spans="1:22">
      <c r="A26" s="10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</row>
    <row r="27" spans="1:22">
      <c r="A27" s="10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</row>
    <row r="28" spans="1:22"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</row>
    <row r="29" spans="1:22"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</row>
    <row r="30" spans="1:22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</row>
  </sheetData>
  <mergeCells count="7">
    <mergeCell ref="A1:P1"/>
    <mergeCell ref="C4:N4"/>
    <mergeCell ref="P4:P5"/>
    <mergeCell ref="C3:P3"/>
    <mergeCell ref="A19:O19"/>
    <mergeCell ref="O4:O5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33"/>
  <sheetViews>
    <sheetView showGridLines="0" workbookViewId="0">
      <selection sqref="A1:M1"/>
    </sheetView>
  </sheetViews>
  <sheetFormatPr defaultColWidth="9" defaultRowHeight="15.75"/>
  <cols>
    <col min="1" max="1" width="4.5546875" style="35" customWidth="1"/>
    <col min="2" max="2" width="35.77734375" style="36" customWidth="1"/>
    <col min="3" max="12" width="11.21875" style="36" customWidth="1"/>
    <col min="13" max="13" width="11.33203125" style="36" customWidth="1"/>
    <col min="14" max="14" width="12" style="34" bestFit="1" customWidth="1"/>
    <col min="15" max="15" width="10.109375" style="34" bestFit="1" customWidth="1"/>
    <col min="16" max="16384" width="9" style="34"/>
  </cols>
  <sheetData>
    <row r="1" spans="1:15" ht="15.75" customHeight="1">
      <c r="A1" s="153" t="s">
        <v>75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5" ht="15.75" customHeight="1">
      <c r="C2" s="130"/>
      <c r="D2" s="130"/>
      <c r="E2" s="130"/>
      <c r="F2" s="130"/>
      <c r="G2" s="130"/>
      <c r="H2" s="130"/>
      <c r="I2" s="130"/>
      <c r="J2" s="131"/>
      <c r="K2" s="131"/>
      <c r="L2" s="131"/>
      <c r="M2" s="132" t="s">
        <v>18</v>
      </c>
    </row>
    <row r="3" spans="1:15" ht="63.75" customHeight="1">
      <c r="A3" s="134" t="s">
        <v>1</v>
      </c>
      <c r="B3" s="135" t="s">
        <v>21</v>
      </c>
      <c r="C3" s="49" t="s">
        <v>2</v>
      </c>
      <c r="D3" s="136" t="s">
        <v>3</v>
      </c>
      <c r="E3" s="136" t="s">
        <v>4</v>
      </c>
      <c r="F3" s="136" t="s">
        <v>5</v>
      </c>
      <c r="G3" s="137" t="s">
        <v>69</v>
      </c>
      <c r="H3" s="138" t="s">
        <v>6</v>
      </c>
      <c r="I3" s="39" t="s">
        <v>32</v>
      </c>
      <c r="J3" s="39" t="s">
        <v>25</v>
      </c>
      <c r="K3" s="39" t="s">
        <v>43</v>
      </c>
      <c r="L3" s="39" t="s">
        <v>71</v>
      </c>
      <c r="M3" s="37" t="s">
        <v>72</v>
      </c>
    </row>
    <row r="4" spans="1:15" ht="15.75" customHeight="1">
      <c r="A4" s="47" t="s">
        <v>26</v>
      </c>
      <c r="B4" s="139" t="s">
        <v>27</v>
      </c>
      <c r="C4" s="59">
        <v>332673</v>
      </c>
      <c r="D4" s="59">
        <v>206223</v>
      </c>
      <c r="E4" s="59">
        <v>303575</v>
      </c>
      <c r="F4" s="59">
        <v>243210</v>
      </c>
      <c r="G4" s="59">
        <v>96834</v>
      </c>
      <c r="H4" s="59">
        <v>140831</v>
      </c>
      <c r="I4" s="59">
        <v>36227</v>
      </c>
      <c r="J4" s="59">
        <v>67387</v>
      </c>
      <c r="K4" s="59">
        <v>23072</v>
      </c>
      <c r="L4" s="59">
        <v>6654</v>
      </c>
      <c r="M4" s="59">
        <v>1456686</v>
      </c>
      <c r="N4" s="52"/>
      <c r="O4" s="38"/>
    </row>
    <row r="5" spans="1:15" ht="63.75" customHeight="1">
      <c r="A5" s="142">
        <v>1</v>
      </c>
      <c r="B5" s="140" t="s">
        <v>51</v>
      </c>
      <c r="C5" s="60">
        <v>177577</v>
      </c>
      <c r="D5" s="60">
        <v>38473</v>
      </c>
      <c r="E5" s="60">
        <v>223896</v>
      </c>
      <c r="F5" s="60">
        <v>156190</v>
      </c>
      <c r="G5" s="60">
        <v>63000</v>
      </c>
      <c r="H5" s="60">
        <v>43717</v>
      </c>
      <c r="I5" s="60">
        <v>1752</v>
      </c>
      <c r="J5" s="60">
        <v>20362</v>
      </c>
      <c r="K5" s="60">
        <v>14360</v>
      </c>
      <c r="L5" s="60">
        <v>5056</v>
      </c>
      <c r="M5" s="59">
        <v>744383</v>
      </c>
      <c r="N5" s="52"/>
      <c r="O5" s="38"/>
    </row>
    <row r="6" spans="1:15" ht="15.75" customHeight="1">
      <c r="A6" s="143">
        <v>2</v>
      </c>
      <c r="B6" s="140" t="s">
        <v>9</v>
      </c>
      <c r="C6" s="60">
        <v>37953</v>
      </c>
      <c r="D6" s="60">
        <v>41810</v>
      </c>
      <c r="E6" s="60">
        <v>6960</v>
      </c>
      <c r="F6" s="60">
        <v>5144</v>
      </c>
      <c r="G6" s="60">
        <v>4070</v>
      </c>
      <c r="H6" s="60">
        <v>24394</v>
      </c>
      <c r="I6" s="60">
        <v>11273</v>
      </c>
      <c r="J6" s="60">
        <v>12250</v>
      </c>
      <c r="K6" s="60">
        <v>182</v>
      </c>
      <c r="L6" s="60">
        <v>0</v>
      </c>
      <c r="M6" s="59">
        <v>144036</v>
      </c>
      <c r="N6" s="52"/>
      <c r="O6" s="38"/>
    </row>
    <row r="7" spans="1:15" ht="15.75" customHeight="1">
      <c r="A7" s="143">
        <v>3</v>
      </c>
      <c r="B7" s="140" t="s">
        <v>10</v>
      </c>
      <c r="C7" s="60">
        <v>0</v>
      </c>
      <c r="D7" s="60">
        <v>722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59">
        <v>722</v>
      </c>
      <c r="N7" s="52"/>
      <c r="O7" s="38"/>
    </row>
    <row r="8" spans="1:15" ht="15.75" customHeight="1">
      <c r="A8" s="143">
        <v>4</v>
      </c>
      <c r="B8" s="140" t="s">
        <v>52</v>
      </c>
      <c r="C8" s="60">
        <v>107450</v>
      </c>
      <c r="D8" s="60">
        <v>115943</v>
      </c>
      <c r="E8" s="60">
        <v>72719</v>
      </c>
      <c r="F8" s="60">
        <v>76665</v>
      </c>
      <c r="G8" s="60">
        <v>29764</v>
      </c>
      <c r="H8" s="60">
        <v>65236</v>
      </c>
      <c r="I8" s="60">
        <v>21356</v>
      </c>
      <c r="J8" s="60">
        <v>33453</v>
      </c>
      <c r="K8" s="60">
        <v>6515</v>
      </c>
      <c r="L8" s="60">
        <v>1598</v>
      </c>
      <c r="M8" s="59">
        <v>530699</v>
      </c>
      <c r="N8" s="52"/>
      <c r="O8" s="38"/>
    </row>
    <row r="9" spans="1:15" ht="15.75" customHeight="1">
      <c r="A9" s="144">
        <v>4.0999999999999996</v>
      </c>
      <c r="B9" s="140" t="s">
        <v>33</v>
      </c>
      <c r="C9" s="60">
        <v>4225</v>
      </c>
      <c r="D9" s="60">
        <v>13528</v>
      </c>
      <c r="E9" s="60">
        <v>2148</v>
      </c>
      <c r="F9" s="60">
        <v>478</v>
      </c>
      <c r="G9" s="60">
        <v>2576</v>
      </c>
      <c r="H9" s="60">
        <v>4313</v>
      </c>
      <c r="I9" s="60">
        <v>1938</v>
      </c>
      <c r="J9" s="60">
        <v>1463</v>
      </c>
      <c r="K9" s="60">
        <v>403</v>
      </c>
      <c r="L9" s="60">
        <v>0</v>
      </c>
      <c r="M9" s="59">
        <v>31072</v>
      </c>
      <c r="N9" s="52"/>
      <c r="O9" s="38"/>
    </row>
    <row r="10" spans="1:15" ht="15.75" customHeight="1">
      <c r="A10" s="144">
        <v>4.2</v>
      </c>
      <c r="B10" s="140" t="s">
        <v>53</v>
      </c>
      <c r="C10" s="60">
        <v>58344</v>
      </c>
      <c r="D10" s="60">
        <v>46333</v>
      </c>
      <c r="E10" s="60">
        <v>48661</v>
      </c>
      <c r="F10" s="60">
        <v>26435</v>
      </c>
      <c r="G10" s="60">
        <v>9889</v>
      </c>
      <c r="H10" s="60">
        <v>30666</v>
      </c>
      <c r="I10" s="60">
        <v>8290</v>
      </c>
      <c r="J10" s="60">
        <v>13426</v>
      </c>
      <c r="K10" s="60">
        <v>3706</v>
      </c>
      <c r="L10" s="60">
        <v>436</v>
      </c>
      <c r="M10" s="59">
        <v>246186</v>
      </c>
      <c r="N10" s="52"/>
    </row>
    <row r="11" spans="1:15" ht="30.75" customHeight="1">
      <c r="A11" s="144">
        <v>4.3</v>
      </c>
      <c r="B11" s="140" t="s">
        <v>54</v>
      </c>
      <c r="C11" s="60">
        <v>44881</v>
      </c>
      <c r="D11" s="60">
        <v>56082</v>
      </c>
      <c r="E11" s="60">
        <v>21910</v>
      </c>
      <c r="F11" s="60">
        <v>49752</v>
      </c>
      <c r="G11" s="60">
        <v>17299</v>
      </c>
      <c r="H11" s="60">
        <v>30257</v>
      </c>
      <c r="I11" s="60">
        <v>11128</v>
      </c>
      <c r="J11" s="60">
        <v>18564</v>
      </c>
      <c r="K11" s="60">
        <v>2406</v>
      </c>
      <c r="L11" s="60">
        <v>1162</v>
      </c>
      <c r="M11" s="59">
        <v>253441</v>
      </c>
      <c r="N11" s="52"/>
      <c r="O11" s="38"/>
    </row>
    <row r="12" spans="1:15" ht="15.75" customHeight="1">
      <c r="A12" s="143">
        <v>5</v>
      </c>
      <c r="B12" s="140" t="s">
        <v>55</v>
      </c>
      <c r="C12" s="60">
        <v>4823</v>
      </c>
      <c r="D12" s="60">
        <v>0</v>
      </c>
      <c r="E12" s="60">
        <v>0</v>
      </c>
      <c r="F12" s="60">
        <v>5211</v>
      </c>
      <c r="G12" s="60">
        <v>0</v>
      </c>
      <c r="H12" s="60">
        <v>0</v>
      </c>
      <c r="I12" s="60">
        <v>0</v>
      </c>
      <c r="J12" s="60">
        <v>0</v>
      </c>
      <c r="K12" s="60">
        <v>2015</v>
      </c>
      <c r="L12" s="60">
        <v>0</v>
      </c>
      <c r="M12" s="59">
        <v>12049</v>
      </c>
      <c r="N12" s="52"/>
      <c r="O12" s="38"/>
    </row>
    <row r="13" spans="1:15" ht="15.75" customHeight="1">
      <c r="A13" s="143">
        <v>6</v>
      </c>
      <c r="B13" s="140" t="s">
        <v>11</v>
      </c>
      <c r="C13" s="60">
        <v>4870</v>
      </c>
      <c r="D13" s="60">
        <v>9275</v>
      </c>
      <c r="E13" s="60">
        <v>0</v>
      </c>
      <c r="F13" s="60">
        <v>0</v>
      </c>
      <c r="G13" s="60">
        <v>0</v>
      </c>
      <c r="H13" s="60">
        <v>7484</v>
      </c>
      <c r="I13" s="60">
        <v>1846</v>
      </c>
      <c r="J13" s="60">
        <v>1322</v>
      </c>
      <c r="K13" s="60">
        <v>0</v>
      </c>
      <c r="L13" s="60">
        <v>0</v>
      </c>
      <c r="M13" s="59">
        <v>24797</v>
      </c>
      <c r="N13" s="52"/>
    </row>
    <row r="14" spans="1:15" ht="15.75" customHeight="1">
      <c r="A14" s="48" t="s">
        <v>28</v>
      </c>
      <c r="B14" s="139" t="s">
        <v>29</v>
      </c>
      <c r="C14" s="59">
        <v>373301</v>
      </c>
      <c r="D14" s="59">
        <v>223541</v>
      </c>
      <c r="E14" s="59">
        <v>307823</v>
      </c>
      <c r="F14" s="59">
        <v>261703</v>
      </c>
      <c r="G14" s="59">
        <v>103715</v>
      </c>
      <c r="H14" s="59">
        <v>152939</v>
      </c>
      <c r="I14" s="59">
        <v>41009</v>
      </c>
      <c r="J14" s="59">
        <v>72853</v>
      </c>
      <c r="K14" s="59">
        <v>24935</v>
      </c>
      <c r="L14" s="59">
        <v>10458</v>
      </c>
      <c r="M14" s="59">
        <v>1572277</v>
      </c>
      <c r="N14" s="52"/>
      <c r="O14" s="52"/>
    </row>
    <row r="15" spans="1:15" ht="15.75" customHeight="1">
      <c r="A15" s="145">
        <v>1</v>
      </c>
      <c r="B15" s="141" t="s">
        <v>30</v>
      </c>
      <c r="C15" s="60">
        <v>332673</v>
      </c>
      <c r="D15" s="60">
        <v>206223</v>
      </c>
      <c r="E15" s="60">
        <v>303575</v>
      </c>
      <c r="F15" s="60">
        <v>243210</v>
      </c>
      <c r="G15" s="60">
        <v>96834</v>
      </c>
      <c r="H15" s="60">
        <v>140831</v>
      </c>
      <c r="I15" s="60">
        <v>36227</v>
      </c>
      <c r="J15" s="60">
        <v>67387</v>
      </c>
      <c r="K15" s="60">
        <v>23072</v>
      </c>
      <c r="L15" s="60">
        <v>6654</v>
      </c>
      <c r="M15" s="59">
        <v>1456686</v>
      </c>
      <c r="N15" s="52"/>
    </row>
    <row r="16" spans="1:15" ht="15.75" customHeight="1">
      <c r="A16" s="145">
        <v>2</v>
      </c>
      <c r="B16" s="141" t="s">
        <v>23</v>
      </c>
      <c r="C16" s="60">
        <v>40007</v>
      </c>
      <c r="D16" s="60">
        <v>4640</v>
      </c>
      <c r="E16" s="60">
        <v>3228</v>
      </c>
      <c r="F16" s="60">
        <v>16486</v>
      </c>
      <c r="G16" s="60">
        <v>6149</v>
      </c>
      <c r="H16" s="60">
        <v>3806</v>
      </c>
      <c r="I16" s="60">
        <v>2816</v>
      </c>
      <c r="J16" s="60">
        <v>4986</v>
      </c>
      <c r="K16" s="60">
        <v>1861</v>
      </c>
      <c r="L16" s="60">
        <v>3803</v>
      </c>
      <c r="M16" s="59">
        <v>87782</v>
      </c>
      <c r="N16" s="52"/>
    </row>
    <row r="17" spans="1:15" ht="15.75" customHeight="1">
      <c r="A17" s="145">
        <v>3</v>
      </c>
      <c r="B17" s="141" t="s">
        <v>24</v>
      </c>
      <c r="C17" s="60">
        <v>621</v>
      </c>
      <c r="D17" s="60">
        <v>12678</v>
      </c>
      <c r="E17" s="60">
        <v>1020</v>
      </c>
      <c r="F17" s="60">
        <v>2007</v>
      </c>
      <c r="G17" s="60">
        <v>732</v>
      </c>
      <c r="H17" s="60">
        <v>8302</v>
      </c>
      <c r="I17" s="60">
        <v>1966</v>
      </c>
      <c r="J17" s="60">
        <v>480</v>
      </c>
      <c r="K17" s="60">
        <v>2</v>
      </c>
      <c r="L17" s="60">
        <v>1</v>
      </c>
      <c r="M17" s="59">
        <v>27809</v>
      </c>
      <c r="N17" s="52"/>
      <c r="O17" s="133"/>
    </row>
    <row r="18" spans="1:15" ht="16.7" customHeight="1"/>
    <row r="19" spans="1:15" ht="16.7" customHeight="1">
      <c r="I19" s="78"/>
      <c r="M19" s="78"/>
    </row>
    <row r="20" spans="1:15" ht="16.7" customHeight="1"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</row>
    <row r="21" spans="1:15" ht="16.7" customHeight="1"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</row>
    <row r="22" spans="1:15" ht="16.7" customHeight="1"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</row>
    <row r="23" spans="1:15" ht="16.7" customHeight="1"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</row>
    <row r="24" spans="1:15" ht="16.7" customHeight="1"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</row>
    <row r="25" spans="1:15"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</row>
    <row r="26" spans="1:15"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</row>
    <row r="27" spans="1:15" ht="18" customHeight="1"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</row>
    <row r="28" spans="1:15"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</row>
    <row r="29" spans="1:15"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</row>
    <row r="30" spans="1:15"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</row>
    <row r="31" spans="1:15"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</row>
    <row r="32" spans="1:15"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</row>
    <row r="33" spans="3:13"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</row>
  </sheetData>
  <mergeCells count="1">
    <mergeCell ref="A1:M1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activeCell="K29" sqref="K29"/>
    </sheetView>
  </sheetViews>
  <sheetFormatPr defaultColWidth="9" defaultRowHeight="15.75"/>
  <cols>
    <col min="1" max="1" width="4" style="35" customWidth="1"/>
    <col min="2" max="2" width="36.109375" style="36" customWidth="1"/>
    <col min="3" max="3" width="9" style="36" customWidth="1"/>
    <col min="4" max="4" width="9.88671875" style="36" customWidth="1"/>
    <col min="5" max="6" width="9" style="36" customWidth="1"/>
    <col min="7" max="7" width="9.33203125" style="36" customWidth="1"/>
    <col min="8" max="10" width="9" style="36" customWidth="1"/>
    <col min="11" max="13" width="11" style="36" customWidth="1"/>
    <col min="14" max="14" width="9.6640625" style="34" bestFit="1" customWidth="1"/>
    <col min="15" max="16384" width="9" style="34"/>
  </cols>
  <sheetData>
    <row r="1" spans="1:14" ht="15.75" customHeight="1">
      <c r="A1" s="153" t="s">
        <v>76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4">
      <c r="I2" s="177" t="s">
        <v>41</v>
      </c>
      <c r="J2" s="177"/>
      <c r="K2" s="177"/>
      <c r="L2" s="177"/>
      <c r="M2" s="177"/>
    </row>
    <row r="3" spans="1:14" ht="68.25" customHeight="1">
      <c r="A3" s="113" t="s">
        <v>1</v>
      </c>
      <c r="B3" s="146" t="s">
        <v>39</v>
      </c>
      <c r="C3" s="136" t="s">
        <v>2</v>
      </c>
      <c r="D3" s="136" t="s">
        <v>3</v>
      </c>
      <c r="E3" s="136" t="s">
        <v>4</v>
      </c>
      <c r="F3" s="136" t="s">
        <v>5</v>
      </c>
      <c r="G3" s="137" t="s">
        <v>69</v>
      </c>
      <c r="H3" s="138" t="s">
        <v>6</v>
      </c>
      <c r="I3" s="39" t="s">
        <v>32</v>
      </c>
      <c r="J3" s="39" t="s">
        <v>25</v>
      </c>
      <c r="K3" s="39" t="s">
        <v>43</v>
      </c>
      <c r="L3" s="39" t="s">
        <v>71</v>
      </c>
      <c r="M3" s="147" t="s">
        <v>72</v>
      </c>
    </row>
    <row r="4" spans="1:14">
      <c r="A4" s="47" t="s">
        <v>26</v>
      </c>
      <c r="B4" s="139" t="s">
        <v>27</v>
      </c>
      <c r="C4" s="148">
        <v>100</v>
      </c>
      <c r="D4" s="148">
        <v>100</v>
      </c>
      <c r="E4" s="148">
        <v>100.00000000000001</v>
      </c>
      <c r="F4" s="148">
        <v>100</v>
      </c>
      <c r="G4" s="148">
        <v>100</v>
      </c>
      <c r="H4" s="148">
        <v>100</v>
      </c>
      <c r="I4" s="148">
        <v>100</v>
      </c>
      <c r="J4" s="148">
        <v>99.999999999999986</v>
      </c>
      <c r="K4" s="148">
        <v>100</v>
      </c>
      <c r="L4" s="148">
        <v>100</v>
      </c>
      <c r="M4" s="148">
        <v>100</v>
      </c>
      <c r="N4" s="51"/>
    </row>
    <row r="5" spans="1:14" ht="63" customHeight="1">
      <c r="A5" s="142">
        <v>1</v>
      </c>
      <c r="B5" s="140" t="s">
        <v>51</v>
      </c>
      <c r="C5" s="149">
        <v>53.38</v>
      </c>
      <c r="D5" s="149">
        <v>18.66</v>
      </c>
      <c r="E5" s="149">
        <v>73.760000000000005</v>
      </c>
      <c r="F5" s="149">
        <v>64.22</v>
      </c>
      <c r="G5" s="149">
        <v>65.06</v>
      </c>
      <c r="H5" s="149">
        <v>31.05</v>
      </c>
      <c r="I5" s="149">
        <v>4.83</v>
      </c>
      <c r="J5" s="149">
        <v>30.22</v>
      </c>
      <c r="K5" s="149">
        <v>62.24</v>
      </c>
      <c r="L5" s="149">
        <v>75.98</v>
      </c>
      <c r="M5" s="149">
        <v>51.1</v>
      </c>
      <c r="N5" s="75"/>
    </row>
    <row r="6" spans="1:14" ht="15.75" customHeight="1">
      <c r="A6" s="143">
        <v>2</v>
      </c>
      <c r="B6" s="140" t="s">
        <v>9</v>
      </c>
      <c r="C6" s="149">
        <v>11.41</v>
      </c>
      <c r="D6" s="149">
        <v>20.27</v>
      </c>
      <c r="E6" s="149">
        <v>2.29</v>
      </c>
      <c r="F6" s="149">
        <v>2.12</v>
      </c>
      <c r="G6" s="149">
        <v>4.2</v>
      </c>
      <c r="H6" s="149">
        <v>17.32</v>
      </c>
      <c r="I6" s="149">
        <v>31.12</v>
      </c>
      <c r="J6" s="149">
        <v>18.18</v>
      </c>
      <c r="K6" s="149">
        <v>0.79</v>
      </c>
      <c r="L6" s="149">
        <v>0</v>
      </c>
      <c r="M6" s="149">
        <v>9.89</v>
      </c>
      <c r="N6" s="75"/>
    </row>
    <row r="7" spans="1:14" ht="15.75" customHeight="1">
      <c r="A7" s="143">
        <v>3</v>
      </c>
      <c r="B7" s="140" t="s">
        <v>10</v>
      </c>
      <c r="C7" s="149">
        <v>0</v>
      </c>
      <c r="D7" s="149">
        <v>0.35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0.05</v>
      </c>
      <c r="N7" s="75"/>
    </row>
    <row r="8" spans="1:14" ht="17.25" customHeight="1">
      <c r="A8" s="143">
        <v>4</v>
      </c>
      <c r="B8" s="140" t="s">
        <v>52</v>
      </c>
      <c r="C8" s="149">
        <v>32.299999999999997</v>
      </c>
      <c r="D8" s="149">
        <v>56.22</v>
      </c>
      <c r="E8" s="149">
        <v>23.95</v>
      </c>
      <c r="F8" s="149">
        <v>31.52</v>
      </c>
      <c r="G8" s="149">
        <v>30.74</v>
      </c>
      <c r="H8" s="149">
        <v>46.32</v>
      </c>
      <c r="I8" s="149">
        <v>58.95</v>
      </c>
      <c r="J8" s="149">
        <v>49.64</v>
      </c>
      <c r="K8" s="149">
        <v>28.24</v>
      </c>
      <c r="L8" s="149">
        <v>24.02</v>
      </c>
      <c r="M8" s="149">
        <v>36.429999999999993</v>
      </c>
      <c r="N8" s="75"/>
    </row>
    <row r="9" spans="1:14" ht="15.75" customHeight="1">
      <c r="A9" s="144">
        <v>4.0999999999999996</v>
      </c>
      <c r="B9" s="140" t="s">
        <v>33</v>
      </c>
      <c r="C9" s="149">
        <v>3.93</v>
      </c>
      <c r="D9" s="149">
        <v>11.67</v>
      </c>
      <c r="E9" s="149">
        <v>2.95</v>
      </c>
      <c r="F9" s="149">
        <v>0.62</v>
      </c>
      <c r="G9" s="149">
        <v>8.65</v>
      </c>
      <c r="H9" s="149">
        <v>6.61</v>
      </c>
      <c r="I9" s="149">
        <v>9.07</v>
      </c>
      <c r="J9" s="149">
        <v>4.37</v>
      </c>
      <c r="K9" s="149">
        <v>6.19</v>
      </c>
      <c r="L9" s="149">
        <v>0</v>
      </c>
      <c r="M9" s="149">
        <v>2.13</v>
      </c>
      <c r="N9" s="75"/>
    </row>
    <row r="10" spans="1:14" ht="15.75" customHeight="1">
      <c r="A10" s="144">
        <v>4.2</v>
      </c>
      <c r="B10" s="140" t="s">
        <v>53</v>
      </c>
      <c r="C10" s="149">
        <v>17.54</v>
      </c>
      <c r="D10" s="149">
        <v>22.47</v>
      </c>
      <c r="E10" s="149">
        <v>16.03</v>
      </c>
      <c r="F10" s="149">
        <v>10.87</v>
      </c>
      <c r="G10" s="149">
        <v>10.210000000000001</v>
      </c>
      <c r="H10" s="149">
        <v>21.78</v>
      </c>
      <c r="I10" s="149">
        <v>22.88</v>
      </c>
      <c r="J10" s="149">
        <v>19.920000000000002</v>
      </c>
      <c r="K10" s="149">
        <v>16.059999999999999</v>
      </c>
      <c r="L10" s="149">
        <v>6.55</v>
      </c>
      <c r="M10" s="149">
        <v>16.899999999999999</v>
      </c>
      <c r="N10" s="75"/>
    </row>
    <row r="11" spans="1:14" ht="32.25" customHeight="1">
      <c r="A11" s="144">
        <v>4.3</v>
      </c>
      <c r="B11" s="140" t="s">
        <v>54</v>
      </c>
      <c r="C11" s="149">
        <v>41.77</v>
      </c>
      <c r="D11" s="149">
        <v>48.37</v>
      </c>
      <c r="E11" s="149">
        <v>30.13</v>
      </c>
      <c r="F11" s="149">
        <v>64.900000000000006</v>
      </c>
      <c r="G11" s="149">
        <v>58.12</v>
      </c>
      <c r="H11" s="149">
        <v>46.38</v>
      </c>
      <c r="I11" s="149">
        <v>52.11</v>
      </c>
      <c r="J11" s="149">
        <v>55.49</v>
      </c>
      <c r="K11" s="149">
        <v>36.93</v>
      </c>
      <c r="L11" s="149">
        <v>72.72</v>
      </c>
      <c r="M11" s="149">
        <v>17.399999999999999</v>
      </c>
      <c r="N11" s="75"/>
    </row>
    <row r="12" spans="1:14" ht="15.75" customHeight="1">
      <c r="A12" s="143">
        <v>5</v>
      </c>
      <c r="B12" s="140" t="s">
        <v>55</v>
      </c>
      <c r="C12" s="149">
        <v>1.45</v>
      </c>
      <c r="D12" s="149">
        <v>0</v>
      </c>
      <c r="E12" s="149">
        <v>0</v>
      </c>
      <c r="F12" s="149">
        <v>2.14</v>
      </c>
      <c r="G12" s="149">
        <v>0</v>
      </c>
      <c r="H12" s="149">
        <v>0</v>
      </c>
      <c r="I12" s="149">
        <v>0</v>
      </c>
      <c r="J12" s="149">
        <v>0</v>
      </c>
      <c r="K12" s="149">
        <v>8.73</v>
      </c>
      <c r="L12" s="149">
        <v>0</v>
      </c>
      <c r="M12" s="149">
        <v>0.83</v>
      </c>
      <c r="N12" s="54"/>
    </row>
    <row r="13" spans="1:14" ht="15.75" customHeight="1">
      <c r="A13" s="143">
        <v>6</v>
      </c>
      <c r="B13" s="140" t="s">
        <v>11</v>
      </c>
      <c r="C13" s="149">
        <v>1.46</v>
      </c>
      <c r="D13" s="149">
        <v>4.5</v>
      </c>
      <c r="E13" s="149">
        <v>0</v>
      </c>
      <c r="F13" s="149">
        <v>0</v>
      </c>
      <c r="G13" s="149">
        <v>0</v>
      </c>
      <c r="H13" s="149">
        <v>5.31</v>
      </c>
      <c r="I13" s="149">
        <v>5.0999999999999996</v>
      </c>
      <c r="J13" s="149">
        <v>1.96</v>
      </c>
      <c r="K13" s="149">
        <v>0</v>
      </c>
      <c r="L13" s="149">
        <v>0</v>
      </c>
      <c r="M13" s="149">
        <v>1.7</v>
      </c>
      <c r="N13" s="54"/>
    </row>
    <row r="14" spans="1:14" ht="15.75" customHeight="1">
      <c r="A14" s="47" t="s">
        <v>28</v>
      </c>
      <c r="B14" s="139" t="s">
        <v>29</v>
      </c>
      <c r="C14" s="148">
        <v>100</v>
      </c>
      <c r="D14" s="148">
        <v>100</v>
      </c>
      <c r="E14" s="148">
        <v>100</v>
      </c>
      <c r="F14" s="148">
        <v>100</v>
      </c>
      <c r="G14" s="148">
        <v>99.999999999999986</v>
      </c>
      <c r="H14" s="148">
        <v>100</v>
      </c>
      <c r="I14" s="148">
        <v>100.00000000000001</v>
      </c>
      <c r="J14" s="148">
        <v>100</v>
      </c>
      <c r="K14" s="148">
        <v>100</v>
      </c>
      <c r="L14" s="148">
        <v>100.00000000000001</v>
      </c>
      <c r="M14" s="148">
        <v>100</v>
      </c>
    </row>
    <row r="15" spans="1:14" ht="15.75" customHeight="1">
      <c r="A15" s="145">
        <v>1</v>
      </c>
      <c r="B15" s="141" t="s">
        <v>30</v>
      </c>
      <c r="C15" s="149">
        <v>89.11</v>
      </c>
      <c r="D15" s="149">
        <v>92.25</v>
      </c>
      <c r="E15" s="149">
        <v>98.62</v>
      </c>
      <c r="F15" s="149">
        <v>92.93</v>
      </c>
      <c r="G15" s="149">
        <v>93.36</v>
      </c>
      <c r="H15" s="149">
        <v>92.08</v>
      </c>
      <c r="I15" s="149">
        <v>88.34</v>
      </c>
      <c r="J15" s="149">
        <v>92.5</v>
      </c>
      <c r="K15" s="149">
        <v>92.53</v>
      </c>
      <c r="L15" s="149">
        <v>63.63</v>
      </c>
      <c r="M15" s="149">
        <v>92.65</v>
      </c>
    </row>
    <row r="16" spans="1:14" ht="15.75" customHeight="1">
      <c r="A16" s="145">
        <v>2</v>
      </c>
      <c r="B16" s="141" t="s">
        <v>23</v>
      </c>
      <c r="C16" s="149">
        <v>10.72</v>
      </c>
      <c r="D16" s="149">
        <v>2.08</v>
      </c>
      <c r="E16" s="149">
        <v>1.05</v>
      </c>
      <c r="F16" s="149">
        <v>6.3</v>
      </c>
      <c r="G16" s="149">
        <v>5.93</v>
      </c>
      <c r="H16" s="149">
        <v>2.4900000000000002</v>
      </c>
      <c r="I16" s="149">
        <v>6.87</v>
      </c>
      <c r="J16" s="149">
        <v>6.84</v>
      </c>
      <c r="K16" s="149">
        <v>7.46</v>
      </c>
      <c r="L16" s="149">
        <v>36.36</v>
      </c>
      <c r="M16" s="149">
        <v>5.58</v>
      </c>
    </row>
    <row r="17" spans="1:13" ht="15.75" customHeight="1">
      <c r="A17" s="145">
        <v>3</v>
      </c>
      <c r="B17" s="141" t="s">
        <v>24</v>
      </c>
      <c r="C17" s="149">
        <v>0.17</v>
      </c>
      <c r="D17" s="149">
        <v>5.67</v>
      </c>
      <c r="E17" s="149">
        <v>0.33</v>
      </c>
      <c r="F17" s="149">
        <v>0.77</v>
      </c>
      <c r="G17" s="149">
        <v>0.71</v>
      </c>
      <c r="H17" s="149">
        <v>5.43</v>
      </c>
      <c r="I17" s="149">
        <v>4.79</v>
      </c>
      <c r="J17" s="149">
        <v>0.66</v>
      </c>
      <c r="K17" s="149">
        <v>0.01</v>
      </c>
      <c r="L17" s="149">
        <v>0.01</v>
      </c>
      <c r="M17" s="149">
        <v>1.77</v>
      </c>
    </row>
  </sheetData>
  <mergeCells count="2">
    <mergeCell ref="A1:M1"/>
    <mergeCell ref="I2:M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9"/>
  <sheetViews>
    <sheetView showGridLines="0" zoomScaleNormal="75" workbookViewId="0">
      <selection sqref="A1:N1"/>
    </sheetView>
  </sheetViews>
  <sheetFormatPr defaultColWidth="9" defaultRowHeight="15.75"/>
  <cols>
    <col min="1" max="1" width="31.77734375" style="2" customWidth="1"/>
    <col min="2" max="2" width="7.88671875" style="2" customWidth="1"/>
    <col min="3" max="3" width="9.5546875" style="2" customWidth="1"/>
    <col min="4" max="4" width="7.88671875" style="7" customWidth="1"/>
    <col min="5" max="5" width="7.88671875" style="2" customWidth="1"/>
    <col min="6" max="16384" width="9" style="2"/>
  </cols>
  <sheetData>
    <row r="1" spans="1:14" ht="33" customHeight="1">
      <c r="A1" s="183" t="s">
        <v>46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4">
      <c r="A2" s="8"/>
      <c r="E2" s="8"/>
      <c r="H2" s="8"/>
      <c r="K2" s="8"/>
      <c r="N2" s="8" t="s">
        <v>17</v>
      </c>
    </row>
    <row r="3" spans="1:14" ht="15.75" customHeight="1">
      <c r="A3" s="26" t="s">
        <v>37</v>
      </c>
      <c r="B3" s="5">
        <v>2022</v>
      </c>
      <c r="C3" s="180">
        <v>2023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2"/>
    </row>
    <row r="4" spans="1:14" s="6" customFormat="1" ht="15.75" customHeight="1">
      <c r="A4" s="32" t="s">
        <v>40</v>
      </c>
      <c r="B4" s="4">
        <v>12</v>
      </c>
      <c r="C4" s="53">
        <v>1</v>
      </c>
      <c r="D4" s="37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 customHeight="1">
      <c r="A5" s="12" t="s">
        <v>2</v>
      </c>
      <c r="B5" s="33">
        <v>4403.5685590003604</v>
      </c>
      <c r="C5" s="33">
        <v>4551.4233814495892</v>
      </c>
      <c r="D5" s="33">
        <v>4508.4878343328446</v>
      </c>
      <c r="E5" s="33">
        <v>4569.8898139752155</v>
      </c>
      <c r="F5" s="33">
        <v>4632.4279722203119</v>
      </c>
      <c r="G5" s="33">
        <v>4626.9626200040848</v>
      </c>
      <c r="H5" s="33">
        <v>4712.8180639879938</v>
      </c>
      <c r="I5" s="33">
        <v>4796.5890922011022</v>
      </c>
      <c r="J5" s="33">
        <v>4775.0586385021088</v>
      </c>
      <c r="K5" s="33">
        <v>4737.0343713079019</v>
      </c>
      <c r="L5" s="33">
        <v>4729.3508118251784</v>
      </c>
      <c r="M5" s="33">
        <v>4884.9424914952215</v>
      </c>
      <c r="N5" s="33">
        <v>5017.0335394314934</v>
      </c>
    </row>
    <row r="6" spans="1:14" ht="15.75" customHeight="1">
      <c r="A6" s="12" t="s">
        <v>3</v>
      </c>
      <c r="B6" s="33">
        <v>5173.6512288260055</v>
      </c>
      <c r="C6" s="33">
        <v>4911.1152607254562</v>
      </c>
      <c r="D6" s="33">
        <v>5155.3865527543885</v>
      </c>
      <c r="E6" s="33">
        <v>5156.6020952757463</v>
      </c>
      <c r="F6" s="33">
        <v>5220.3972592574273</v>
      </c>
      <c r="G6" s="33">
        <v>5199.3002655020964</v>
      </c>
      <c r="H6" s="33">
        <v>5368.4040624767204</v>
      </c>
      <c r="I6" s="33">
        <v>5430.8296465675803</v>
      </c>
      <c r="J6" s="33">
        <v>5275.735752199158</v>
      </c>
      <c r="K6" s="33">
        <v>5329.1420302871538</v>
      </c>
      <c r="L6" s="33">
        <v>5370.958480013981</v>
      </c>
      <c r="M6" s="33">
        <v>5390.8350407276002</v>
      </c>
      <c r="N6" s="33">
        <v>5552.9759075329621</v>
      </c>
    </row>
    <row r="7" spans="1:14" ht="15.75" customHeight="1">
      <c r="A7" s="12" t="s">
        <v>4</v>
      </c>
      <c r="B7" s="33">
        <v>4573.0591555371811</v>
      </c>
      <c r="C7" s="33">
        <v>4714.2985741034136</v>
      </c>
      <c r="D7" s="33">
        <v>4669.3473008482797</v>
      </c>
      <c r="E7" s="33">
        <v>4781.3471319581804</v>
      </c>
      <c r="F7" s="33">
        <v>4837.7776205969731</v>
      </c>
      <c r="G7" s="33">
        <v>4835.5513966867675</v>
      </c>
      <c r="H7" s="33">
        <v>4910.4643489737091</v>
      </c>
      <c r="I7" s="33">
        <v>4970.0690446790377</v>
      </c>
      <c r="J7" s="33">
        <v>4962.6457537921779</v>
      </c>
      <c r="K7" s="33">
        <v>4909.682865066924</v>
      </c>
      <c r="L7" s="33">
        <v>4919.6588868940753</v>
      </c>
      <c r="M7" s="33">
        <v>5088.9673010054639</v>
      </c>
      <c r="N7" s="33">
        <v>5250.1673044254167</v>
      </c>
    </row>
    <row r="8" spans="1:14" ht="15.75" customHeight="1">
      <c r="A8" s="12" t="s">
        <v>5</v>
      </c>
      <c r="B8" s="33">
        <v>4846.859592711683</v>
      </c>
      <c r="C8" s="33">
        <v>5004.9361519476342</v>
      </c>
      <c r="D8" s="33">
        <v>4950.4174694926141</v>
      </c>
      <c r="E8" s="33">
        <v>5081.8975690346942</v>
      </c>
      <c r="F8" s="33">
        <v>5146.8495388782594</v>
      </c>
      <c r="G8" s="33">
        <v>5153.1446675514835</v>
      </c>
      <c r="H8" s="33">
        <v>5254.5236257610841</v>
      </c>
      <c r="I8" s="33">
        <v>5333.0684990337131</v>
      </c>
      <c r="J8" s="33">
        <v>5271.2573061990697</v>
      </c>
      <c r="K8" s="33">
        <v>5189.1620350577168</v>
      </c>
      <c r="L8" s="33">
        <v>5175.1665345813617</v>
      </c>
      <c r="M8" s="33">
        <v>5343.7526525761814</v>
      </c>
      <c r="N8" s="33">
        <v>5513.7146502232617</v>
      </c>
    </row>
    <row r="9" spans="1:14" ht="15.75" customHeight="1">
      <c r="A9" s="30" t="s">
        <v>69</v>
      </c>
      <c r="B9" s="33">
        <v>4017.5939357072671</v>
      </c>
      <c r="C9" s="33">
        <v>4147.0216056615263</v>
      </c>
      <c r="D9" s="33">
        <v>4119.1938129833607</v>
      </c>
      <c r="E9" s="33">
        <v>4236.6913904797675</v>
      </c>
      <c r="F9" s="33">
        <v>4298.7819216479329</v>
      </c>
      <c r="G9" s="33">
        <v>4350.773387998509</v>
      </c>
      <c r="H9" s="33">
        <v>4434.3198580898134</v>
      </c>
      <c r="I9" s="33">
        <v>4516.438292101202</v>
      </c>
      <c r="J9" s="33">
        <v>4505.9266490029286</v>
      </c>
      <c r="K9" s="33">
        <v>4456.293950542542</v>
      </c>
      <c r="L9" s="33">
        <v>4471.7298003358837</v>
      </c>
      <c r="M9" s="33">
        <v>4639.2533727591945</v>
      </c>
      <c r="N9" s="33">
        <v>4794.0223928934947</v>
      </c>
    </row>
    <row r="10" spans="1:14" ht="15.75" customHeight="1">
      <c r="A10" s="12" t="s">
        <v>6</v>
      </c>
      <c r="B10" s="33">
        <v>4699.7948407493359</v>
      </c>
      <c r="C10" s="33">
        <v>4676.4558818627283</v>
      </c>
      <c r="D10" s="33">
        <v>4678.1298041574755</v>
      </c>
      <c r="E10" s="33">
        <v>4618.4619498011434</v>
      </c>
      <c r="F10" s="33">
        <v>4628.7567278440811</v>
      </c>
      <c r="G10" s="33">
        <v>4804.8161384055311</v>
      </c>
      <c r="H10" s="33">
        <v>4900.3544439242969</v>
      </c>
      <c r="I10" s="33">
        <v>4984.8677177979689</v>
      </c>
      <c r="J10" s="33">
        <v>4827.6927164635163</v>
      </c>
      <c r="K10" s="33">
        <v>4845.1171745336251</v>
      </c>
      <c r="L10" s="33">
        <v>4871.9311650775717</v>
      </c>
      <c r="M10" s="33">
        <v>4868.427125572809</v>
      </c>
      <c r="N10" s="33">
        <v>4999.7695549117725</v>
      </c>
    </row>
    <row r="11" spans="1:14" ht="15.75" customHeight="1">
      <c r="A11" s="12" t="s">
        <v>31</v>
      </c>
      <c r="B11" s="33">
        <v>2640.0347663301463</v>
      </c>
      <c r="C11" s="33">
        <v>2726.5489094071991</v>
      </c>
      <c r="D11" s="33">
        <v>2589.2303544952151</v>
      </c>
      <c r="E11" s="33">
        <v>2586.4580523334234</v>
      </c>
      <c r="F11" s="33">
        <v>2628.9376053962901</v>
      </c>
      <c r="G11" s="33">
        <v>2597.6399972716731</v>
      </c>
      <c r="H11" s="33">
        <v>2517.2625545851529</v>
      </c>
      <c r="I11" s="33">
        <v>2562.0821394460363</v>
      </c>
      <c r="J11" s="33">
        <v>2580.9412893060221</v>
      </c>
      <c r="K11" s="33">
        <v>2647.6112139283023</v>
      </c>
      <c r="L11" s="33">
        <v>2677.3662551440325</v>
      </c>
      <c r="M11" s="33">
        <v>2698.5238062235776</v>
      </c>
      <c r="N11" s="33">
        <v>2834.5697843721832</v>
      </c>
    </row>
    <row r="12" spans="1:14" ht="15.75" customHeight="1">
      <c r="A12" s="12" t="s">
        <v>25</v>
      </c>
      <c r="B12" s="33">
        <v>3106.9981491671251</v>
      </c>
      <c r="C12" s="33">
        <v>3154.0463440268254</v>
      </c>
      <c r="D12" s="33">
        <v>3161.4268440145102</v>
      </c>
      <c r="E12" s="33">
        <v>3216.517182303739</v>
      </c>
      <c r="F12" s="33">
        <v>3314.0970717201753</v>
      </c>
      <c r="G12" s="33">
        <v>3322.1268599867958</v>
      </c>
      <c r="H12" s="33">
        <v>3350.5055123710817</v>
      </c>
      <c r="I12" s="33">
        <v>3439.745870393901</v>
      </c>
      <c r="J12" s="33">
        <v>3398.6590234414989</v>
      </c>
      <c r="K12" s="33">
        <v>3466.2127572437803</v>
      </c>
      <c r="L12" s="33">
        <v>3489.7561975005124</v>
      </c>
      <c r="M12" s="33">
        <v>3510.4017216642756</v>
      </c>
      <c r="N12" s="33">
        <v>3706.8073554269322</v>
      </c>
    </row>
    <row r="13" spans="1:14" ht="30.75" customHeight="1">
      <c r="A13" s="12" t="s">
        <v>34</v>
      </c>
      <c r="B13" s="33">
        <v>2430.3145639762674</v>
      </c>
      <c r="C13" s="33">
        <v>2485.7782754759237</v>
      </c>
      <c r="D13" s="33">
        <v>2446.9739033870073</v>
      </c>
      <c r="E13" s="33">
        <v>2496.667407242835</v>
      </c>
      <c r="F13" s="33">
        <v>2528.6333815189591</v>
      </c>
      <c r="G13" s="33">
        <v>2520.4489886641472</v>
      </c>
      <c r="H13" s="33">
        <v>2567.4263479710953</v>
      </c>
      <c r="I13" s="33">
        <v>2616.5053942831719</v>
      </c>
      <c r="J13" s="33">
        <v>2580.5417357656161</v>
      </c>
      <c r="K13" s="33">
        <v>2583.1029525599911</v>
      </c>
      <c r="L13" s="33">
        <v>2606.7912841499833</v>
      </c>
      <c r="M13" s="33">
        <v>2628.6370597243495</v>
      </c>
      <c r="N13" s="33">
        <v>2709.2501368363437</v>
      </c>
    </row>
    <row r="14" spans="1:14">
      <c r="A14" s="30" t="s">
        <v>71</v>
      </c>
      <c r="B14" s="33">
        <v>3547.9951397326854</v>
      </c>
      <c r="C14" s="33">
        <v>3687.7278250303766</v>
      </c>
      <c r="D14" s="33">
        <v>4585.3658536585363</v>
      </c>
      <c r="E14" s="33">
        <v>4649.5726495726503</v>
      </c>
      <c r="F14" s="33">
        <v>4625.3822629969418</v>
      </c>
      <c r="G14" s="33">
        <v>4410.7565011820325</v>
      </c>
      <c r="H14" s="33">
        <v>4558.840922531047</v>
      </c>
      <c r="I14" s="33">
        <v>4498.2837528604123</v>
      </c>
      <c r="J14" s="33">
        <v>4079.3054903801035</v>
      </c>
      <c r="K14" s="33">
        <v>3964.9280575539569</v>
      </c>
      <c r="L14" s="33">
        <v>3886.9982547993018</v>
      </c>
      <c r="M14" s="33">
        <v>3696.4087375046279</v>
      </c>
      <c r="N14" s="33">
        <v>3699.5038979447199</v>
      </c>
    </row>
    <row r="15" spans="1:14">
      <c r="A15" s="13" t="s">
        <v>12</v>
      </c>
      <c r="B15" s="33">
        <v>4376.2458658627129</v>
      </c>
      <c r="C15" s="33">
        <v>4443.9788703156037</v>
      </c>
      <c r="D15" s="33">
        <v>4441.5623003194887</v>
      </c>
      <c r="E15" s="33">
        <v>4503.0718797473419</v>
      </c>
      <c r="F15" s="33">
        <v>4559.8199478796496</v>
      </c>
      <c r="G15" s="33">
        <v>4577.1046232577355</v>
      </c>
      <c r="H15" s="33">
        <v>4662.338571824198</v>
      </c>
      <c r="I15" s="33">
        <v>4734.6234599564796</v>
      </c>
      <c r="J15" s="33">
        <v>4679.4514996374783</v>
      </c>
      <c r="K15" s="33">
        <v>4659.8085821132026</v>
      </c>
      <c r="L15" s="33">
        <v>4669.2747001713306</v>
      </c>
      <c r="M15" s="33">
        <v>4776.9620508425442</v>
      </c>
      <c r="N15" s="33">
        <v>4926.0363053789488</v>
      </c>
    </row>
    <row r="17" spans="1:5" ht="12.75" customHeight="1">
      <c r="A17" s="50" t="s">
        <v>44</v>
      </c>
    </row>
    <row r="18" spans="1:5" ht="100.5" customHeight="1">
      <c r="A18" s="178" t="s">
        <v>63</v>
      </c>
      <c r="B18" s="178"/>
      <c r="C18" s="178"/>
      <c r="D18" s="178"/>
      <c r="E18" s="178"/>
    </row>
    <row r="19" spans="1:5" ht="48.75" customHeight="1">
      <c r="A19" s="179" t="s">
        <v>45</v>
      </c>
      <c r="B19" s="179"/>
      <c r="C19" s="179"/>
      <c r="D19" s="179"/>
      <c r="E19" s="179"/>
    </row>
  </sheetData>
  <mergeCells count="4">
    <mergeCell ref="A18:E18"/>
    <mergeCell ref="A19:E19"/>
    <mergeCell ref="C3:N3"/>
    <mergeCell ref="A1:N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ignoredErrors>
    <ignoredError sqref="J16:K16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D3858B-8285-478E-B9A2-95344BCEBAC9}">
  <ds:schemaRefs>
    <ds:schemaRef ds:uri="http://purl.org/dc/elements/1.1/"/>
    <ds:schemaRef ds:uri="http://purl.org/dc/terms/"/>
    <ds:schemaRef ds:uri="http://schemas.microsoft.com/office/2006/metadata/properties"/>
    <ds:schemaRef ds:uri="c989c766-60d0-4fd1-8b6f-db532ebbb26f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VS</cp:lastModifiedBy>
  <cp:lastPrinted>2021-08-10T13:37:56Z</cp:lastPrinted>
  <dcterms:created xsi:type="dcterms:W3CDTF">2001-08-22T09:40:37Z</dcterms:created>
  <dcterms:modified xsi:type="dcterms:W3CDTF">2024-04-29T06:47:36Z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