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3\"/>
    </mc:Choice>
  </mc:AlternateContent>
  <bookViews>
    <workbookView xWindow="0" yWindow="0" windowWidth="28800" windowHeight="1170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3.1-Д'!$A$1:$N$20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M10" i="19" l="1"/>
  <c r="M11" i="19"/>
  <c r="L16" i="19"/>
  <c r="L18" i="19"/>
  <c r="J10" i="19"/>
  <c r="J11" i="19"/>
  <c r="I10" i="19"/>
  <c r="I11" i="19"/>
  <c r="H10" i="19"/>
  <c r="H11" i="19"/>
  <c r="F6" i="19"/>
  <c r="F16" i="19"/>
  <c r="F18" i="19"/>
  <c r="E16" i="19"/>
  <c r="E18" i="19"/>
  <c r="J18" i="19"/>
  <c r="K9" i="19" l="1"/>
  <c r="G7" i="19"/>
  <c r="J16" i="19"/>
  <c r="F12" i="19"/>
  <c r="C10" i="19"/>
  <c r="C11" i="19"/>
  <c r="C12" i="19"/>
  <c r="J17" i="19" l="1"/>
  <c r="G6" i="19"/>
  <c r="F11" i="19"/>
  <c r="F10" i="19"/>
  <c r="K14" i="19" l="1"/>
  <c r="L14" i="19"/>
  <c r="G14" i="19"/>
  <c r="E14" i="19"/>
  <c r="D8" i="19"/>
  <c r="E8" i="19"/>
  <c r="F8" i="19"/>
  <c r="G8" i="19"/>
  <c r="H8" i="19"/>
  <c r="I8" i="19"/>
  <c r="J8" i="19"/>
  <c r="K8" i="19"/>
  <c r="L8" i="19"/>
  <c r="M8" i="19"/>
  <c r="D6" i="19"/>
  <c r="E6" i="19"/>
  <c r="H6" i="19"/>
  <c r="I6" i="19"/>
  <c r="J6" i="19"/>
  <c r="K6" i="19"/>
  <c r="L6" i="19"/>
  <c r="M6" i="19"/>
  <c r="D7" i="19"/>
  <c r="D5" i="19" s="1"/>
  <c r="E7" i="19"/>
  <c r="H7" i="19"/>
  <c r="I7" i="19"/>
  <c r="J7" i="19"/>
  <c r="K7" i="19"/>
  <c r="L7" i="19"/>
  <c r="M7" i="19"/>
  <c r="D9" i="19"/>
  <c r="E9" i="19"/>
  <c r="F9" i="19"/>
  <c r="G9" i="19"/>
  <c r="H9" i="19"/>
  <c r="I9" i="19"/>
  <c r="J9" i="19"/>
  <c r="L9" i="19"/>
  <c r="M9" i="19"/>
  <c r="D10" i="19"/>
  <c r="E10" i="19"/>
  <c r="G10" i="19"/>
  <c r="K10" i="19"/>
  <c r="L10" i="19"/>
  <c r="D11" i="19"/>
  <c r="E11" i="19"/>
  <c r="G11" i="19"/>
  <c r="K11" i="19"/>
  <c r="L11" i="19"/>
  <c r="D12" i="19"/>
  <c r="E12" i="19"/>
  <c r="G12" i="19"/>
  <c r="K12" i="19"/>
  <c r="L12" i="19"/>
  <c r="D13" i="19"/>
  <c r="E13" i="19"/>
  <c r="F13" i="19"/>
  <c r="G13" i="19"/>
  <c r="H13" i="19"/>
  <c r="I13" i="19"/>
  <c r="J13" i="19"/>
  <c r="K13" i="19"/>
  <c r="L13" i="19"/>
  <c r="M13" i="19"/>
  <c r="D14" i="19"/>
  <c r="F14" i="19"/>
  <c r="H14" i="19"/>
  <c r="I14" i="19"/>
  <c r="J14" i="19"/>
  <c r="M14" i="19"/>
  <c r="D16" i="19"/>
  <c r="F15" i="19"/>
  <c r="G16" i="19"/>
  <c r="H16" i="19"/>
  <c r="I16" i="19"/>
  <c r="J15" i="19"/>
  <c r="K16" i="19"/>
  <c r="M16" i="19"/>
  <c r="D17" i="19"/>
  <c r="G17" i="19"/>
  <c r="H17" i="19"/>
  <c r="I17" i="19"/>
  <c r="K17" i="19"/>
  <c r="M17" i="19"/>
  <c r="D18" i="19"/>
  <c r="G18" i="19"/>
  <c r="H18" i="19"/>
  <c r="I18" i="19"/>
  <c r="K18" i="19"/>
  <c r="M18" i="19"/>
  <c r="C17" i="19"/>
  <c r="C18" i="19"/>
  <c r="C16" i="19"/>
  <c r="C7" i="19"/>
  <c r="C8" i="19"/>
  <c r="C13" i="19"/>
  <c r="C14" i="19"/>
  <c r="C6" i="19"/>
  <c r="G15" i="19" l="1"/>
  <c r="J5" i="19"/>
  <c r="H15" i="19"/>
  <c r="M5" i="19"/>
  <c r="C15" i="19"/>
  <c r="L15" i="19"/>
  <c r="H5" i="19"/>
  <c r="M15" i="19"/>
  <c r="I5" i="19"/>
  <c r="E15" i="19"/>
  <c r="K15" i="19"/>
  <c r="I15" i="19"/>
  <c r="D15" i="19"/>
  <c r="F5" i="19"/>
  <c r="L5" i="19"/>
  <c r="E5" i="19"/>
  <c r="K5" i="19"/>
  <c r="G5" i="19"/>
  <c r="C5" i="19"/>
  <c r="C27" i="35" l="1"/>
  <c r="C26" i="35"/>
  <c r="C25" i="35"/>
  <c r="C28" i="35" l="1"/>
  <c r="D26" i="35" s="1"/>
  <c r="D25" i="35" l="1"/>
  <c r="D27" i="35"/>
  <c r="D28" i="35"/>
</calcChain>
</file>

<file path=xl/sharedStrings.xml><?xml version="1.0" encoding="utf-8"?>
<sst xmlns="http://schemas.openxmlformats.org/spreadsheetml/2006/main" count="293" uniqueCount="114">
  <si>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</si>
  <si>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</si>
  <si>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</si>
  <si>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</si>
  <si>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</si>
  <si>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</si>
  <si>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</si>
  <si>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</si>
  <si>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</si>
  <si>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</si>
  <si>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</si>
  <si>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</si>
  <si>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</si>
  <si>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</si>
  <si>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</si>
  <si>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</si>
  <si>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</si>
  <si>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</si>
  <si>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</si>
  <si>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</si>
  <si>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</si>
  <si>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</si>
  <si>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</si>
  <si>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</si>
  <si>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</si>
  <si>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</si>
  <si>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</si>
  <si>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</si>
  <si>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</si>
  <si>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</si>
  <si>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</si>
  <si>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</si>
  <si>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</si>
  <si>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</si>
  <si>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</si>
  <si>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</si>
  <si>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</si>
  <si>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</si>
  <si>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</si>
  <si>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</si>
  <si>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</si>
  <si>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</si>
  <si>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</si>
  <si>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</si>
  <si>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</si>
  <si>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</si>
  <si>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</si>
  <si>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</si>
  <si>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</si>
  <si>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</si>
  <si>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</si>
  <si>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</si>
  <si>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</si>
  <si>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</si>
  <si>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</si>
  <si>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</si>
  <si>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</si>
  <si>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</si>
  <si>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</si>
  <si>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</si>
  <si>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</si>
  <si>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</si>
  <si>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</si>
  <si>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</si>
  <si>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</si>
  <si>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</si>
  <si>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</si>
  <si>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</si>
  <si>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</si>
  <si>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</si>
  <si>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</si>
  <si>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</si>
  <si>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</si>
  <si>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</si>
  <si>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</si>
  <si>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</si>
  <si>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</si>
  <si>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</si>
  <si>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</si>
  <si>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</si>
  <si>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</si>
  <si>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</si>
  <si>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</si>
  <si>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</si>
  <si>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</si>
  <si>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</si>
  <si>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</si>
  <si>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</si>
  <si>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</si>
  <si>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</si>
  <si>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</si>
  <si>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</si>
  <si>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</si>
  <si>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</si>
  <si>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</si>
  <si>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</si>
  <si>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</si>
  <si>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С лична пенсия за старост</t>
  </si>
  <si>
    <t>С лична пенсия за инвалидност</t>
  </si>
  <si>
    <t>С наследствена пенсия</t>
  </si>
  <si>
    <t>Динамика на нетните активи в ДПФ през 2023 г. (по месеци)</t>
  </si>
  <si>
    <t>Година, среднопретеглено</t>
  </si>
  <si>
    <t>Брой на осигурените лица* по видове договори в ДПФ към 30.09.2023 г.</t>
  </si>
  <si>
    <t>Девет-месечие</t>
  </si>
  <si>
    <t>Деветмесечие, средноаритметично</t>
  </si>
  <si>
    <t>Деветмесечие, среднопретеглено</t>
  </si>
  <si>
    <t>Инвестиционен портфейл и балансови активи на ДПФ към 30.09.2023 г.</t>
  </si>
  <si>
    <t>Структура на инвестиционния портфейл и балансовите активи на ДПФ към 30.09.2023 г.</t>
  </si>
  <si>
    <t>Брой на пенсионерите в ДПФ към 30.09.2023 г.</t>
  </si>
  <si>
    <t xml:space="preserve">Начислени и изплатени суми на осигурени лица и пенсионери за периода  01.01.2023 г. - 30.09.2023 г. </t>
  </si>
  <si>
    <t>Брой на осигурените лица по договор от работодател към 30.09.2023 г. (брой лица)</t>
  </si>
  <si>
    <t>Натрупани средства по партидите на лицата с работодателски договори към 30.09.2023 г.(хил. лв.)</t>
  </si>
  <si>
    <t>Постъпления от осигурителни вноски по работодателски договори за деветмесечието на 2023 г. (хил. лв.)</t>
  </si>
  <si>
    <t>Структура на осигурителните вноски в ДПФ за деветмесечието на 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</si>
</sst>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"/>
    <numFmt numFmtId="174" formatCode="0.0000"/>
    <numFmt numFmtId="175" formatCode="#,##0.00_ ;\-#,##0.00\ "/>
    <numFmt numFmtId="176" formatCode="_-* #,##0.000\ _л_в_-;\-* #,##0.000\ _л_в_-;_-* &quot;-&quot;??\ _л_в_-;_-@_-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167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3" fillId="0" borderId="0"/>
    <xf numFmtId="0" fontId="4" fillId="0" borderId="0"/>
    <xf numFmtId="167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4" fillId="0" borderId="0"/>
    <xf numFmtId="0" fontId="1" fillId="0" borderId="0"/>
  </cellStyleXfs>
  <cellXfs count="327">
    <xf numFmtId="0" fontId="0" fillId="0" borderId="0" xfId="0"/>
    <xf numFmtId="0" fontId="7" fillId="0" borderId="0" xfId="4" applyFont="1" applyBorder="1" applyAlignment="1">
      <alignment horizontal="center" vertical="center" wrapText="1"/>
    </xf>
    <xf numFmtId="0" fontId="7" fillId="0" borderId="0" xfId="4" applyFont="1" applyBorder="1" applyAlignment="1">
      <alignment vertical="center" wrapText="1"/>
    </xf>
    <xf numFmtId="0" fontId="7" fillId="0" borderId="1" xfId="4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3" fontId="7" fillId="0" borderId="0" xfId="4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4" applyFont="1" applyBorder="1" applyAlignment="1">
      <alignment horizontal="right" vertical="center" wrapText="1"/>
    </xf>
    <xf numFmtId="168" fontId="7" fillId="0" borderId="0" xfId="1" applyNumberFormat="1" applyFont="1" applyBorder="1" applyAlignment="1">
      <alignment horizontal="center" vertical="center" wrapText="1"/>
    </xf>
    <xf numFmtId="168" fontId="7" fillId="0" borderId="0" xfId="1" applyNumberFormat="1" applyFont="1" applyBorder="1" applyAlignment="1">
      <alignment vertical="center" wrapText="1"/>
    </xf>
    <xf numFmtId="168" fontId="7" fillId="0" borderId="0" xfId="1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1" applyNumberFormat="1" applyFont="1" applyBorder="1" applyAlignment="1">
      <alignment horizontal="center" vertical="center" wrapText="1"/>
    </xf>
    <xf numFmtId="0" fontId="7" fillId="0" borderId="2" xfId="1" applyNumberFormat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7" fillId="0" borderId="0" xfId="0" applyFont="1"/>
    <xf numFmtId="1" fontId="7" fillId="0" borderId="0" xfId="0" applyNumberFormat="1" applyFont="1" applyAlignment="1">
      <alignment horizontal="center"/>
    </xf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center"/>
    </xf>
    <xf numFmtId="3" fontId="10" fillId="0" borderId="1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>
      <alignment horizontal="center"/>
    </xf>
    <xf numFmtId="3" fontId="11" fillId="0" borderId="1" xfId="0" applyNumberFormat="1" applyFont="1" applyBorder="1" applyAlignment="1"/>
    <xf numFmtId="3" fontId="10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10" fillId="0" borderId="0" xfId="3" applyFont="1" applyAlignment="1">
      <alignment horizontal="left" vertical="center" wrapText="1"/>
    </xf>
    <xf numFmtId="0" fontId="10" fillId="0" borderId="2" xfId="3" applyFont="1" applyBorder="1" applyAlignment="1">
      <alignment horizontal="center" vertical="center" wrapText="1"/>
    </xf>
    <xf numFmtId="167" fontId="10" fillId="0" borderId="3" xfId="1" applyFont="1" applyFill="1" applyBorder="1" applyAlignment="1">
      <alignment horizontal="center" vertical="center" wrapText="1"/>
    </xf>
    <xf numFmtId="10" fontId="10" fillId="0" borderId="0" xfId="3" applyNumberFormat="1" applyFont="1" applyAlignment="1">
      <alignment horizontal="center" vertical="center" wrapText="1"/>
    </xf>
    <xf numFmtId="0" fontId="10" fillId="0" borderId="2" xfId="3" applyFont="1" applyBorder="1" applyAlignment="1">
      <alignment horizontal="left" vertical="center" wrapText="1"/>
    </xf>
    <xf numFmtId="167" fontId="10" fillId="0" borderId="2" xfId="1" applyFont="1" applyFill="1" applyBorder="1" applyAlignment="1">
      <alignment horizontal="left" vertical="center" wrapText="1"/>
    </xf>
    <xf numFmtId="165" fontId="0" fillId="0" borderId="0" xfId="0" applyNumberFormat="1"/>
    <xf numFmtId="0" fontId="15" fillId="0" borderId="0" xfId="0" applyNumberFormat="1" applyFont="1" applyBorder="1" applyAlignment="1">
      <alignment horizontal="right" vertical="center" wrapText="1"/>
    </xf>
    <xf numFmtId="167" fontId="7" fillId="0" borderId="0" xfId="1" applyFont="1" applyFill="1" applyBorder="1" applyAlignment="1">
      <alignment horizontal="left" wrapText="1"/>
    </xf>
    <xf numFmtId="0" fontId="9" fillId="0" borderId="0" xfId="3" applyFont="1" applyBorder="1"/>
    <xf numFmtId="0" fontId="9" fillId="0" borderId="0" xfId="3" applyFont="1" applyBorder="1" applyAlignment="1">
      <alignment horizontal="center"/>
    </xf>
    <xf numFmtId="4" fontId="7" fillId="0" borderId="0" xfId="1" applyNumberFormat="1" applyFont="1" applyBorder="1" applyAlignment="1">
      <alignment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11" fillId="0" borderId="0" xfId="0" applyNumberFormat="1" applyFont="1" applyBorder="1" applyAlignment="1"/>
    <xf numFmtId="3" fontId="7" fillId="0" borderId="0" xfId="0" applyNumberFormat="1" applyFont="1" applyAlignment="1">
      <alignment horizontal="right"/>
    </xf>
    <xf numFmtId="2" fontId="16" fillId="0" borderId="0" xfId="3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/>
    </xf>
    <xf numFmtId="10" fontId="10" fillId="0" borderId="0" xfId="0" applyNumberFormat="1" applyFont="1" applyAlignment="1">
      <alignment horizontal="center"/>
    </xf>
    <xf numFmtId="3" fontId="10" fillId="0" borderId="4" xfId="0" applyNumberFormat="1" applyFont="1" applyFill="1" applyBorder="1" applyAlignment="1">
      <alignment horizontal="center" vertical="center" wrapText="1"/>
    </xf>
    <xf numFmtId="167" fontId="10" fillId="0" borderId="5" xfId="1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center"/>
    </xf>
    <xf numFmtId="10" fontId="16" fillId="0" borderId="0" xfId="5" applyNumberFormat="1" applyFont="1" applyAlignment="1">
      <alignment horizontal="center" vertical="center" wrapText="1"/>
    </xf>
    <xf numFmtId="3" fontId="16" fillId="0" borderId="4" xfId="0" applyNumberFormat="1" applyFont="1" applyFill="1" applyBorder="1" applyAlignment="1">
      <alignment horizontal="center" vertical="center" wrapText="1"/>
    </xf>
    <xf numFmtId="167" fontId="16" fillId="0" borderId="6" xfId="1" applyFont="1" applyFill="1" applyBorder="1" applyAlignment="1">
      <alignment horizontal="left" vertical="center" wrapText="1"/>
    </xf>
    <xf numFmtId="3" fontId="12" fillId="0" borderId="2" xfId="0" applyNumberFormat="1" applyFont="1" applyFill="1" applyBorder="1" applyAlignment="1">
      <alignment horizontal="center" vertical="center" wrapText="1"/>
    </xf>
    <xf numFmtId="3" fontId="11" fillId="0" borderId="2" xfId="1" applyNumberFormat="1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1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11" fillId="0" borderId="2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7" fillId="0" borderId="0" xfId="0" applyFont="1" applyBorder="1" applyAlignment="1">
      <alignment wrapText="1"/>
    </xf>
    <xf numFmtId="0" fontId="7" fillId="0" borderId="7" xfId="3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left"/>
    </xf>
    <xf numFmtId="2" fontId="15" fillId="0" borderId="0" xfId="0" applyNumberFormat="1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left" vertical="center" wrapText="1"/>
    </xf>
    <xf numFmtId="0" fontId="10" fillId="0" borderId="0" xfId="3" applyFont="1" applyFill="1" applyAlignment="1">
      <alignment horizontal="right" vertical="center" wrapText="1"/>
    </xf>
    <xf numFmtId="3" fontId="7" fillId="0" borderId="0" xfId="4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vertical="center" wrapText="1"/>
    </xf>
    <xf numFmtId="3" fontId="7" fillId="0" borderId="2" xfId="4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166" fontId="8" fillId="0" borderId="2" xfId="0" applyNumberFormat="1" applyFont="1" applyFill="1" applyBorder="1" applyAlignment="1">
      <alignment horizontal="right" vertical="center" wrapText="1"/>
    </xf>
    <xf numFmtId="1" fontId="5" fillId="0" borderId="0" xfId="0" applyNumberFormat="1" applyFont="1" applyAlignment="1"/>
    <xf numFmtId="3" fontId="10" fillId="0" borderId="2" xfId="0" applyNumberFormat="1" applyFont="1" applyFill="1" applyBorder="1" applyAlignment="1">
      <alignment horizontal="left" wrapText="1"/>
    </xf>
    <xf numFmtId="3" fontId="10" fillId="0" borderId="2" xfId="3" applyNumberFormat="1" applyFont="1" applyFill="1" applyBorder="1" applyAlignment="1">
      <alignment vertical="center" wrapText="1"/>
    </xf>
    <xf numFmtId="3" fontId="10" fillId="0" borderId="2" xfId="3" applyNumberFormat="1" applyFont="1" applyFill="1" applyBorder="1" applyAlignment="1">
      <alignment horizontal="right" vertical="center" wrapText="1"/>
    </xf>
    <xf numFmtId="3" fontId="7" fillId="0" borderId="2" xfId="4" applyNumberFormat="1" applyFont="1" applyFill="1" applyBorder="1" applyAlignment="1">
      <alignment horizontal="center" vertical="center" wrapText="1"/>
    </xf>
    <xf numFmtId="0" fontId="5" fillId="0" borderId="2" xfId="9" quotePrefix="1" applyFont="1" applyFill="1" applyBorder="1" applyAlignment="1">
      <alignment horizontal="right" vertical="center" wrapText="1" indent="1"/>
    </xf>
    <xf numFmtId="0" fontId="5" fillId="0" borderId="2" xfId="0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3" fontId="10" fillId="0" borderId="0" xfId="3" applyNumberFormat="1" applyFont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right" vertical="center" wrapText="1"/>
    </xf>
    <xf numFmtId="1" fontId="10" fillId="0" borderId="0" xfId="3" applyNumberFormat="1" applyFont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2" fontId="5" fillId="0" borderId="0" xfId="3" applyNumberFormat="1" applyFont="1" applyBorder="1" applyAlignment="1">
      <alignment horizontal="right"/>
    </xf>
    <xf numFmtId="2" fontId="5" fillId="0" borderId="0" xfId="3" applyNumberFormat="1" applyFont="1" applyFill="1" applyBorder="1" applyAlignment="1">
      <alignment horizontal="right"/>
    </xf>
    <xf numFmtId="0" fontId="10" fillId="0" borderId="0" xfId="3" applyFont="1" applyFill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0" fontId="5" fillId="0" borderId="0" xfId="5" applyNumberFormat="1" applyFont="1" applyAlignment="1">
      <alignment horizontal="center" vertical="center" wrapText="1"/>
    </xf>
    <xf numFmtId="0" fontId="16" fillId="0" borderId="2" xfId="9" applyFont="1" applyFill="1" applyBorder="1" applyAlignment="1">
      <alignment horizontal="center" vertical="center"/>
    </xf>
    <xf numFmtId="0" fontId="16" fillId="0" borderId="2" xfId="9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right" vertical="center"/>
    </xf>
    <xf numFmtId="171" fontId="16" fillId="0" borderId="2" xfId="0" applyNumberFormat="1" applyFont="1" applyFill="1" applyBorder="1" applyAlignment="1">
      <alignment horizontal="right" vertical="center" wrapText="1"/>
    </xf>
    <xf numFmtId="175" fontId="5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173" fontId="5" fillId="0" borderId="0" xfId="0" applyNumberFormat="1" applyFont="1" applyAlignment="1">
      <alignment horizontal="center"/>
    </xf>
    <xf numFmtId="4" fontId="5" fillId="0" borderId="0" xfId="0" applyNumberFormat="1" applyFont="1" applyFill="1" applyAlignment="1">
      <alignment horizontal="center"/>
    </xf>
    <xf numFmtId="2" fontId="4" fillId="0" borderId="0" xfId="0" applyNumberFormat="1" applyFont="1" applyFill="1" applyAlignment="1"/>
    <xf numFmtId="0" fontId="7" fillId="0" borderId="7" xfId="0" applyFont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 wrapText="1"/>
    </xf>
    <xf numFmtId="3" fontId="7" fillId="0" borderId="0" xfId="4" applyNumberFormat="1" applyFont="1" applyBorder="1" applyAlignment="1">
      <alignment vertical="center" wrapText="1"/>
    </xf>
    <xf numFmtId="3" fontId="8" fillId="0" borderId="2" xfId="0" applyNumberFormat="1" applyFont="1" applyFill="1" applyBorder="1" applyAlignment="1">
      <alignment horizontal="right" vertical="center" wrapText="1"/>
    </xf>
    <xf numFmtId="3" fontId="7" fillId="0" borderId="0" xfId="1" applyNumberFormat="1" applyFont="1" applyBorder="1" applyAlignment="1">
      <alignment vertical="center" wrapText="1"/>
    </xf>
    <xf numFmtId="0" fontId="22" fillId="0" borderId="0" xfId="3" applyFont="1" applyAlignment="1">
      <alignment horizontal="left" vertical="center" wrapText="1"/>
    </xf>
    <xf numFmtId="3" fontId="22" fillId="0" borderId="0" xfId="3" applyNumberFormat="1" applyFont="1" applyAlignment="1">
      <alignment horizontal="left" vertical="center" wrapText="1"/>
    </xf>
    <xf numFmtId="0" fontId="10" fillId="0" borderId="0" xfId="9" applyFont="1" applyFill="1" applyBorder="1" applyAlignment="1">
      <alignment vertical="center"/>
    </xf>
    <xf numFmtId="166" fontId="10" fillId="0" borderId="0" xfId="9" applyNumberFormat="1" applyFont="1" applyFill="1" applyBorder="1" applyAlignment="1">
      <alignment vertical="center"/>
    </xf>
    <xf numFmtId="3" fontId="10" fillId="0" borderId="0" xfId="3" applyNumberFormat="1" applyFont="1" applyAlignment="1">
      <alignment horizontal="right" vertical="center" wrapText="1"/>
    </xf>
    <xf numFmtId="0" fontId="5" fillId="0" borderId="0" xfId="4" applyFont="1" applyFill="1" applyBorder="1" applyAlignment="1">
      <alignment horizontal="center" vertical="center" wrapText="1"/>
    </xf>
    <xf numFmtId="3" fontId="10" fillId="0" borderId="0" xfId="0" applyNumberFormat="1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vertical="center" wrapText="1"/>
    </xf>
    <xf numFmtId="0" fontId="5" fillId="0" borderId="0" xfId="4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7" xfId="3" applyFont="1" applyFill="1" applyBorder="1" applyAlignment="1">
      <alignment horizontal="center" vertical="center" wrapText="1"/>
    </xf>
    <xf numFmtId="173" fontId="5" fillId="0" borderId="0" xfId="4" applyNumberFormat="1" applyFont="1" applyFill="1" applyBorder="1" applyAlignment="1">
      <alignment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5" fillId="0" borderId="0" xfId="4" applyNumberFormat="1" applyFont="1" applyFill="1" applyBorder="1" applyAlignment="1">
      <alignment horizontal="right" vertical="center" wrapText="1"/>
    </xf>
    <xf numFmtId="4" fontId="5" fillId="0" borderId="0" xfId="4" applyNumberFormat="1" applyFont="1" applyFill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vertical="center" wrapText="1"/>
    </xf>
    <xf numFmtId="167" fontId="5" fillId="0" borderId="2" xfId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7" fillId="0" borderId="2" xfId="1" applyFont="1" applyBorder="1" applyAlignment="1">
      <alignment horizontal="left" vertical="center" wrapText="1"/>
    </xf>
    <xf numFmtId="167" fontId="5" fillId="0" borderId="2" xfId="1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7" fontId="7" fillId="0" borderId="2" xfId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8" fontId="5" fillId="0" borderId="2" xfId="1" applyNumberFormat="1" applyFont="1" applyFill="1" applyBorder="1" applyAlignment="1">
      <alignment horizontal="right" vertical="center" wrapText="1"/>
    </xf>
    <xf numFmtId="168" fontId="7" fillId="0" borderId="2" xfId="1" applyNumberFormat="1" applyFont="1" applyFill="1" applyBorder="1" applyAlignment="1">
      <alignment horizontal="right" vertical="center" wrapText="1"/>
    </xf>
    <xf numFmtId="3" fontId="5" fillId="0" borderId="2" xfId="4" applyNumberFormat="1" applyFont="1" applyBorder="1" applyAlignment="1">
      <alignment horizontal="right" vertical="center" wrapText="1"/>
    </xf>
    <xf numFmtId="0" fontId="5" fillId="0" borderId="0" xfId="3" applyFont="1" applyFill="1"/>
    <xf numFmtId="0" fontId="5" fillId="0" borderId="0" xfId="3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3" applyFont="1" applyFill="1" applyAlignment="1">
      <alignment horizont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3" fontId="5" fillId="0" borderId="0" xfId="3" applyNumberFormat="1" applyFont="1" applyFill="1"/>
    <xf numFmtId="0" fontId="5" fillId="0" borderId="0" xfId="0" applyNumberFormat="1" applyFont="1" applyFill="1" applyAlignment="1">
      <alignment horizontal="right" wrapText="1"/>
    </xf>
    <xf numFmtId="0" fontId="5" fillId="0" borderId="0" xfId="3" applyFont="1" applyFill="1" applyBorder="1"/>
    <xf numFmtId="3" fontId="4" fillId="0" borderId="0" xfId="0" quotePrefix="1" applyNumberFormat="1" applyFont="1" applyFill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5" fillId="0" borderId="0" xfId="3" applyNumberFormat="1" applyFont="1" applyFill="1" applyAlignment="1">
      <alignment horizontal="right"/>
    </xf>
    <xf numFmtId="165" fontId="4" fillId="0" borderId="0" xfId="0" applyNumberFormat="1" applyFont="1" applyFill="1"/>
    <xf numFmtId="0" fontId="4" fillId="0" borderId="0" xfId="0" quotePrefix="1" applyNumberFormat="1" applyFont="1" applyFill="1"/>
    <xf numFmtId="3" fontId="5" fillId="0" borderId="2" xfId="3" applyNumberFormat="1" applyFont="1" applyFill="1" applyBorder="1" applyAlignment="1">
      <alignment vertical="center"/>
    </xf>
    <xf numFmtId="2" fontId="5" fillId="0" borderId="2" xfId="3" applyNumberFormat="1" applyFont="1" applyBorder="1" applyAlignment="1">
      <alignment horizontal="right" vertical="center"/>
    </xf>
    <xf numFmtId="2" fontId="5" fillId="0" borderId="2" xfId="3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5" fillId="0" borderId="2" xfId="0" applyFont="1" applyFill="1" applyBorder="1" applyAlignment="1">
      <alignment vertical="center" wrapText="1"/>
    </xf>
    <xf numFmtId="1" fontId="5" fillId="0" borderId="2" xfId="0" quotePrefix="1" applyNumberFormat="1" applyFont="1" applyFill="1" applyBorder="1" applyAlignment="1">
      <alignment horizontal="right" vertical="center" wrapText="1" indent="1"/>
    </xf>
    <xf numFmtId="49" fontId="5" fillId="0" borderId="2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 applyBorder="1" applyAlignment="1">
      <alignment horizontal="right" wrapText="1"/>
    </xf>
    <xf numFmtId="1" fontId="20" fillId="0" borderId="0" xfId="0" applyNumberFormat="1" applyFont="1" applyFill="1" applyBorder="1" applyAlignment="1">
      <alignment horizontal="right" wrapText="1"/>
    </xf>
    <xf numFmtId="0" fontId="19" fillId="0" borderId="0" xfId="0" applyFont="1" applyFill="1" applyBorder="1" applyAlignment="1">
      <alignment horizontal="righ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left" vertical="center" wrapText="1"/>
    </xf>
    <xf numFmtId="166" fontId="16" fillId="0" borderId="2" xfId="0" applyNumberFormat="1" applyFont="1" applyFill="1" applyBorder="1" applyAlignment="1">
      <alignment horizontal="right" vertical="center" wrapText="1"/>
    </xf>
    <xf numFmtId="1" fontId="16" fillId="0" borderId="0" xfId="0" applyNumberFormat="1" applyFont="1" applyFill="1" applyAlignment="1">
      <alignment horizontal="right"/>
    </xf>
    <xf numFmtId="1" fontId="5" fillId="0" borderId="0" xfId="0" applyNumberFormat="1" applyFont="1" applyFill="1" applyAlignment="1">
      <alignment horizontal="right" vertical="center"/>
    </xf>
    <xf numFmtId="1" fontId="5" fillId="0" borderId="0" xfId="0" applyNumberFormat="1" applyFont="1" applyFill="1" applyAlignment="1">
      <alignment horizontal="right"/>
    </xf>
    <xf numFmtId="0" fontId="1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0" xfId="4" applyFont="1" applyBorder="1" applyAlignment="1">
      <alignment horizontal="right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center"/>
    </xf>
    <xf numFmtId="2" fontId="4" fillId="0" borderId="0" xfId="0" applyNumberFormat="1" applyFont="1" applyAlignment="1"/>
    <xf numFmtId="1" fontId="16" fillId="0" borderId="2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22" fillId="0" borderId="0" xfId="3" applyFont="1" applyAlignment="1">
      <alignment horizontal="center" vertical="center" wrapText="1"/>
    </xf>
    <xf numFmtId="0" fontId="22" fillId="2" borderId="0" xfId="3" applyFont="1" applyFill="1" applyAlignment="1">
      <alignment horizontal="left" vertical="center" wrapText="1"/>
    </xf>
    <xf numFmtId="0" fontId="22" fillId="2" borderId="0" xfId="3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left" vertical="center" wrapText="1"/>
    </xf>
    <xf numFmtId="174" fontId="22" fillId="0" borderId="0" xfId="5" applyNumberFormat="1" applyFont="1" applyFill="1" applyAlignment="1">
      <alignment horizontal="center" vertical="center" wrapText="1"/>
    </xf>
    <xf numFmtId="10" fontId="22" fillId="0" borderId="0" xfId="3" applyNumberFormat="1" applyFont="1" applyFill="1" applyAlignment="1">
      <alignment horizontal="center" vertical="center" wrapText="1"/>
    </xf>
    <xf numFmtId="0" fontId="22" fillId="0" borderId="0" xfId="3" applyFont="1" applyFill="1" applyAlignment="1">
      <alignment horizontal="center" vertical="center" wrapText="1"/>
    </xf>
    <xf numFmtId="3" fontId="22" fillId="0" borderId="0" xfId="3" applyNumberFormat="1" applyFont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10" fontId="10" fillId="0" borderId="0" xfId="0" applyNumberFormat="1" applyFont="1" applyFill="1" applyAlignment="1">
      <alignment horizontal="center"/>
    </xf>
    <xf numFmtId="0" fontId="10" fillId="0" borderId="0" xfId="4" applyFont="1" applyFill="1" applyBorder="1" applyAlignment="1">
      <alignment horizontal="right" vertical="center" wrapText="1"/>
    </xf>
    <xf numFmtId="3" fontId="11" fillId="0" borderId="0" xfId="0" applyNumberFormat="1" applyFont="1" applyFill="1" applyBorder="1" applyAlignment="1"/>
    <xf numFmtId="0" fontId="10" fillId="0" borderId="0" xfId="0" applyFont="1" applyFill="1" applyBorder="1" applyAlignment="1">
      <alignment horizontal="right" vertical="center" wrapText="1"/>
    </xf>
    <xf numFmtId="0" fontId="10" fillId="0" borderId="0" xfId="0" applyFont="1" applyFill="1" applyBorder="1" applyAlignment="1">
      <alignment horizontal="center" vertical="center"/>
    </xf>
    <xf numFmtId="10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10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" fontId="10" fillId="0" borderId="0" xfId="0" applyNumberFormat="1" applyFont="1" applyFill="1" applyAlignment="1">
      <alignment horizontal="center" vertical="center"/>
    </xf>
    <xf numFmtId="10" fontId="10" fillId="0" borderId="0" xfId="0" applyNumberFormat="1" applyFont="1" applyFill="1" applyAlignment="1">
      <alignment horizontal="center" vertical="center"/>
    </xf>
    <xf numFmtId="3" fontId="16" fillId="0" borderId="0" xfId="0" applyNumberFormat="1" applyFont="1" applyFill="1" applyAlignment="1">
      <alignment horizontal="right"/>
    </xf>
    <xf numFmtId="170" fontId="4" fillId="0" borderId="0" xfId="0" applyNumberFormat="1" applyFont="1" applyFill="1"/>
    <xf numFmtId="10" fontId="5" fillId="0" borderId="0" xfId="0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right"/>
    </xf>
    <xf numFmtId="4" fontId="5" fillId="0" borderId="0" xfId="0" applyNumberFormat="1" applyFont="1" applyFill="1" applyAlignment="1">
      <alignment horizontal="right"/>
    </xf>
    <xf numFmtId="4" fontId="16" fillId="0" borderId="2" xfId="0" applyNumberFormat="1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justify" vertical="center" wrapText="1"/>
    </xf>
    <xf numFmtId="4" fontId="5" fillId="0" borderId="7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3" applyFont="1"/>
    <xf numFmtId="0" fontId="5" fillId="0" borderId="0" xfId="3" applyFont="1" applyBorder="1" applyAlignment="1">
      <alignment horizontal="left" wrapText="1"/>
    </xf>
    <xf numFmtId="0" fontId="5" fillId="0" borderId="0" xfId="3" applyFont="1" applyBorder="1" applyAlignment="1">
      <alignment horizontal="right" wrapText="1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167" fontId="5" fillId="0" borderId="2" xfId="1" applyFont="1" applyFill="1" applyBorder="1" applyAlignment="1">
      <alignment horizontal="left" wrapText="1"/>
    </xf>
    <xf numFmtId="2" fontId="5" fillId="0" borderId="0" xfId="3" applyNumberFormat="1" applyFont="1"/>
    <xf numFmtId="167" fontId="5" fillId="0" borderId="0" xfId="1" applyFont="1" applyFill="1" applyBorder="1" applyAlignment="1">
      <alignment horizontal="left" wrapText="1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5" fillId="0" borderId="0" xfId="3" applyFont="1" applyBorder="1" applyAlignment="1">
      <alignment horizontal="center"/>
    </xf>
    <xf numFmtId="0" fontId="5" fillId="0" borderId="0" xfId="3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5" fillId="0" borderId="2" xfId="9" quotePrefix="1" applyFont="1" applyFill="1" applyBorder="1" applyAlignment="1">
      <alignment horizontal="center" vertical="center" wrapText="1"/>
    </xf>
    <xf numFmtId="1" fontId="5" fillId="0" borderId="2" xfId="0" quotePrefix="1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/>
    </xf>
    <xf numFmtId="3" fontId="5" fillId="0" borderId="2" xfId="4" applyNumberFormat="1" applyFont="1" applyFill="1" applyBorder="1" applyAlignment="1">
      <alignment horizontal="right" vertical="center" wrapText="1"/>
    </xf>
    <xf numFmtId="0" fontId="22" fillId="0" borderId="0" xfId="3" applyFont="1" applyFill="1" applyAlignment="1">
      <alignment horizontal="left" vertical="center" wrapText="1"/>
    </xf>
    <xf numFmtId="2" fontId="10" fillId="0" borderId="2" xfId="0" applyNumberFormat="1" applyFont="1" applyFill="1" applyBorder="1" applyAlignment="1">
      <alignment vertical="center" wrapText="1"/>
    </xf>
    <xf numFmtId="0" fontId="10" fillId="0" borderId="0" xfId="3" applyFont="1" applyFill="1" applyAlignment="1">
      <alignment horizontal="center" vertical="center" wrapText="1"/>
    </xf>
    <xf numFmtId="3" fontId="10" fillId="0" borderId="0" xfId="3" applyNumberFormat="1" applyFont="1" applyFill="1" applyAlignment="1">
      <alignment horizontal="right" vertical="center" wrapText="1"/>
    </xf>
    <xf numFmtId="3" fontId="10" fillId="0" borderId="0" xfId="3" applyNumberFormat="1" applyFont="1" applyFill="1" applyAlignment="1">
      <alignment horizontal="left" vertical="center" wrapText="1"/>
    </xf>
    <xf numFmtId="0" fontId="5" fillId="0" borderId="0" xfId="3" applyFont="1" applyFill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left" wrapText="1"/>
    </xf>
    <xf numFmtId="167" fontId="5" fillId="0" borderId="0" xfId="1" applyFont="1" applyBorder="1" applyAlignment="1">
      <alignment horizontal="left" wrapText="1"/>
    </xf>
    <xf numFmtId="167" fontId="5" fillId="0" borderId="0" xfId="1" applyFont="1" applyFill="1" applyBorder="1" applyAlignment="1">
      <alignment horizontal="left" wrapText="1"/>
    </xf>
    <xf numFmtId="0" fontId="5" fillId="0" borderId="0" xfId="3" applyFont="1" applyBorder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4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176" fontId="7" fillId="0" borderId="0" xfId="1" applyNumberFormat="1" applyFont="1" applyBorder="1" applyAlignment="1">
      <alignment vertical="center" wrapText="1"/>
    </xf>
    <xf numFmtId="0" fontId="5" fillId="0" borderId="0" xfId="4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2" fontId="10" fillId="0" borderId="2" xfId="0" applyNumberFormat="1" applyFont="1" applyBorder="1" applyAlignment="1">
      <alignment vertical="center" wrapText="1"/>
    </xf>
    <xf numFmtId="0" fontId="5" fillId="0" borderId="0" xfId="4" applyFont="1" applyBorder="1" applyAlignment="1">
      <alignment horizontal="left" vertical="center" wrapText="1"/>
    </xf>
    <xf numFmtId="0" fontId="7" fillId="0" borderId="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49" fontId="7" fillId="0" borderId="11" xfId="4" applyNumberFormat="1" applyFont="1" applyFill="1" applyBorder="1" applyAlignment="1">
      <alignment horizontal="center" vertical="center" wrapText="1"/>
    </xf>
    <xf numFmtId="49" fontId="7" fillId="0" borderId="12" xfId="4" applyNumberFormat="1" applyFont="1" applyFill="1" applyBorder="1" applyAlignment="1">
      <alignment horizontal="center" vertical="center" wrapText="1"/>
    </xf>
    <xf numFmtId="49" fontId="7" fillId="0" borderId="8" xfId="4" applyNumberFormat="1" applyFont="1" applyFill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right" vertical="center"/>
    </xf>
    <xf numFmtId="0" fontId="5" fillId="0" borderId="10" xfId="0" applyFont="1" applyFill="1" applyBorder="1" applyAlignment="1">
      <alignment horizontal="right" vertical="center"/>
    </xf>
    <xf numFmtId="3" fontId="10" fillId="0" borderId="0" xfId="0" applyNumberFormat="1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4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10" fillId="0" borderId="8" xfId="0" applyNumberFormat="1" applyFont="1" applyFill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0" fontId="5" fillId="0" borderId="0" xfId="3" applyFont="1" applyAlignment="1">
      <alignment horizontal="left" wrapText="1"/>
    </xf>
    <xf numFmtId="0" fontId="5" fillId="0" borderId="11" xfId="4" applyFont="1" applyBorder="1" applyAlignment="1">
      <alignment horizontal="center"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/>
    </xf>
    <xf numFmtId="0" fontId="23" fillId="0" borderId="4" xfId="0" applyFont="1" applyFill="1" applyBorder="1" applyAlignment="1">
      <alignment horizontal="center" vertical="center" wrapText="1"/>
    </xf>
    <xf numFmtId="0" fontId="23" fillId="0" borderId="7" xfId="0" applyFont="1" applyFill="1" applyBorder="1" applyAlignment="1">
      <alignment horizontal="center" vertical="center" wrapText="1"/>
    </xf>
    <xf numFmtId="0" fontId="10" fillId="0" borderId="11" xfId="0" applyNumberFormat="1" applyFont="1" applyBorder="1" applyAlignment="1">
      <alignment horizontal="center" vertical="center" wrapText="1"/>
    </xf>
    <xf numFmtId="0" fontId="10" fillId="0" borderId="8" xfId="0" applyNumberFormat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7" fillId="0" borderId="3" xfId="0" applyFont="1" applyBorder="1" applyAlignment="1">
      <alignment horizontal="right" vertical="center"/>
    </xf>
    <xf numFmtId="0" fontId="5" fillId="0" borderId="0" xfId="0" applyFont="1" applyBorder="1" applyAlignment="1">
      <alignment horizontal="left" vertical="top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4" fillId="0" borderId="0" xfId="0" applyFont="1" applyBorder="1" applyAlignment="1"/>
    <xf numFmtId="0" fontId="10" fillId="0" borderId="0" xfId="3" applyFont="1" applyFill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</cellXfs>
  <cellStyles count="17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2 2" xfId="15"/>
    <cellStyle name="Normal 2 3" xfId="14"/>
    <cellStyle name="Normal 3" xfId="13"/>
    <cellStyle name="Normal 3 2" xfId="16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tx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3.1878873872690332E-2"/>
                  <c:y val="0.1433227229575026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1.1-Д'!$K$6:$K$15</c:f>
              <c:numCache>
                <c:formatCode>#,##0.00</c:formatCode>
                <c:ptCount val="10"/>
                <c:pt idx="0">
                  <c:v>22.02</c:v>
                </c:pt>
                <c:pt idx="1">
                  <c:v>7.89</c:v>
                </c:pt>
                <c:pt idx="2">
                  <c:v>18.23</c:v>
                </c:pt>
                <c:pt idx="3">
                  <c:v>32.76</c:v>
                </c:pt>
                <c:pt idx="4">
                  <c:v>7.11</c:v>
                </c:pt>
                <c:pt idx="5">
                  <c:v>8.64</c:v>
                </c:pt>
                <c:pt idx="6">
                  <c:v>1.1399999999999999</c:v>
                </c:pt>
                <c:pt idx="7">
                  <c:v>1.69</c:v>
                </c:pt>
                <c:pt idx="8">
                  <c:v>7.0000000000000007E-2</c:v>
                </c:pt>
                <c:pt idx="9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30.09.20</a:t>
            </a:r>
            <a:r>
              <a:rPr lang="en-US"/>
              <a:t>2</a:t>
            </a:r>
            <a:r>
              <a:rPr lang="bg-BG"/>
              <a:t>3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tx>
            <c:strRef>
              <c:f>'Таблица № 2.1-Д'!$A$6:$A$15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2.1-Д'!$A$12:$A$15)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2.1-Д'!$K$6:$K$15</c:f>
              <c:numCache>
                <c:formatCode>#,##0.00</c:formatCode>
                <c:ptCount val="10"/>
                <c:pt idx="0">
                  <c:v>12.51</c:v>
                </c:pt>
                <c:pt idx="1">
                  <c:v>7.5</c:v>
                </c:pt>
                <c:pt idx="2">
                  <c:v>11.02</c:v>
                </c:pt>
                <c:pt idx="3">
                  <c:v>43.69</c:v>
                </c:pt>
                <c:pt idx="4">
                  <c:v>14.44</c:v>
                </c:pt>
                <c:pt idx="5">
                  <c:v>8.43</c:v>
                </c:pt>
                <c:pt idx="6">
                  <c:v>1.17</c:v>
                </c:pt>
                <c:pt idx="7">
                  <c:v>0.98</c:v>
                </c:pt>
                <c:pt idx="8">
                  <c:v>7.0000000000000007E-2</c:v>
                </c:pt>
                <c:pt idx="9">
                  <c:v>0.19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30.09.20</a:t>
            </a:r>
            <a:r>
              <a:rPr lang="en-US"/>
              <a:t>2</a:t>
            </a:r>
            <a:r>
              <a:rPr lang="bg-BG"/>
              <a:t>3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9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3007"/>
                  <c:y val="-0.106202130825017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4.1-Д'!$M$6:$M$7,'Таблица № 4.1-Д'!$M$8:$M$9,'Таблица № 4.1-Д'!$M$13:$M$14)</c15:sqref>
                  </c15:fullRef>
                </c:ext>
              </c:extLst>
              <c:f>('Таблица № 4.1-Д'!$M$6:$M$7,'Таблица № 4.1-Д'!$M$9,'Таблица № 4.1-Д'!$M$13:$M$14)</c:f>
              <c:numCache>
                <c:formatCode>#\ ##0.00_ ;\-#\ ##0.00\ </c:formatCode>
                <c:ptCount val="5"/>
                <c:pt idx="0">
                  <c:v>50.6</c:v>
                </c:pt>
                <c:pt idx="1">
                  <c:v>5.77</c:v>
                </c:pt>
                <c:pt idx="2">
                  <c:v>40.97</c:v>
                </c:pt>
                <c:pt idx="3">
                  <c:v>1.1299999999999999</c:v>
                </c:pt>
                <c:pt idx="4">
                  <c:v>1.53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4.1-Д'!$M$8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3A43-43D4-9C04-C821E1251D70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0</a:t>
            </a:r>
            <a:r>
              <a:rPr lang="bg-BG"/>
              <a:t>.09.20</a:t>
            </a:r>
            <a:r>
              <a:rPr lang="en-US"/>
              <a:t>2</a:t>
            </a:r>
            <a:r>
              <a:rPr lang="bg-BG"/>
              <a:t>3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fld id="{A6A31924-0E39-49E6-83B6-C5EDFD331CBB}" type="CATEGORYNAME">
                      <a:rPr lang="bg-BG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[CATEGORY NAME]</a:t>
                    </a:fld>
                    <a:r>
                      <a:rPr lang="bg-BG" baseline="0"/>
                      <a:t>
</a:t>
                    </a:r>
                    <a:fld id="{E7B78DBB-3B3C-4DC3-96EF-F475FE5BE703}" type="VALUE">
                      <a:rPr lang="bg-BG" baseline="0"/>
                      <a:pPr>
                        <a:defRPr sz="1200" b="0" i="0" u="none" strike="noStrike" baseline="0">
                          <a:solidFill>
                            <a:srgbClr val="000000"/>
                          </a:solidFill>
                          <a:latin typeface="Times New Roman"/>
                          <a:ea typeface="Times New Roman"/>
                          <a:cs typeface="Times New Roman"/>
                        </a:defRPr>
                      </a:pPr>
                      <a:t>[VALUE]</a:t>
                    </a:fld>
                    <a:endParaRPr lang="bg-BG" baseline="0"/>
                  </a:p>
                </c:rich>
              </c:tx>
              <c:numFmt formatCode="0.0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0.71977309023156777</c:v>
                </c:pt>
                <c:pt idx="1">
                  <c:v>6.7796523412706538E-3</c:v>
                </c:pt>
                <c:pt idx="2">
                  <c:v>0.27344597776458307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30.09.20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3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01150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31"/>
  <sheetViews>
    <sheetView showGridLines="0" tabSelected="1" zoomScale="90" zoomScaleNormal="90" workbookViewId="0">
      <selection sqref="A1:K1"/>
    </sheetView>
  </sheetViews>
  <sheetFormatPr defaultColWidth="10.28515625" defaultRowHeight="15.75"/>
  <cols>
    <col min="1" max="1" width="43.140625" style="2" customWidth="1"/>
    <col min="2" max="11" width="10.7109375" style="2" customWidth="1"/>
    <col min="12" max="16384" width="10.28515625" style="2"/>
  </cols>
  <sheetData>
    <row r="1" spans="1:11" ht="20.25" customHeight="1">
      <c r="A1" s="282" t="s">
        <v>54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</row>
    <row r="2" spans="1:11" ht="22.5" customHeight="1">
      <c r="A2" s="1"/>
      <c r="B2" s="3"/>
      <c r="C2" s="68"/>
      <c r="D2" s="68"/>
      <c r="F2" s="68"/>
      <c r="G2" s="68"/>
      <c r="I2" s="68"/>
      <c r="J2" s="68"/>
    </row>
    <row r="3" spans="1:11" s="1" customFormat="1" ht="21" customHeight="1">
      <c r="A3" s="277" t="s">
        <v>10</v>
      </c>
      <c r="B3" s="4">
        <v>2022</v>
      </c>
      <c r="C3" s="279">
        <v>2023</v>
      </c>
      <c r="D3" s="280"/>
      <c r="E3" s="280"/>
      <c r="F3" s="280"/>
      <c r="G3" s="280"/>
      <c r="H3" s="280"/>
      <c r="I3" s="280"/>
      <c r="J3" s="280"/>
      <c r="K3" s="281"/>
    </row>
    <row r="4" spans="1:11" s="1" customFormat="1" ht="21" customHeight="1">
      <c r="A4" s="278"/>
      <c r="B4" s="4">
        <v>12</v>
      </c>
      <c r="C4" s="69">
        <v>1</v>
      </c>
      <c r="D4" s="69">
        <v>2</v>
      </c>
      <c r="E4" s="84">
        <v>3</v>
      </c>
      <c r="F4" s="69">
        <v>4</v>
      </c>
      <c r="G4" s="84">
        <v>5</v>
      </c>
      <c r="H4" s="69">
        <v>6</v>
      </c>
      <c r="I4" s="84">
        <v>7</v>
      </c>
      <c r="J4" s="69">
        <v>8</v>
      </c>
      <c r="K4" s="84">
        <v>9</v>
      </c>
    </row>
    <row r="5" spans="1:11" s="5" customFormat="1" ht="21" customHeight="1">
      <c r="A5" s="135" t="s">
        <v>0</v>
      </c>
      <c r="B5" s="76">
        <v>142267</v>
      </c>
      <c r="C5" s="76">
        <v>142266</v>
      </c>
      <c r="D5" s="76">
        <v>142690</v>
      </c>
      <c r="E5" s="76">
        <v>142544</v>
      </c>
      <c r="F5" s="76">
        <v>142456</v>
      </c>
      <c r="G5" s="76">
        <v>142405</v>
      </c>
      <c r="H5" s="76">
        <v>142064</v>
      </c>
      <c r="I5" s="76">
        <v>141906</v>
      </c>
      <c r="J5" s="76">
        <v>141701</v>
      </c>
      <c r="K5" s="76">
        <v>141562</v>
      </c>
    </row>
    <row r="6" spans="1:11" s="5" customFormat="1" ht="21" customHeight="1">
      <c r="A6" s="135" t="s">
        <v>1</v>
      </c>
      <c r="B6" s="76">
        <v>48554</v>
      </c>
      <c r="C6" s="76">
        <v>48461</v>
      </c>
      <c r="D6" s="76">
        <v>50030</v>
      </c>
      <c r="E6" s="76">
        <v>50479</v>
      </c>
      <c r="F6" s="76">
        <v>50531</v>
      </c>
      <c r="G6" s="76">
        <v>50530</v>
      </c>
      <c r="H6" s="76">
        <v>50499</v>
      </c>
      <c r="I6" s="76">
        <v>50524</v>
      </c>
      <c r="J6" s="76">
        <v>50558</v>
      </c>
      <c r="K6" s="76">
        <v>50691</v>
      </c>
    </row>
    <row r="7" spans="1:11" s="5" customFormat="1" ht="21" customHeight="1">
      <c r="A7" s="135" t="s">
        <v>11</v>
      </c>
      <c r="B7" s="76">
        <v>119538</v>
      </c>
      <c r="C7" s="76">
        <v>119212</v>
      </c>
      <c r="D7" s="76">
        <v>119016</v>
      </c>
      <c r="E7" s="76">
        <v>118838</v>
      </c>
      <c r="F7" s="76">
        <v>118602</v>
      </c>
      <c r="G7" s="76">
        <v>118117</v>
      </c>
      <c r="H7" s="76">
        <v>117709</v>
      </c>
      <c r="I7" s="76">
        <v>117517</v>
      </c>
      <c r="J7" s="76">
        <v>117292</v>
      </c>
      <c r="K7" s="76">
        <v>117140</v>
      </c>
    </row>
    <row r="8" spans="1:11" s="5" customFormat="1" ht="21" customHeight="1">
      <c r="A8" s="135" t="s">
        <v>2</v>
      </c>
      <c r="B8" s="76">
        <v>211245</v>
      </c>
      <c r="C8" s="76">
        <v>211125</v>
      </c>
      <c r="D8" s="76">
        <v>211162</v>
      </c>
      <c r="E8" s="76">
        <v>211109</v>
      </c>
      <c r="F8" s="76">
        <v>210982</v>
      </c>
      <c r="G8" s="76">
        <v>210932</v>
      </c>
      <c r="H8" s="76">
        <v>210857</v>
      </c>
      <c r="I8" s="76">
        <v>210654</v>
      </c>
      <c r="J8" s="76">
        <v>210532</v>
      </c>
      <c r="K8" s="76">
        <v>210561</v>
      </c>
    </row>
    <row r="9" spans="1:11" s="5" customFormat="1" ht="21" customHeight="1">
      <c r="A9" s="136" t="s">
        <v>93</v>
      </c>
      <c r="B9" s="76">
        <v>45341</v>
      </c>
      <c r="C9" s="76">
        <v>45332</v>
      </c>
      <c r="D9" s="76">
        <v>45541</v>
      </c>
      <c r="E9" s="76">
        <v>45640</v>
      </c>
      <c r="F9" s="76">
        <v>45670</v>
      </c>
      <c r="G9" s="76">
        <v>45719</v>
      </c>
      <c r="H9" s="76">
        <v>45709</v>
      </c>
      <c r="I9" s="76">
        <v>45726</v>
      </c>
      <c r="J9" s="76">
        <v>45693</v>
      </c>
      <c r="K9" s="76">
        <v>45702</v>
      </c>
    </row>
    <row r="10" spans="1:11" s="5" customFormat="1" ht="21" customHeight="1">
      <c r="A10" s="135" t="s">
        <v>8</v>
      </c>
      <c r="B10" s="76">
        <v>55785</v>
      </c>
      <c r="C10" s="76">
        <v>55754</v>
      </c>
      <c r="D10" s="76">
        <v>55783</v>
      </c>
      <c r="E10" s="76">
        <v>55743</v>
      </c>
      <c r="F10" s="76">
        <v>55762</v>
      </c>
      <c r="G10" s="76">
        <v>55684</v>
      </c>
      <c r="H10" s="76">
        <v>55632</v>
      </c>
      <c r="I10" s="76">
        <v>55596</v>
      </c>
      <c r="J10" s="76">
        <v>55551</v>
      </c>
      <c r="K10" s="76">
        <v>55557</v>
      </c>
    </row>
    <row r="11" spans="1:11" s="5" customFormat="1" ht="21" customHeight="1">
      <c r="A11" s="135" t="s">
        <v>55</v>
      </c>
      <c r="B11" s="76">
        <v>7157</v>
      </c>
      <c r="C11" s="76">
        <v>7178</v>
      </c>
      <c r="D11" s="76">
        <v>7192</v>
      </c>
      <c r="E11" s="76">
        <v>7215</v>
      </c>
      <c r="F11" s="76">
        <v>7229</v>
      </c>
      <c r="G11" s="76">
        <v>7251</v>
      </c>
      <c r="H11" s="76">
        <v>7256</v>
      </c>
      <c r="I11" s="76">
        <v>7280</v>
      </c>
      <c r="J11" s="76">
        <v>7302</v>
      </c>
      <c r="K11" s="76">
        <v>7306</v>
      </c>
    </row>
    <row r="12" spans="1:11" s="5" customFormat="1" ht="21" customHeight="1">
      <c r="A12" s="135" t="s">
        <v>33</v>
      </c>
      <c r="B12" s="76">
        <v>10864</v>
      </c>
      <c r="C12" s="76">
        <v>10876</v>
      </c>
      <c r="D12" s="76">
        <v>10888</v>
      </c>
      <c r="E12" s="76">
        <v>10883</v>
      </c>
      <c r="F12" s="76">
        <v>10881</v>
      </c>
      <c r="G12" s="76">
        <v>10875</v>
      </c>
      <c r="H12" s="76">
        <v>10874</v>
      </c>
      <c r="I12" s="76">
        <v>10872</v>
      </c>
      <c r="J12" s="76">
        <v>10864</v>
      </c>
      <c r="K12" s="76">
        <v>10876</v>
      </c>
    </row>
    <row r="13" spans="1:11" s="5" customFormat="1" ht="31.5">
      <c r="A13" s="135" t="s">
        <v>71</v>
      </c>
      <c r="B13" s="76">
        <v>430</v>
      </c>
      <c r="C13" s="76">
        <v>430</v>
      </c>
      <c r="D13" s="76">
        <v>435</v>
      </c>
      <c r="E13" s="76">
        <v>443</v>
      </c>
      <c r="F13" s="76">
        <v>444</v>
      </c>
      <c r="G13" s="76">
        <v>444</v>
      </c>
      <c r="H13" s="76">
        <v>443</v>
      </c>
      <c r="I13" s="76">
        <v>442</v>
      </c>
      <c r="J13" s="76">
        <v>442</v>
      </c>
      <c r="K13" s="76">
        <v>442</v>
      </c>
    </row>
    <row r="14" spans="1:11" s="5" customFormat="1" ht="21" customHeight="1">
      <c r="A14" s="137" t="s">
        <v>94</v>
      </c>
      <c r="B14" s="76">
        <v>2401</v>
      </c>
      <c r="C14" s="76">
        <v>2479</v>
      </c>
      <c r="D14" s="76">
        <v>2530</v>
      </c>
      <c r="E14" s="76">
        <v>2584</v>
      </c>
      <c r="F14" s="76">
        <v>2666</v>
      </c>
      <c r="G14" s="76">
        <v>2722</v>
      </c>
      <c r="H14" s="76">
        <v>2760</v>
      </c>
      <c r="I14" s="76">
        <v>2803</v>
      </c>
      <c r="J14" s="76">
        <v>2872</v>
      </c>
      <c r="K14" s="76">
        <v>2921</v>
      </c>
    </row>
    <row r="15" spans="1:11" s="5" customFormat="1" ht="21" customHeight="1">
      <c r="A15" s="138" t="s">
        <v>6</v>
      </c>
      <c r="B15" s="76">
        <v>643582</v>
      </c>
      <c r="C15" s="76">
        <v>643113</v>
      </c>
      <c r="D15" s="76">
        <v>645267</v>
      </c>
      <c r="E15" s="76">
        <v>645478</v>
      </c>
      <c r="F15" s="76">
        <v>645223</v>
      </c>
      <c r="G15" s="76">
        <v>644679</v>
      </c>
      <c r="H15" s="76">
        <v>643803</v>
      </c>
      <c r="I15" s="76">
        <v>643320</v>
      </c>
      <c r="J15" s="76">
        <v>642807</v>
      </c>
      <c r="K15" s="76">
        <v>642758</v>
      </c>
    </row>
    <row r="16" spans="1:11" s="5" customFormat="1" ht="12.75" customHeight="1">
      <c r="A16" s="40"/>
      <c r="B16" s="74"/>
      <c r="C16" s="74"/>
      <c r="D16" s="74"/>
      <c r="F16" s="74"/>
      <c r="G16" s="74"/>
      <c r="I16" s="74"/>
      <c r="J16" s="74"/>
    </row>
    <row r="17" spans="1:11">
      <c r="A17" s="78"/>
    </row>
    <row r="18" spans="1:11">
      <c r="A18" s="276"/>
      <c r="B18" s="276"/>
      <c r="C18" s="276"/>
      <c r="D18" s="276"/>
    </row>
    <row r="19" spans="1:11">
      <c r="B19" s="114"/>
      <c r="C19" s="114"/>
      <c r="D19" s="114"/>
      <c r="E19" s="114"/>
      <c r="F19" s="114"/>
      <c r="G19" s="114"/>
      <c r="H19" s="114"/>
      <c r="I19" s="114"/>
      <c r="J19" s="114"/>
      <c r="K19" s="114"/>
    </row>
    <row r="20" spans="1:11">
      <c r="B20" s="114"/>
      <c r="C20" s="114"/>
      <c r="D20" s="114"/>
      <c r="E20" s="114"/>
      <c r="F20" s="114"/>
      <c r="G20" s="114"/>
      <c r="H20" s="114"/>
      <c r="I20" s="114"/>
      <c r="J20" s="114"/>
      <c r="K20" s="114"/>
    </row>
    <row r="21" spans="1:11">
      <c r="B21" s="114"/>
      <c r="C21" s="114"/>
      <c r="D21" s="114"/>
      <c r="E21" s="114"/>
      <c r="F21" s="114"/>
      <c r="G21" s="114"/>
      <c r="H21" s="114"/>
      <c r="I21" s="114"/>
      <c r="J21" s="114"/>
      <c r="K21" s="114"/>
    </row>
    <row r="22" spans="1:11">
      <c r="B22" s="114"/>
      <c r="C22" s="114"/>
      <c r="D22" s="114"/>
      <c r="E22" s="114"/>
      <c r="F22" s="114"/>
      <c r="G22" s="114"/>
      <c r="H22" s="114"/>
      <c r="I22" s="114"/>
      <c r="J22" s="114"/>
      <c r="K22" s="114"/>
    </row>
    <row r="23" spans="1:11">
      <c r="B23" s="114"/>
      <c r="C23" s="114"/>
      <c r="D23" s="114"/>
      <c r="E23" s="114"/>
      <c r="F23" s="114"/>
      <c r="G23" s="114"/>
      <c r="H23" s="114"/>
      <c r="I23" s="114"/>
      <c r="J23" s="114"/>
      <c r="K23" s="114"/>
    </row>
    <row r="24" spans="1:11">
      <c r="B24" s="114"/>
      <c r="C24" s="114"/>
      <c r="D24" s="114"/>
      <c r="E24" s="114"/>
      <c r="F24" s="114"/>
      <c r="G24" s="114"/>
      <c r="H24" s="114"/>
      <c r="I24" s="114"/>
      <c r="J24" s="114"/>
      <c r="K24" s="114"/>
    </row>
    <row r="25" spans="1:11">
      <c r="B25" s="114"/>
      <c r="C25" s="114"/>
      <c r="D25" s="114"/>
      <c r="E25" s="114"/>
      <c r="F25" s="114"/>
      <c r="G25" s="114"/>
      <c r="H25" s="114"/>
      <c r="I25" s="114"/>
      <c r="J25" s="114"/>
      <c r="K25" s="114"/>
    </row>
    <row r="26" spans="1:11">
      <c r="B26" s="114"/>
      <c r="C26" s="114"/>
      <c r="D26" s="114"/>
      <c r="E26" s="114"/>
      <c r="F26" s="114"/>
      <c r="G26" s="114"/>
      <c r="H26" s="114"/>
      <c r="I26" s="114"/>
      <c r="J26" s="114"/>
      <c r="K26" s="114"/>
    </row>
    <row r="27" spans="1:11">
      <c r="B27" s="114"/>
      <c r="C27" s="114"/>
      <c r="D27" s="114"/>
      <c r="E27" s="114"/>
      <c r="F27" s="114"/>
      <c r="G27" s="114"/>
      <c r="H27" s="114"/>
      <c r="I27" s="114"/>
      <c r="J27" s="114"/>
      <c r="K27" s="114"/>
    </row>
    <row r="28" spans="1:11">
      <c r="B28" s="114"/>
      <c r="C28" s="114"/>
      <c r="D28" s="114"/>
      <c r="E28" s="114"/>
      <c r="F28" s="114"/>
      <c r="G28" s="114"/>
      <c r="H28" s="114"/>
      <c r="I28" s="114"/>
      <c r="J28" s="114"/>
      <c r="K28" s="114"/>
    </row>
    <row r="29" spans="1:11">
      <c r="B29" s="114"/>
      <c r="C29" s="114"/>
      <c r="D29" s="114"/>
      <c r="E29" s="114"/>
      <c r="F29" s="114"/>
      <c r="G29" s="114"/>
      <c r="H29" s="114"/>
      <c r="I29" s="114"/>
      <c r="J29" s="114"/>
      <c r="K29" s="114"/>
    </row>
    <row r="30" spans="1:11">
      <c r="B30" s="114"/>
      <c r="C30" s="114"/>
      <c r="D30" s="114"/>
      <c r="E30" s="114"/>
      <c r="F30" s="114"/>
      <c r="G30" s="114"/>
      <c r="H30" s="114"/>
      <c r="I30" s="114"/>
      <c r="J30" s="114"/>
      <c r="K30" s="114"/>
    </row>
    <row r="31" spans="1:11">
      <c r="B31" s="114"/>
      <c r="C31" s="114"/>
      <c r="D31" s="114"/>
      <c r="E31" s="114"/>
      <c r="F31" s="114"/>
      <c r="G31" s="114"/>
      <c r="H31" s="114"/>
      <c r="I31" s="114"/>
      <c r="J31" s="114"/>
      <c r="K31" s="114"/>
    </row>
  </sheetData>
  <mergeCells count="4">
    <mergeCell ref="A18:D18"/>
    <mergeCell ref="A3:A4"/>
    <mergeCell ref="C3:K3"/>
    <mergeCell ref="A1:K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33"/>
  <sheetViews>
    <sheetView showGridLines="0" zoomScaleNormal="75" workbookViewId="0">
      <selection sqref="A1:K1"/>
    </sheetView>
  </sheetViews>
  <sheetFormatPr defaultRowHeight="14.25" customHeight="1"/>
  <cols>
    <col min="1" max="1" width="40.5703125" style="9" customWidth="1"/>
    <col min="2" max="2" width="10.7109375" style="9" customWidth="1"/>
    <col min="3" max="4" width="10.7109375" style="8" customWidth="1"/>
    <col min="5" max="5" width="10.42578125" style="9" customWidth="1"/>
    <col min="6" max="7" width="10.7109375" style="8" customWidth="1"/>
    <col min="8" max="8" width="10.42578125" style="9" customWidth="1"/>
    <col min="9" max="10" width="10.7109375" style="8" customWidth="1"/>
    <col min="11" max="11" width="10.42578125" style="9" customWidth="1"/>
    <col min="12" max="16384" width="9.140625" style="9"/>
  </cols>
  <sheetData>
    <row r="1" spans="1:11" ht="33.75" customHeight="1">
      <c r="A1" s="287" t="s">
        <v>74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1" ht="8.25" customHeight="1">
      <c r="A2" s="8"/>
      <c r="B2" s="20"/>
      <c r="C2" s="20"/>
      <c r="D2" s="20"/>
      <c r="F2" s="20"/>
      <c r="G2" s="20"/>
      <c r="I2" s="20"/>
      <c r="J2" s="20"/>
    </row>
    <row r="3" spans="1:11" ht="13.5" customHeight="1">
      <c r="A3" s="10"/>
      <c r="B3" s="10"/>
      <c r="C3" s="11"/>
      <c r="D3" s="11"/>
      <c r="E3" s="94"/>
      <c r="F3" s="88"/>
      <c r="G3" s="88"/>
      <c r="H3" s="94"/>
      <c r="I3" s="88"/>
      <c r="J3" s="88"/>
      <c r="K3" s="94"/>
    </row>
    <row r="4" spans="1:11" s="12" customFormat="1" ht="21" customHeight="1">
      <c r="A4" s="320" t="s">
        <v>10</v>
      </c>
      <c r="B4" s="4">
        <v>2022</v>
      </c>
      <c r="C4" s="279">
        <v>2023</v>
      </c>
      <c r="D4" s="280"/>
      <c r="E4" s="280"/>
      <c r="F4" s="280"/>
      <c r="G4" s="280"/>
      <c r="H4" s="280"/>
      <c r="I4" s="280"/>
      <c r="J4" s="280"/>
      <c r="K4" s="281"/>
    </row>
    <row r="5" spans="1:11" s="12" customFormat="1" ht="21" customHeight="1">
      <c r="A5" s="320"/>
      <c r="B5" s="4">
        <v>12</v>
      </c>
      <c r="C5" s="69">
        <v>1</v>
      </c>
      <c r="D5" s="69">
        <v>2</v>
      </c>
      <c r="E5" s="112">
        <v>3</v>
      </c>
      <c r="F5" s="69">
        <v>4</v>
      </c>
      <c r="G5" s="112">
        <v>5</v>
      </c>
      <c r="H5" s="69">
        <v>6</v>
      </c>
      <c r="I5" s="112">
        <v>7</v>
      </c>
      <c r="J5" s="69">
        <v>8</v>
      </c>
      <c r="K5" s="112">
        <v>9</v>
      </c>
    </row>
    <row r="6" spans="1:11" ht="21" customHeight="1">
      <c r="A6" s="135" t="s">
        <v>0</v>
      </c>
      <c r="B6" s="90">
        <v>1121.7358909655788</v>
      </c>
      <c r="C6" s="90">
        <v>1154.1900383788116</v>
      </c>
      <c r="D6" s="90">
        <v>1148.2023968042611</v>
      </c>
      <c r="E6" s="90">
        <v>1159.3893815243014</v>
      </c>
      <c r="F6" s="90">
        <v>1169.8840343685067</v>
      </c>
      <c r="G6" s="90">
        <v>1169.053052912468</v>
      </c>
      <c r="H6" s="90">
        <v>1191.7797612343732</v>
      </c>
      <c r="I6" s="90">
        <v>1207.5881217143742</v>
      </c>
      <c r="J6" s="90">
        <v>1200.6125574272587</v>
      </c>
      <c r="K6" s="90">
        <v>1192.3538802786059</v>
      </c>
    </row>
    <row r="7" spans="1:11" ht="21" customHeight="1">
      <c r="A7" s="135" t="s">
        <v>1</v>
      </c>
      <c r="B7" s="90">
        <v>2056.0406969559667</v>
      </c>
      <c r="C7" s="90">
        <v>2019.9335548172758</v>
      </c>
      <c r="D7" s="90">
        <v>1981.5510693583849</v>
      </c>
      <c r="E7" s="90">
        <v>1953.3667465678798</v>
      </c>
      <c r="F7" s="90">
        <v>1955.9676238348736</v>
      </c>
      <c r="G7" s="90">
        <v>1963.308925390857</v>
      </c>
      <c r="H7" s="90">
        <v>2029.9213845818729</v>
      </c>
      <c r="I7" s="90">
        <v>2065.6915525294908</v>
      </c>
      <c r="J7" s="90">
        <v>1988.8247161675699</v>
      </c>
      <c r="K7" s="90">
        <v>1996.5477106389694</v>
      </c>
    </row>
    <row r="8" spans="1:11" ht="21" customHeight="1">
      <c r="A8" s="135" t="s">
        <v>11</v>
      </c>
      <c r="B8" s="90">
        <v>1193.1017751677291</v>
      </c>
      <c r="C8" s="90">
        <v>1230.1530047310673</v>
      </c>
      <c r="D8" s="90">
        <v>1218.0211064058615</v>
      </c>
      <c r="E8" s="90">
        <v>1240.2177754590282</v>
      </c>
      <c r="F8" s="90">
        <v>1252.9721252592706</v>
      </c>
      <c r="G8" s="90">
        <v>1255.3908412844892</v>
      </c>
      <c r="H8" s="90">
        <v>1273.0377456269275</v>
      </c>
      <c r="I8" s="90">
        <v>1290.1282367657445</v>
      </c>
      <c r="J8" s="90">
        <v>1289.4997101251577</v>
      </c>
      <c r="K8" s="90">
        <v>1269.4126686016732</v>
      </c>
    </row>
    <row r="9" spans="1:11" ht="21" customHeight="1">
      <c r="A9" s="135" t="s">
        <v>2</v>
      </c>
      <c r="B9" s="90">
        <v>2691.7654855736232</v>
      </c>
      <c r="C9" s="90">
        <v>2771.1119005328596</v>
      </c>
      <c r="D9" s="90">
        <v>2741.4070713480646</v>
      </c>
      <c r="E9" s="90">
        <v>2782.8278282782826</v>
      </c>
      <c r="F9" s="90">
        <v>2794.6459887573346</v>
      </c>
      <c r="G9" s="90">
        <v>2792.4971080727437</v>
      </c>
      <c r="H9" s="90">
        <v>2830.9944654434048</v>
      </c>
      <c r="I9" s="90">
        <v>2861.9869549118462</v>
      </c>
      <c r="J9" s="90">
        <v>2846.2514012121674</v>
      </c>
      <c r="K9" s="90">
        <v>2799.1080969410291</v>
      </c>
    </row>
    <row r="10" spans="1:11" ht="21" customHeight="1">
      <c r="A10" s="135" t="s">
        <v>93</v>
      </c>
      <c r="B10" s="90">
        <v>4021.5037162832755</v>
      </c>
      <c r="C10" s="90">
        <v>4140.4526603723643</v>
      </c>
      <c r="D10" s="90">
        <v>4095.0352429678751</v>
      </c>
      <c r="E10" s="90">
        <v>4169.1498685363713</v>
      </c>
      <c r="F10" s="90">
        <v>4205.1018173855919</v>
      </c>
      <c r="G10" s="90">
        <v>4215.9058597082176</v>
      </c>
      <c r="H10" s="90">
        <v>4278.5665842613053</v>
      </c>
      <c r="I10" s="90">
        <v>4338.6475965533828</v>
      </c>
      <c r="J10" s="90">
        <v>4327.7307246186501</v>
      </c>
      <c r="K10" s="90">
        <v>4262.7893746444361</v>
      </c>
    </row>
    <row r="11" spans="1:11" ht="21" customHeight="1">
      <c r="A11" s="135" t="s">
        <v>8</v>
      </c>
      <c r="B11" s="90">
        <v>1948.9289235457561</v>
      </c>
      <c r="C11" s="90">
        <v>1964.8635075510276</v>
      </c>
      <c r="D11" s="90">
        <v>1981.7686391911514</v>
      </c>
      <c r="E11" s="90">
        <v>1929.7849057280735</v>
      </c>
      <c r="F11" s="90">
        <v>1938.5603098884544</v>
      </c>
      <c r="G11" s="90">
        <v>2028.2486890309603</v>
      </c>
      <c r="H11" s="90">
        <v>2063.8301696865115</v>
      </c>
      <c r="I11" s="90">
        <v>2108.8207784732713</v>
      </c>
      <c r="J11" s="90">
        <v>2036.8490216197729</v>
      </c>
      <c r="K11" s="90">
        <v>2045.412819266699</v>
      </c>
    </row>
    <row r="12" spans="1:11" ht="21" customHeight="1">
      <c r="A12" s="135" t="s">
        <v>55</v>
      </c>
      <c r="B12" s="90">
        <v>1832.7511527176191</v>
      </c>
      <c r="C12" s="90">
        <v>1901.504597380886</v>
      </c>
      <c r="D12" s="90">
        <v>1907.6751946607342</v>
      </c>
      <c r="E12" s="90">
        <v>1908.8011088011087</v>
      </c>
      <c r="F12" s="90">
        <v>1923.5025591368101</v>
      </c>
      <c r="G12" s="90">
        <v>1971.8659495242036</v>
      </c>
      <c r="H12" s="90">
        <v>1984.8401323042999</v>
      </c>
      <c r="I12" s="90">
        <v>2084.8901098901097</v>
      </c>
      <c r="J12" s="90">
        <v>2146.6721446179131</v>
      </c>
      <c r="K12" s="90">
        <v>2163.8379414180126</v>
      </c>
    </row>
    <row r="13" spans="1:11" ht="21" customHeight="1">
      <c r="A13" s="135" t="s">
        <v>33</v>
      </c>
      <c r="B13" s="90">
        <v>1141.4764359351989</v>
      </c>
      <c r="C13" s="90">
        <v>1152.0779698418537</v>
      </c>
      <c r="D13" s="90">
        <v>1146.6752387950037</v>
      </c>
      <c r="E13" s="90">
        <v>1140.7700082697786</v>
      </c>
      <c r="F13" s="90">
        <v>1145.023435346016</v>
      </c>
      <c r="G13" s="90">
        <v>1154.2988505747126</v>
      </c>
      <c r="H13" s="90">
        <v>1159.1870516829133</v>
      </c>
      <c r="I13" s="90">
        <v>1186.8101545253862</v>
      </c>
      <c r="J13" s="90">
        <v>1182.8976435935199</v>
      </c>
      <c r="K13" s="90">
        <v>1207.8889297535859</v>
      </c>
    </row>
    <row r="14" spans="1:11" ht="31.5">
      <c r="A14" s="135" t="s">
        <v>71</v>
      </c>
      <c r="B14" s="90">
        <v>2118.6046511627906</v>
      </c>
      <c r="C14" s="90">
        <v>2127.9069767441861</v>
      </c>
      <c r="D14" s="90">
        <v>2094.2528735632186</v>
      </c>
      <c r="E14" s="90">
        <v>2088.0361173814899</v>
      </c>
      <c r="F14" s="90">
        <v>2096.8468468468468</v>
      </c>
      <c r="G14" s="90">
        <v>2132.8828828828828</v>
      </c>
      <c r="H14" s="90">
        <v>2137.6975169300226</v>
      </c>
      <c r="I14" s="90">
        <v>2171.9457013574661</v>
      </c>
      <c r="J14" s="90">
        <v>2176.4705882352941</v>
      </c>
      <c r="K14" s="90">
        <v>2174.2081447963801</v>
      </c>
    </row>
    <row r="15" spans="1:11" ht="21" customHeight="1">
      <c r="A15" s="137" t="s">
        <v>94</v>
      </c>
      <c r="B15" s="90">
        <v>586.42232403165349</v>
      </c>
      <c r="C15" s="90">
        <v>640.17749092375959</v>
      </c>
      <c r="D15" s="90">
        <v>673.12252964426875</v>
      </c>
      <c r="E15" s="90">
        <v>707.43034055727549</v>
      </c>
      <c r="F15" s="90">
        <v>720.93023255813955</v>
      </c>
      <c r="G15" s="90">
        <v>758.2659808963997</v>
      </c>
      <c r="H15" s="90">
        <v>813.768115942029</v>
      </c>
      <c r="I15" s="90">
        <v>851.94434534427398</v>
      </c>
      <c r="J15" s="90">
        <v>857.59052924791081</v>
      </c>
      <c r="K15" s="90">
        <v>881.88976377952758</v>
      </c>
    </row>
    <row r="16" spans="1:11" ht="21" customHeight="1">
      <c r="A16" s="138" t="s">
        <v>14</v>
      </c>
      <c r="B16" s="90">
        <v>2003.7151443017362</v>
      </c>
      <c r="C16" s="90">
        <v>2052.0732748366149</v>
      </c>
      <c r="D16" s="90">
        <v>2034.319126811072</v>
      </c>
      <c r="E16" s="90">
        <v>2053.5556595267385</v>
      </c>
      <c r="F16" s="90">
        <v>2066.0779296460291</v>
      </c>
      <c r="G16" s="90">
        <v>2076.2968857369328</v>
      </c>
      <c r="H16" s="90">
        <v>2111.1815260258186</v>
      </c>
      <c r="I16" s="90">
        <v>2140.9127650313994</v>
      </c>
      <c r="J16" s="90">
        <v>2121.9448450312457</v>
      </c>
      <c r="K16" s="90">
        <v>2098.7976812423963</v>
      </c>
    </row>
    <row r="17" spans="1:11" ht="11.25" customHeight="1"/>
    <row r="18" spans="1:11" ht="14.25" customHeight="1">
      <c r="A18" s="77" t="s">
        <v>64</v>
      </c>
    </row>
    <row r="19" spans="1:11" ht="50.25" customHeight="1">
      <c r="A19" s="321" t="s">
        <v>75</v>
      </c>
      <c r="B19" s="321"/>
      <c r="C19" s="321"/>
      <c r="D19" s="321"/>
      <c r="E19" s="321"/>
      <c r="F19" s="321"/>
      <c r="G19" s="321"/>
      <c r="H19" s="321"/>
      <c r="I19" s="321"/>
      <c r="J19" s="321"/>
      <c r="K19" s="321"/>
    </row>
    <row r="22" spans="1:11" ht="14.25" customHeight="1">
      <c r="C22" s="9"/>
      <c r="D22" s="9"/>
      <c r="F22" s="9"/>
      <c r="G22" s="9"/>
      <c r="I22" s="9"/>
      <c r="J22" s="9"/>
    </row>
    <row r="23" spans="1:11" ht="14.25" customHeight="1">
      <c r="C23" s="9"/>
      <c r="D23" s="9"/>
      <c r="F23" s="9"/>
      <c r="G23" s="9"/>
      <c r="I23" s="9"/>
      <c r="J23" s="9"/>
    </row>
    <row r="24" spans="1:11" ht="14.25" customHeight="1">
      <c r="C24" s="9"/>
      <c r="D24" s="9"/>
      <c r="F24" s="9"/>
      <c r="G24" s="9"/>
      <c r="I24" s="9"/>
      <c r="J24" s="9"/>
    </row>
    <row r="25" spans="1:11" ht="14.25" customHeight="1">
      <c r="C25" s="9"/>
      <c r="D25" s="9"/>
      <c r="F25" s="9"/>
      <c r="G25" s="9"/>
      <c r="I25" s="9"/>
      <c r="J25" s="9"/>
    </row>
    <row r="26" spans="1:11" ht="14.25" customHeight="1">
      <c r="C26" s="9"/>
      <c r="D26" s="9"/>
      <c r="F26" s="9"/>
      <c r="G26" s="9"/>
      <c r="I26" s="9"/>
      <c r="J26" s="9"/>
    </row>
    <row r="27" spans="1:11" ht="14.25" customHeight="1">
      <c r="C27" s="9"/>
      <c r="D27" s="9"/>
      <c r="F27" s="9"/>
      <c r="G27" s="9"/>
      <c r="I27" s="9"/>
      <c r="J27" s="9"/>
    </row>
    <row r="28" spans="1:11" ht="14.25" customHeight="1">
      <c r="C28" s="9"/>
      <c r="D28" s="9"/>
      <c r="F28" s="9"/>
      <c r="G28" s="9"/>
      <c r="I28" s="9"/>
      <c r="J28" s="9"/>
    </row>
    <row r="29" spans="1:11" ht="14.25" customHeight="1">
      <c r="C29" s="9"/>
      <c r="D29" s="9"/>
      <c r="F29" s="9"/>
      <c r="G29" s="9"/>
      <c r="I29" s="9"/>
      <c r="J29" s="9"/>
    </row>
    <row r="30" spans="1:11" ht="14.25" customHeight="1">
      <c r="C30" s="9"/>
      <c r="D30" s="9"/>
      <c r="F30" s="9"/>
      <c r="G30" s="9"/>
      <c r="I30" s="9"/>
      <c r="J30" s="9"/>
    </row>
    <row r="31" spans="1:11" ht="14.25" customHeight="1">
      <c r="C31" s="9"/>
      <c r="D31" s="9"/>
      <c r="F31" s="9"/>
      <c r="G31" s="9"/>
      <c r="I31" s="9"/>
      <c r="J31" s="9"/>
    </row>
    <row r="32" spans="1:11" ht="14.25" customHeight="1">
      <c r="C32" s="9"/>
      <c r="D32" s="9"/>
      <c r="F32" s="9"/>
      <c r="G32" s="9"/>
      <c r="I32" s="9"/>
      <c r="J32" s="9"/>
    </row>
    <row r="33" spans="3:10" ht="14.25" customHeight="1">
      <c r="C33" s="9"/>
      <c r="D33" s="9"/>
      <c r="F33" s="9"/>
      <c r="G33" s="9"/>
      <c r="I33" s="9"/>
      <c r="J33" s="9"/>
    </row>
  </sheetData>
  <mergeCells count="4">
    <mergeCell ref="A4:A5"/>
    <mergeCell ref="C4:K4"/>
    <mergeCell ref="A1:K1"/>
    <mergeCell ref="A19:K19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9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31" customWidth="1"/>
    <col min="2" max="2" width="35.42578125" style="32" customWidth="1"/>
    <col min="3" max="3" width="10.7109375" style="31" customWidth="1"/>
    <col min="4" max="4" width="12.42578125" style="31" customWidth="1"/>
    <col min="5" max="5" width="10.42578125" style="31" customWidth="1"/>
    <col min="6" max="6" width="11.5703125" style="31" bestFit="1" customWidth="1"/>
    <col min="7" max="7" width="12.5703125" style="31" bestFit="1" customWidth="1"/>
    <col min="8" max="8" width="12.140625" style="31" customWidth="1"/>
    <col min="9" max="9" width="9.140625" style="31" bestFit="1" customWidth="1"/>
    <col min="10" max="10" width="11.7109375" style="31" bestFit="1" customWidth="1"/>
    <col min="11" max="11" width="16.28515625" style="31" bestFit="1" customWidth="1"/>
    <col min="12" max="12" width="12.7109375" style="31" customWidth="1"/>
    <col min="13" max="13" width="13.28515625" style="31" customWidth="1"/>
    <col min="14" max="14" width="11.42578125" style="31" customWidth="1"/>
    <col min="15" max="16384" width="10.28515625" style="31"/>
  </cols>
  <sheetData>
    <row r="1" spans="1:27">
      <c r="B1" s="322" t="s">
        <v>108</v>
      </c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</row>
    <row r="2" spans="1:27" ht="6" customHeight="1"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</row>
    <row r="3" spans="1:27">
      <c r="I3" s="323" t="s">
        <v>36</v>
      </c>
      <c r="J3" s="323"/>
      <c r="K3" s="323"/>
      <c r="L3" s="323"/>
      <c r="M3" s="324"/>
    </row>
    <row r="4" spans="1:27" ht="54" customHeight="1">
      <c r="A4" s="33"/>
      <c r="B4" s="34" t="s">
        <v>5</v>
      </c>
      <c r="C4" s="60" t="s">
        <v>0</v>
      </c>
      <c r="D4" s="60" t="s">
        <v>1</v>
      </c>
      <c r="E4" s="60" t="s">
        <v>17</v>
      </c>
      <c r="F4" s="60" t="s">
        <v>18</v>
      </c>
      <c r="G4" s="60" t="s">
        <v>93</v>
      </c>
      <c r="H4" s="60" t="s">
        <v>8</v>
      </c>
      <c r="I4" s="59" t="s">
        <v>55</v>
      </c>
      <c r="J4" s="59" t="s">
        <v>33</v>
      </c>
      <c r="K4" s="61" t="s">
        <v>72</v>
      </c>
      <c r="L4" s="61" t="s">
        <v>94</v>
      </c>
      <c r="M4" s="30" t="s">
        <v>6</v>
      </c>
    </row>
    <row r="5" spans="1:27">
      <c r="A5" s="205"/>
      <c r="B5" s="99" t="s">
        <v>19</v>
      </c>
      <c r="C5" s="115">
        <v>671</v>
      </c>
      <c r="D5" s="115">
        <v>27</v>
      </c>
      <c r="E5" s="115">
        <v>21</v>
      </c>
      <c r="F5" s="115">
        <v>85</v>
      </c>
      <c r="G5" s="115">
        <v>6</v>
      </c>
      <c r="H5" s="115">
        <v>74</v>
      </c>
      <c r="I5" s="129">
        <v>0</v>
      </c>
      <c r="J5" s="129">
        <v>0</v>
      </c>
      <c r="K5" s="129">
        <v>0</v>
      </c>
      <c r="L5" s="129">
        <v>0</v>
      </c>
      <c r="M5" s="100">
        <v>884</v>
      </c>
      <c r="N5" s="35"/>
    </row>
    <row r="6" spans="1:27" s="98" customFormat="1">
      <c r="A6" s="205">
        <v>1</v>
      </c>
      <c r="B6" s="99" t="s">
        <v>20</v>
      </c>
      <c r="C6" s="115">
        <v>426</v>
      </c>
      <c r="D6" s="115">
        <v>26</v>
      </c>
      <c r="E6" s="115">
        <v>20</v>
      </c>
      <c r="F6" s="115">
        <v>85</v>
      </c>
      <c r="G6" s="115">
        <v>6</v>
      </c>
      <c r="H6" s="115">
        <v>74</v>
      </c>
      <c r="I6" s="129">
        <v>0</v>
      </c>
      <c r="J6" s="129">
        <v>0</v>
      </c>
      <c r="K6" s="129">
        <v>0</v>
      </c>
      <c r="L6" s="129">
        <v>0</v>
      </c>
      <c r="M6" s="100">
        <v>637</v>
      </c>
      <c r="N6" s="101"/>
    </row>
    <row r="7" spans="1:27">
      <c r="A7" s="205" t="s">
        <v>21</v>
      </c>
      <c r="B7" s="99" t="s">
        <v>22</v>
      </c>
      <c r="C7" s="115">
        <v>374</v>
      </c>
      <c r="D7" s="115">
        <v>2</v>
      </c>
      <c r="E7" s="129">
        <v>5</v>
      </c>
      <c r="F7" s="129">
        <v>14</v>
      </c>
      <c r="G7" s="129">
        <v>0</v>
      </c>
      <c r="H7" s="115">
        <v>9</v>
      </c>
      <c r="I7" s="129">
        <v>0</v>
      </c>
      <c r="J7" s="129">
        <v>0</v>
      </c>
      <c r="K7" s="129">
        <v>0</v>
      </c>
      <c r="L7" s="129">
        <v>0</v>
      </c>
      <c r="M7" s="100">
        <v>404</v>
      </c>
      <c r="N7" s="55"/>
    </row>
    <row r="8" spans="1:27">
      <c r="A8" s="205" t="s">
        <v>23</v>
      </c>
      <c r="B8" s="99" t="s">
        <v>24</v>
      </c>
      <c r="C8" s="115">
        <v>52</v>
      </c>
      <c r="D8" s="115">
        <v>24</v>
      </c>
      <c r="E8" s="115">
        <v>15</v>
      </c>
      <c r="F8" s="115">
        <v>71</v>
      </c>
      <c r="G8" s="115">
        <v>6</v>
      </c>
      <c r="H8" s="115">
        <v>65</v>
      </c>
      <c r="I8" s="129">
        <v>0</v>
      </c>
      <c r="J8" s="129">
        <v>0</v>
      </c>
      <c r="K8" s="129">
        <v>0</v>
      </c>
      <c r="L8" s="129">
        <v>0</v>
      </c>
      <c r="M8" s="100">
        <v>233</v>
      </c>
      <c r="N8" s="55"/>
    </row>
    <row r="9" spans="1:27" s="98" customFormat="1">
      <c r="A9" s="205">
        <v>2</v>
      </c>
      <c r="B9" s="99" t="s">
        <v>25</v>
      </c>
      <c r="C9" s="115">
        <v>6</v>
      </c>
      <c r="D9" s="129">
        <v>0</v>
      </c>
      <c r="E9" s="129">
        <v>0</v>
      </c>
      <c r="F9" s="129">
        <v>0</v>
      </c>
      <c r="G9" s="129">
        <v>0</v>
      </c>
      <c r="H9" s="129">
        <v>0</v>
      </c>
      <c r="I9" s="129">
        <v>0</v>
      </c>
      <c r="J9" s="129">
        <v>0</v>
      </c>
      <c r="K9" s="129">
        <v>0</v>
      </c>
      <c r="L9" s="129">
        <v>0</v>
      </c>
      <c r="M9" s="100">
        <v>6</v>
      </c>
      <c r="N9" s="101"/>
    </row>
    <row r="10" spans="1:27">
      <c r="A10" s="205" t="s">
        <v>26</v>
      </c>
      <c r="B10" s="99" t="s">
        <v>22</v>
      </c>
      <c r="C10" s="115">
        <v>6</v>
      </c>
      <c r="D10" s="129">
        <v>0</v>
      </c>
      <c r="E10" s="129">
        <v>0</v>
      </c>
      <c r="F10" s="129">
        <v>0</v>
      </c>
      <c r="G10" s="129">
        <v>0</v>
      </c>
      <c r="H10" s="129">
        <v>0</v>
      </c>
      <c r="I10" s="129">
        <v>0</v>
      </c>
      <c r="J10" s="129">
        <v>0</v>
      </c>
      <c r="K10" s="129">
        <v>0</v>
      </c>
      <c r="L10" s="129">
        <v>0</v>
      </c>
      <c r="M10" s="100">
        <v>6</v>
      </c>
      <c r="N10" s="55"/>
    </row>
    <row r="11" spans="1:27">
      <c r="A11" s="205" t="s">
        <v>27</v>
      </c>
      <c r="B11" s="99" t="s">
        <v>24</v>
      </c>
      <c r="C11" s="79">
        <v>0</v>
      </c>
      <c r="D11" s="129">
        <v>0</v>
      </c>
      <c r="E11" s="129">
        <v>0</v>
      </c>
      <c r="F11" s="129">
        <v>0</v>
      </c>
      <c r="G11" s="129">
        <v>0</v>
      </c>
      <c r="H11" s="129">
        <v>0</v>
      </c>
      <c r="I11" s="129">
        <v>0</v>
      </c>
      <c r="J11" s="129">
        <v>0</v>
      </c>
      <c r="K11" s="129">
        <v>0</v>
      </c>
      <c r="L11" s="129">
        <v>0</v>
      </c>
      <c r="M11" s="129">
        <v>0</v>
      </c>
      <c r="N11" s="55"/>
    </row>
    <row r="12" spans="1:27" s="98" customFormat="1">
      <c r="A12" s="205">
        <v>3</v>
      </c>
      <c r="B12" s="99" t="s">
        <v>28</v>
      </c>
      <c r="C12" s="115">
        <v>240</v>
      </c>
      <c r="D12" s="79">
        <v>1</v>
      </c>
      <c r="E12" s="79">
        <v>1</v>
      </c>
      <c r="F12" s="129">
        <v>0</v>
      </c>
      <c r="G12" s="129">
        <v>0</v>
      </c>
      <c r="H12" s="129">
        <v>0</v>
      </c>
      <c r="I12" s="129">
        <v>0</v>
      </c>
      <c r="J12" s="129">
        <v>0</v>
      </c>
      <c r="K12" s="129">
        <v>0</v>
      </c>
      <c r="L12" s="129">
        <v>0</v>
      </c>
      <c r="M12" s="100">
        <v>242</v>
      </c>
      <c r="N12" s="101"/>
    </row>
    <row r="13" spans="1:27">
      <c r="A13" s="205" t="s">
        <v>29</v>
      </c>
      <c r="B13" s="99" t="s">
        <v>22</v>
      </c>
      <c r="C13" s="115">
        <v>240</v>
      </c>
      <c r="D13" s="129">
        <v>0</v>
      </c>
      <c r="E13" s="129">
        <v>0</v>
      </c>
      <c r="F13" s="129">
        <v>0</v>
      </c>
      <c r="G13" s="129">
        <v>0</v>
      </c>
      <c r="H13" s="129">
        <v>0</v>
      </c>
      <c r="I13" s="129">
        <v>0</v>
      </c>
      <c r="J13" s="129">
        <v>0</v>
      </c>
      <c r="K13" s="129">
        <v>0</v>
      </c>
      <c r="L13" s="129">
        <v>0</v>
      </c>
      <c r="M13" s="100">
        <v>240</v>
      </c>
      <c r="N13" s="48"/>
    </row>
    <row r="14" spans="1:27">
      <c r="A14" s="205" t="s">
        <v>30</v>
      </c>
      <c r="B14" s="99" t="s">
        <v>24</v>
      </c>
      <c r="C14" s="129">
        <v>0</v>
      </c>
      <c r="D14" s="79">
        <v>1</v>
      </c>
      <c r="E14" s="129">
        <v>1</v>
      </c>
      <c r="F14" s="129">
        <v>0</v>
      </c>
      <c r="G14" s="129">
        <v>0</v>
      </c>
      <c r="H14" s="129">
        <v>0</v>
      </c>
      <c r="I14" s="129">
        <v>0</v>
      </c>
      <c r="J14" s="129">
        <v>0</v>
      </c>
      <c r="K14" s="129">
        <v>0</v>
      </c>
      <c r="L14" s="129">
        <v>0</v>
      </c>
      <c r="M14" s="100">
        <v>2</v>
      </c>
      <c r="N14" s="48"/>
    </row>
    <row r="15" spans="1:27">
      <c r="C15" s="73"/>
      <c r="D15" s="73"/>
      <c r="E15" s="73"/>
      <c r="F15" s="73"/>
      <c r="G15" s="73"/>
      <c r="H15" s="73"/>
      <c r="I15" s="97"/>
      <c r="J15" s="73"/>
      <c r="K15" s="73"/>
      <c r="L15" s="73"/>
    </row>
    <row r="16" spans="1:27"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O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</row>
    <row r="17" spans="2:27">
      <c r="C17" s="257"/>
      <c r="D17" s="257"/>
      <c r="E17" s="257"/>
      <c r="F17" s="257"/>
      <c r="G17" s="257"/>
      <c r="H17" s="257"/>
      <c r="I17" s="257"/>
      <c r="J17" s="257"/>
      <c r="K17" s="257"/>
      <c r="L17" s="257"/>
      <c r="M17" s="257"/>
      <c r="N17" s="256"/>
      <c r="O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</row>
    <row r="18" spans="2:27">
      <c r="C18" s="258"/>
      <c r="D18" s="258"/>
      <c r="E18" s="258"/>
      <c r="F18" s="257"/>
      <c r="G18" s="258"/>
      <c r="H18" s="258"/>
      <c r="I18" s="258"/>
      <c r="J18" s="258"/>
      <c r="K18" s="258"/>
      <c r="L18" s="258"/>
      <c r="M18" s="258"/>
      <c r="N18" s="256"/>
      <c r="O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</row>
    <row r="19" spans="2:27">
      <c r="C19" s="258"/>
      <c r="D19" s="258"/>
      <c r="E19" s="258"/>
      <c r="F19" s="257"/>
      <c r="G19" s="258"/>
      <c r="H19" s="258"/>
      <c r="I19" s="258"/>
      <c r="J19" s="258"/>
      <c r="K19" s="258"/>
      <c r="L19" s="258"/>
      <c r="M19" s="258"/>
      <c r="N19" s="256"/>
      <c r="O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</row>
    <row r="20" spans="2:27">
      <c r="O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2"/>
    </row>
    <row r="24" spans="2:27" s="199" customFormat="1">
      <c r="B24" s="198"/>
    </row>
    <row r="25" spans="2:27" s="203" customFormat="1">
      <c r="B25" s="200" t="s">
        <v>97</v>
      </c>
      <c r="C25" s="201">
        <f>M6/M$5</f>
        <v>0.72058823529411764</v>
      </c>
      <c r="D25" s="202">
        <f>C25-(C$28-1)*C25</f>
        <v>0.71977309023156777</v>
      </c>
    </row>
    <row r="26" spans="2:27" s="203" customFormat="1">
      <c r="B26" s="200" t="s">
        <v>98</v>
      </c>
      <c r="C26" s="201">
        <f>M9/M$5</f>
        <v>6.7873303167420816E-3</v>
      </c>
      <c r="D26" s="202">
        <f>C26-(C$28-1)*C26</f>
        <v>6.7796523412706538E-3</v>
      </c>
    </row>
    <row r="27" spans="2:27" s="203" customFormat="1">
      <c r="B27" s="200" t="s">
        <v>99</v>
      </c>
      <c r="C27" s="201">
        <f>M12/M$5</f>
        <v>0.27375565610859731</v>
      </c>
      <c r="D27" s="202">
        <f>C27-(C$28-1)*C27</f>
        <v>0.27344597776458307</v>
      </c>
    </row>
    <row r="28" spans="2:27" s="203" customFormat="1">
      <c r="B28" s="254"/>
      <c r="C28" s="201">
        <f>SUM(C25:C27)</f>
        <v>1.001131221719457</v>
      </c>
      <c r="D28" s="202">
        <f>SUM(D25:D27)</f>
        <v>0.99999872033742143</v>
      </c>
      <c r="E28" s="118"/>
    </row>
    <row r="29" spans="2:27">
      <c r="B29" s="117"/>
      <c r="C29" s="118"/>
      <c r="D29" s="118"/>
      <c r="E29" s="118"/>
      <c r="F29" s="197"/>
      <c r="G29" s="197"/>
      <c r="H29" s="197"/>
      <c r="I29" s="197"/>
      <c r="J29" s="197"/>
      <c r="K29" s="197"/>
      <c r="L29" s="197"/>
      <c r="M29" s="197"/>
      <c r="N29" s="197"/>
    </row>
    <row r="30" spans="2:27">
      <c r="B30" s="117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197"/>
    </row>
    <row r="31" spans="2:27">
      <c r="B31" s="117"/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197"/>
    </row>
    <row r="32" spans="2:27">
      <c r="B32" s="117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197"/>
    </row>
    <row r="33" spans="2:14">
      <c r="B33" s="117"/>
      <c r="C33" s="204"/>
      <c r="D33" s="204"/>
      <c r="E33" s="204"/>
      <c r="F33" s="204"/>
      <c r="G33" s="204"/>
      <c r="H33" s="204"/>
      <c r="I33" s="204"/>
      <c r="J33" s="204"/>
      <c r="K33" s="204"/>
      <c r="L33" s="204"/>
      <c r="M33" s="204"/>
      <c r="N33" s="197"/>
    </row>
    <row r="34" spans="2:14">
      <c r="B34" s="117"/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197"/>
    </row>
    <row r="35" spans="2:14">
      <c r="B35" s="117"/>
      <c r="C35" s="204"/>
      <c r="D35" s="204"/>
      <c r="E35" s="204"/>
      <c r="F35" s="204"/>
      <c r="G35" s="204"/>
      <c r="H35" s="204"/>
      <c r="I35" s="204"/>
      <c r="J35" s="204"/>
      <c r="K35" s="204"/>
      <c r="L35" s="204"/>
      <c r="M35" s="204"/>
      <c r="N35" s="197"/>
    </row>
    <row r="36" spans="2:14">
      <c r="B36" s="117"/>
      <c r="C36" s="204"/>
      <c r="D36" s="204"/>
      <c r="E36" s="204"/>
      <c r="F36" s="204"/>
      <c r="G36" s="204"/>
      <c r="H36" s="204"/>
      <c r="I36" s="204"/>
      <c r="J36" s="204"/>
      <c r="K36" s="204"/>
      <c r="L36" s="204"/>
      <c r="M36" s="204"/>
      <c r="N36" s="197"/>
    </row>
    <row r="37" spans="2:14">
      <c r="B37" s="117"/>
      <c r="C37" s="204"/>
      <c r="D37" s="204"/>
      <c r="E37" s="204"/>
      <c r="F37" s="204"/>
      <c r="G37" s="204"/>
      <c r="H37" s="204"/>
      <c r="I37" s="204"/>
      <c r="J37" s="204"/>
      <c r="K37" s="204"/>
      <c r="L37" s="204"/>
      <c r="M37" s="204"/>
      <c r="N37" s="197"/>
    </row>
    <row r="38" spans="2:14">
      <c r="B38" s="117"/>
      <c r="C38" s="204"/>
      <c r="D38" s="204"/>
      <c r="E38" s="204"/>
      <c r="F38" s="204"/>
      <c r="G38" s="204"/>
      <c r="H38" s="204"/>
      <c r="I38" s="204"/>
      <c r="J38" s="204"/>
      <c r="K38" s="204"/>
      <c r="L38" s="204"/>
      <c r="M38" s="204"/>
      <c r="N38" s="197"/>
    </row>
    <row r="39" spans="2:14">
      <c r="C39" s="121"/>
      <c r="D39" s="121"/>
      <c r="E39" s="121"/>
      <c r="F39" s="121"/>
      <c r="G39" s="121"/>
      <c r="H39" s="121"/>
      <c r="I39" s="121"/>
      <c r="J39" s="121"/>
      <c r="K39" s="121"/>
      <c r="L39" s="121"/>
      <c r="M39" s="121"/>
    </row>
  </sheetData>
  <mergeCells count="2">
    <mergeCell ref="B1:M1"/>
    <mergeCell ref="I3:M3"/>
  </mergeCells>
  <phoneticPr fontId="1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32" customWidth="1"/>
    <col min="2" max="2" width="10.7109375" style="31" bestFit="1" customWidth="1"/>
    <col min="3" max="3" width="12.42578125" style="31" bestFit="1" customWidth="1"/>
    <col min="4" max="4" width="10.42578125" style="31" bestFit="1" customWidth="1"/>
    <col min="5" max="5" width="11.5703125" style="31" bestFit="1" customWidth="1"/>
    <col min="6" max="6" width="12.5703125" style="31" bestFit="1" customWidth="1"/>
    <col min="7" max="7" width="10.28515625" style="31" bestFit="1" customWidth="1"/>
    <col min="8" max="8" width="9.140625" style="31" bestFit="1" customWidth="1"/>
    <col min="9" max="9" width="11.7109375" style="31" bestFit="1" customWidth="1"/>
    <col min="10" max="10" width="16.28515625" style="31" bestFit="1" customWidth="1"/>
    <col min="11" max="11" width="12.5703125" style="31" customWidth="1"/>
    <col min="12" max="12" width="12.28515625" style="31" customWidth="1"/>
    <col min="13" max="13" width="13.85546875" style="31" bestFit="1" customWidth="1"/>
    <col min="14" max="16384" width="10.28515625" style="31"/>
  </cols>
  <sheetData>
    <row r="1" spans="1:14" ht="21" customHeight="1">
      <c r="A1" s="325" t="s">
        <v>109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</row>
    <row r="2" spans="1:14" ht="7.5" customHeight="1">
      <c r="A2" s="31"/>
    </row>
    <row r="3" spans="1:14">
      <c r="I3" s="326" t="s">
        <v>47</v>
      </c>
      <c r="J3" s="326"/>
      <c r="K3" s="326"/>
      <c r="L3" s="326"/>
    </row>
    <row r="4" spans="1:14" ht="57.75" customHeight="1">
      <c r="A4" s="34" t="s">
        <v>5</v>
      </c>
      <c r="B4" s="58" t="s">
        <v>0</v>
      </c>
      <c r="C4" s="58" t="s">
        <v>1</v>
      </c>
      <c r="D4" s="58" t="s">
        <v>17</v>
      </c>
      <c r="E4" s="58" t="s">
        <v>18</v>
      </c>
      <c r="F4" s="60" t="s">
        <v>93</v>
      </c>
      <c r="G4" s="58" t="s">
        <v>8</v>
      </c>
      <c r="H4" s="59" t="s">
        <v>55</v>
      </c>
      <c r="I4" s="59" t="s">
        <v>33</v>
      </c>
      <c r="J4" s="61" t="s">
        <v>72</v>
      </c>
      <c r="K4" s="61" t="s">
        <v>94</v>
      </c>
      <c r="L4" s="30" t="s">
        <v>6</v>
      </c>
    </row>
    <row r="5" spans="1:14">
      <c r="A5" s="36" t="s">
        <v>31</v>
      </c>
      <c r="B5" s="82">
        <v>162</v>
      </c>
      <c r="C5" s="82">
        <v>91</v>
      </c>
      <c r="D5" s="82">
        <v>42</v>
      </c>
      <c r="E5" s="82">
        <v>597</v>
      </c>
      <c r="F5" s="82">
        <v>16</v>
      </c>
      <c r="G5" s="82">
        <v>68</v>
      </c>
      <c r="H5" s="75">
        <v>0</v>
      </c>
      <c r="I5" s="75">
        <v>0</v>
      </c>
      <c r="J5" s="75">
        <v>0</v>
      </c>
      <c r="K5" s="75">
        <v>0</v>
      </c>
      <c r="L5" s="83">
        <v>976</v>
      </c>
      <c r="M5" s="35"/>
      <c r="N5" s="89"/>
    </row>
    <row r="6" spans="1:14" ht="47.25">
      <c r="A6" s="36" t="s">
        <v>69</v>
      </c>
      <c r="B6" s="82">
        <v>4817</v>
      </c>
      <c r="C6" s="82">
        <v>3784</v>
      </c>
      <c r="D6" s="82">
        <v>6901</v>
      </c>
      <c r="E6" s="82">
        <v>21339</v>
      </c>
      <c r="F6" s="82">
        <v>2600</v>
      </c>
      <c r="G6" s="82">
        <v>3114</v>
      </c>
      <c r="H6" s="82">
        <v>294</v>
      </c>
      <c r="I6" s="82">
        <v>423</v>
      </c>
      <c r="J6" s="75">
        <v>11</v>
      </c>
      <c r="K6" s="82">
        <v>175</v>
      </c>
      <c r="L6" s="83">
        <v>43458</v>
      </c>
      <c r="M6" s="35"/>
      <c r="N6" s="89"/>
    </row>
    <row r="7" spans="1:14">
      <c r="A7" s="36" t="s">
        <v>70</v>
      </c>
      <c r="B7" s="82">
        <v>1481</v>
      </c>
      <c r="C7" s="82">
        <v>754</v>
      </c>
      <c r="D7" s="82">
        <v>5690</v>
      </c>
      <c r="E7" s="82">
        <v>5797</v>
      </c>
      <c r="F7" s="82">
        <v>2454</v>
      </c>
      <c r="G7" s="82">
        <v>895</v>
      </c>
      <c r="H7" s="75">
        <v>2</v>
      </c>
      <c r="I7" s="75">
        <v>3</v>
      </c>
      <c r="J7" s="82">
        <v>45</v>
      </c>
      <c r="K7" s="75">
        <v>0</v>
      </c>
      <c r="L7" s="83">
        <v>17121</v>
      </c>
      <c r="M7" s="35"/>
      <c r="N7" s="89"/>
    </row>
    <row r="8" spans="1:14" ht="31.5">
      <c r="A8" s="36" t="s">
        <v>91</v>
      </c>
      <c r="B8" s="82">
        <v>493</v>
      </c>
      <c r="C8" s="82">
        <v>336</v>
      </c>
      <c r="D8" s="82">
        <v>734</v>
      </c>
      <c r="E8" s="82">
        <v>3817</v>
      </c>
      <c r="F8" s="82">
        <v>218</v>
      </c>
      <c r="G8" s="82">
        <v>186</v>
      </c>
      <c r="H8" s="82">
        <v>35</v>
      </c>
      <c r="I8" s="82">
        <v>35</v>
      </c>
      <c r="J8" s="75">
        <v>0</v>
      </c>
      <c r="K8" s="75">
        <v>0</v>
      </c>
      <c r="L8" s="83">
        <v>5854</v>
      </c>
      <c r="M8" s="35"/>
      <c r="N8" s="89"/>
    </row>
    <row r="9" spans="1:14" ht="31.5">
      <c r="A9" s="36" t="s">
        <v>92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35"/>
      <c r="N9" s="89"/>
    </row>
    <row r="10" spans="1:14">
      <c r="A10" s="37" t="s">
        <v>6</v>
      </c>
      <c r="B10" s="83">
        <v>6953</v>
      </c>
      <c r="C10" s="83">
        <v>4965</v>
      </c>
      <c r="D10" s="83">
        <v>13367</v>
      </c>
      <c r="E10" s="83">
        <v>31550</v>
      </c>
      <c r="F10" s="83">
        <v>5288</v>
      </c>
      <c r="G10" s="83">
        <v>4263</v>
      </c>
      <c r="H10" s="83">
        <v>331</v>
      </c>
      <c r="I10" s="83">
        <v>461</v>
      </c>
      <c r="J10" s="83">
        <v>56</v>
      </c>
      <c r="K10" s="83">
        <v>175</v>
      </c>
      <c r="L10" s="83">
        <v>67409</v>
      </c>
      <c r="M10" s="91"/>
      <c r="N10" s="89"/>
    </row>
    <row r="11" spans="1:14" ht="9.75" customHeight="1"/>
    <row r="15" spans="1:14"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</row>
    <row r="16" spans="1:14"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</row>
    <row r="17" spans="2:13"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</row>
    <row r="18" spans="2:13"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</row>
    <row r="19" spans="2:13"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</row>
    <row r="20" spans="2:13"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</row>
  </sheetData>
  <mergeCells count="2">
    <mergeCell ref="A1:L1"/>
    <mergeCell ref="I3:L3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8"/>
  <sheetViews>
    <sheetView showGridLines="0" zoomScaleNormal="75" workbookViewId="0">
      <selection sqref="A1:M1"/>
    </sheetView>
  </sheetViews>
  <sheetFormatPr defaultRowHeight="15.75"/>
  <cols>
    <col min="1" max="1" width="3.5703125" style="21" customWidth="1"/>
    <col min="2" max="2" width="53.5703125" style="22" customWidth="1"/>
    <col min="3" max="12" width="12.5703125" style="15" customWidth="1"/>
    <col min="13" max="13" width="11.5703125" style="15" customWidth="1"/>
    <col min="14" max="14" width="9.7109375" style="15" bestFit="1" customWidth="1"/>
    <col min="15" max="15" width="17.85546875" style="16" bestFit="1" customWidth="1"/>
    <col min="16" max="16" width="32.42578125" style="16" bestFit="1" customWidth="1"/>
    <col min="17" max="17" width="11.5703125" style="15" bestFit="1" customWidth="1"/>
    <col min="18" max="18" width="13.28515625" style="15" bestFit="1" customWidth="1"/>
    <col min="19" max="19" width="15.7109375" style="15" bestFit="1" customWidth="1"/>
    <col min="20" max="20" width="11.5703125" style="15" bestFit="1" customWidth="1"/>
    <col min="21" max="21" width="15.7109375" style="15" bestFit="1" customWidth="1"/>
    <col min="22" max="16384" width="9.140625" style="15"/>
  </cols>
  <sheetData>
    <row r="1" spans="1:16">
      <c r="A1" s="285" t="s">
        <v>40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16">
      <c r="A2" s="24"/>
      <c r="B2" s="24"/>
      <c r="C2" s="24"/>
      <c r="D2" s="24"/>
      <c r="E2" s="24"/>
      <c r="F2" s="24"/>
      <c r="G2" s="24"/>
      <c r="H2" s="25"/>
      <c r="I2" s="27"/>
      <c r="J2" s="46"/>
      <c r="K2" s="46"/>
      <c r="L2" s="46"/>
      <c r="M2" s="11"/>
    </row>
    <row r="3" spans="1:16" s="17" customFormat="1" ht="66" customHeight="1">
      <c r="A3" s="28" t="s">
        <v>7</v>
      </c>
      <c r="B3" s="34" t="s">
        <v>5</v>
      </c>
      <c r="C3" s="60" t="s">
        <v>0</v>
      </c>
      <c r="D3" s="60" t="s">
        <v>1</v>
      </c>
      <c r="E3" s="60" t="s">
        <v>17</v>
      </c>
      <c r="F3" s="60" t="s">
        <v>2</v>
      </c>
      <c r="G3" s="60" t="s">
        <v>93</v>
      </c>
      <c r="H3" s="60" t="s">
        <v>8</v>
      </c>
      <c r="I3" s="61" t="s">
        <v>55</v>
      </c>
      <c r="J3" s="61" t="s">
        <v>33</v>
      </c>
      <c r="K3" s="61" t="s">
        <v>72</v>
      </c>
      <c r="L3" s="61" t="s">
        <v>94</v>
      </c>
      <c r="M3" s="30" t="s">
        <v>6</v>
      </c>
      <c r="O3" s="18"/>
      <c r="P3" s="18"/>
    </row>
    <row r="4" spans="1:16" s="17" customFormat="1" ht="31.5">
      <c r="A4" s="113">
        <v>1</v>
      </c>
      <c r="B4" s="81" t="s">
        <v>110</v>
      </c>
      <c r="C4" s="76">
        <v>128400</v>
      </c>
      <c r="D4" s="76">
        <v>37297</v>
      </c>
      <c r="E4" s="76">
        <v>16509</v>
      </c>
      <c r="F4" s="76">
        <v>135069</v>
      </c>
      <c r="G4" s="76">
        <v>32460</v>
      </c>
      <c r="H4" s="76">
        <v>44497</v>
      </c>
      <c r="I4" s="76">
        <v>6352</v>
      </c>
      <c r="J4" s="76">
        <v>10767</v>
      </c>
      <c r="K4" s="76">
        <v>240</v>
      </c>
      <c r="L4" s="76">
        <v>1724</v>
      </c>
      <c r="M4" s="76">
        <v>413315</v>
      </c>
      <c r="O4" s="18"/>
      <c r="P4" s="18"/>
    </row>
    <row r="5" spans="1:16" ht="32.25" customHeight="1">
      <c r="A5" s="113">
        <v>2</v>
      </c>
      <c r="B5" s="81" t="s">
        <v>111</v>
      </c>
      <c r="C5" s="92">
        <v>132370</v>
      </c>
      <c r="D5" s="92">
        <v>58706</v>
      </c>
      <c r="E5" s="92">
        <v>20293</v>
      </c>
      <c r="F5" s="92">
        <v>251708</v>
      </c>
      <c r="G5" s="92">
        <v>84340</v>
      </c>
      <c r="H5" s="92">
        <v>85705</v>
      </c>
      <c r="I5" s="92">
        <v>14900</v>
      </c>
      <c r="J5" s="92">
        <v>12866</v>
      </c>
      <c r="K5" s="92">
        <v>391</v>
      </c>
      <c r="L5" s="92">
        <v>410</v>
      </c>
      <c r="M5" s="76">
        <v>661689</v>
      </c>
      <c r="N5" s="19"/>
    </row>
    <row r="6" spans="1:16" s="50" customFormat="1" ht="47.25">
      <c r="A6" s="113">
        <v>3</v>
      </c>
      <c r="B6" s="81" t="s">
        <v>112</v>
      </c>
      <c r="C6" s="92">
        <v>6384</v>
      </c>
      <c r="D6" s="92">
        <v>3156</v>
      </c>
      <c r="E6" s="92">
        <v>291</v>
      </c>
      <c r="F6" s="92">
        <v>8887</v>
      </c>
      <c r="G6" s="92">
        <v>3941</v>
      </c>
      <c r="H6" s="92">
        <v>1655</v>
      </c>
      <c r="I6" s="92">
        <v>1020</v>
      </c>
      <c r="J6" s="92">
        <v>705</v>
      </c>
      <c r="K6" s="92">
        <v>9</v>
      </c>
      <c r="L6" s="92">
        <v>4</v>
      </c>
      <c r="M6" s="76">
        <v>26052</v>
      </c>
      <c r="N6" s="54"/>
      <c r="O6" s="51"/>
      <c r="P6" s="51"/>
    </row>
    <row r="7" spans="1:16">
      <c r="A7" s="19"/>
      <c r="B7" s="16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O7" s="15"/>
      <c r="P7" s="15"/>
    </row>
    <row r="8" spans="1:16"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38"/>
      <c r="O8" s="38"/>
    </row>
    <row r="9" spans="1:16">
      <c r="C9" s="47"/>
      <c r="D9" s="47"/>
      <c r="E9" s="47"/>
      <c r="F9" s="47"/>
      <c r="G9" s="47"/>
      <c r="H9" s="47"/>
      <c r="I9" s="47"/>
      <c r="J9" s="47"/>
      <c r="K9" s="47"/>
      <c r="L9" s="47"/>
      <c r="M9" s="62"/>
    </row>
    <row r="10" spans="1:16"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</row>
    <row r="11" spans="1:16"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</row>
    <row r="12" spans="1:16"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</row>
    <row r="13" spans="1:16"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</row>
    <row r="14" spans="1:16">
      <c r="M14" s="38"/>
    </row>
    <row r="15" spans="1:16">
      <c r="M15" s="38"/>
    </row>
    <row r="16" spans="1:16">
      <c r="M16" s="38"/>
    </row>
    <row r="17" spans="13:13">
      <c r="M17" s="38"/>
    </row>
    <row r="18" spans="13:13">
      <c r="M18" s="38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182" customWidth="1"/>
    <col min="2" max="2" width="72.140625" style="183" customWidth="1"/>
    <col min="3" max="3" width="18.42578125" style="172" customWidth="1"/>
    <col min="4" max="4" width="13.42578125" style="172" customWidth="1"/>
    <col min="5" max="5" width="12.42578125" style="172" customWidth="1"/>
    <col min="6" max="6" width="13.140625" style="172" customWidth="1"/>
    <col min="7" max="7" width="13" style="172" customWidth="1"/>
    <col min="8" max="8" width="12.140625" style="172" customWidth="1"/>
    <col min="9" max="9" width="16.5703125" style="172" customWidth="1"/>
    <col min="10" max="10" width="11.7109375" style="172" customWidth="1"/>
    <col min="11" max="11" width="13.140625" style="172" customWidth="1"/>
    <col min="12" max="12" width="9.7109375" style="172" bestFit="1" customWidth="1"/>
    <col min="13" max="13" width="17.85546875" style="221" bestFit="1" customWidth="1"/>
    <col min="14" max="14" width="32.42578125" style="221" bestFit="1" customWidth="1"/>
    <col min="15" max="15" width="11.5703125" style="172" bestFit="1" customWidth="1"/>
    <col min="16" max="16" width="13.28515625" style="172" bestFit="1" customWidth="1"/>
    <col min="17" max="17" width="15.7109375" style="172" bestFit="1" customWidth="1"/>
    <col min="18" max="18" width="11.5703125" style="172" bestFit="1" customWidth="1"/>
    <col min="19" max="19" width="15.7109375" style="172" bestFit="1" customWidth="1"/>
    <col min="20" max="16384" width="9.140625" style="172"/>
  </cols>
  <sheetData>
    <row r="1" spans="1:14" s="206" customFormat="1" ht="15.75" customHeight="1">
      <c r="A1" s="285" t="s">
        <v>113</v>
      </c>
      <c r="B1" s="285"/>
      <c r="C1" s="285"/>
      <c r="D1" s="123"/>
      <c r="E1" s="123"/>
      <c r="F1" s="123"/>
      <c r="G1" s="123"/>
      <c r="H1" s="123"/>
      <c r="I1" s="123"/>
      <c r="J1" s="123"/>
      <c r="K1" s="123"/>
      <c r="M1" s="207"/>
      <c r="N1" s="207"/>
    </row>
    <row r="2" spans="1:14" s="206" customFormat="1" ht="10.5" customHeight="1">
      <c r="A2" s="123"/>
      <c r="B2" s="123"/>
      <c r="C2" s="123"/>
      <c r="D2" s="123"/>
      <c r="E2" s="123"/>
      <c r="F2" s="123"/>
      <c r="G2" s="123"/>
      <c r="H2" s="123"/>
      <c r="I2" s="123"/>
      <c r="J2" s="123"/>
      <c r="K2" s="123"/>
      <c r="M2" s="207"/>
      <c r="N2" s="207"/>
    </row>
    <row r="3" spans="1:14" s="206" customFormat="1" ht="14.25" customHeight="1">
      <c r="A3" s="24"/>
      <c r="B3" s="24"/>
      <c r="C3" s="208" t="s">
        <v>41</v>
      </c>
      <c r="D3" s="25"/>
      <c r="E3" s="25"/>
      <c r="F3" s="25"/>
      <c r="G3" s="25"/>
      <c r="H3" s="25"/>
      <c r="I3" s="26"/>
      <c r="J3" s="209"/>
      <c r="K3" s="210"/>
      <c r="M3" s="207"/>
      <c r="N3" s="207"/>
    </row>
    <row r="4" spans="1:14" s="213" customFormat="1" ht="46.5" customHeight="1">
      <c r="A4" s="52" t="s">
        <v>7</v>
      </c>
      <c r="B4" s="53" t="s">
        <v>5</v>
      </c>
      <c r="C4" s="28" t="s">
        <v>42</v>
      </c>
      <c r="D4" s="211"/>
      <c r="E4" s="212"/>
      <c r="F4" s="212"/>
      <c r="G4" s="211"/>
      <c r="H4" s="211"/>
      <c r="I4" s="211"/>
      <c r="J4" s="211"/>
    </row>
    <row r="5" spans="1:14" s="216" customFormat="1" ht="15.75">
      <c r="A5" s="56" t="s">
        <v>56</v>
      </c>
      <c r="B5" s="57" t="s">
        <v>59</v>
      </c>
      <c r="C5" s="224">
        <v>100</v>
      </c>
      <c r="D5" s="214"/>
      <c r="E5" s="215"/>
      <c r="F5" s="215"/>
      <c r="G5" s="214"/>
      <c r="H5" s="214"/>
      <c r="I5" s="214"/>
      <c r="J5" s="214"/>
    </row>
    <row r="6" spans="1:14" s="213" customFormat="1" ht="15.75">
      <c r="A6" s="113">
        <v>1</v>
      </c>
      <c r="B6" s="225" t="s">
        <v>43</v>
      </c>
      <c r="C6" s="226">
        <v>67.33</v>
      </c>
      <c r="D6" s="217"/>
      <c r="E6" s="218"/>
      <c r="F6" s="218"/>
    </row>
    <row r="7" spans="1:14" s="206" customFormat="1" ht="15.75">
      <c r="A7" s="113">
        <v>2</v>
      </c>
      <c r="B7" s="225" t="s">
        <v>44</v>
      </c>
      <c r="C7" s="226">
        <v>32.450000000000003</v>
      </c>
      <c r="D7" s="217"/>
      <c r="E7" s="207"/>
      <c r="F7" s="207"/>
    </row>
    <row r="8" spans="1:14" s="206" customFormat="1" ht="15.75">
      <c r="A8" s="113">
        <v>3</v>
      </c>
      <c r="B8" s="227" t="s">
        <v>45</v>
      </c>
      <c r="C8" s="226">
        <v>0.22</v>
      </c>
      <c r="D8" s="217"/>
      <c r="E8" s="207"/>
      <c r="F8" s="207"/>
    </row>
    <row r="9" spans="1:14" s="164" customFormat="1" ht="15" customHeight="1">
      <c r="A9" s="228" t="s">
        <v>39</v>
      </c>
      <c r="B9" s="229" t="s">
        <v>60</v>
      </c>
      <c r="C9" s="224">
        <v>100</v>
      </c>
      <c r="D9" s="217"/>
      <c r="E9" s="219"/>
      <c r="F9" s="219"/>
      <c r="G9" s="219"/>
      <c r="H9" s="219"/>
      <c r="I9" s="219"/>
      <c r="J9" s="219"/>
      <c r="K9" s="219"/>
    </row>
    <row r="10" spans="1:14" ht="15.75">
      <c r="A10" s="126">
        <v>1</v>
      </c>
      <c r="B10" s="230" t="s">
        <v>57</v>
      </c>
      <c r="C10" s="226">
        <v>69.25</v>
      </c>
      <c r="D10" s="217"/>
      <c r="E10" s="220"/>
      <c r="F10" s="220"/>
      <c r="G10" s="220"/>
      <c r="H10" s="220"/>
      <c r="I10" s="220"/>
      <c r="J10" s="220"/>
      <c r="K10" s="220"/>
      <c r="L10" s="156"/>
      <c r="M10" s="156"/>
    </row>
    <row r="11" spans="1:14" ht="15.75">
      <c r="A11" s="126">
        <v>2</v>
      </c>
      <c r="B11" s="230" t="s">
        <v>58</v>
      </c>
      <c r="C11" s="226">
        <v>30.75</v>
      </c>
      <c r="D11" s="217"/>
      <c r="E11" s="222"/>
      <c r="F11" s="222"/>
      <c r="G11" s="222"/>
      <c r="H11" s="222"/>
      <c r="I11" s="222"/>
      <c r="J11" s="222"/>
      <c r="K11" s="156"/>
    </row>
    <row r="12" spans="1:14" ht="14.25" customHeight="1">
      <c r="C12" s="223"/>
      <c r="K12" s="156"/>
    </row>
    <row r="13" spans="1:14" ht="14.25" customHeight="1">
      <c r="C13" s="223"/>
      <c r="K13" s="156"/>
    </row>
    <row r="14" spans="1:14" ht="14.25" customHeight="1">
      <c r="C14" s="223"/>
      <c r="K14" s="156"/>
    </row>
    <row r="15" spans="1:14" ht="14.25" customHeight="1">
      <c r="K15" s="156"/>
    </row>
    <row r="16" spans="1:14" ht="14.25" customHeight="1">
      <c r="B16" s="172"/>
      <c r="I16" s="156"/>
      <c r="K16" s="221"/>
      <c r="L16" s="221"/>
      <c r="M16" s="172"/>
      <c r="N16" s="172"/>
    </row>
    <row r="17" spans="2:14" ht="14.25" customHeight="1">
      <c r="B17" s="172"/>
      <c r="I17" s="156"/>
      <c r="K17" s="221"/>
      <c r="L17" s="221"/>
      <c r="M17" s="172"/>
      <c r="N17" s="172"/>
    </row>
    <row r="18" spans="2:14" ht="14.25" customHeight="1">
      <c r="B18" s="172"/>
      <c r="I18" s="156"/>
      <c r="K18" s="221"/>
      <c r="L18" s="221"/>
      <c r="M18" s="172"/>
      <c r="N18" s="172"/>
    </row>
    <row r="19" spans="2:14" ht="14.25" customHeight="1">
      <c r="B19" s="172"/>
      <c r="I19" s="156"/>
      <c r="K19" s="221"/>
      <c r="L19" s="221"/>
      <c r="M19" s="172"/>
      <c r="N19" s="172"/>
    </row>
    <row r="20" spans="2:14" ht="14.25" customHeight="1">
      <c r="B20" s="172"/>
      <c r="I20" s="156"/>
      <c r="K20" s="221"/>
      <c r="L20" s="221"/>
      <c r="M20" s="172"/>
      <c r="N20" s="172"/>
    </row>
    <row r="21" spans="2:14" ht="14.25" customHeight="1">
      <c r="B21" s="172"/>
      <c r="K21" s="221"/>
      <c r="L21" s="221"/>
      <c r="M21" s="172"/>
      <c r="N21" s="172"/>
    </row>
  </sheetData>
  <mergeCells count="1">
    <mergeCell ref="A1:C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L30"/>
  <sheetViews>
    <sheetView showGridLines="0" zoomScaleNormal="75" workbookViewId="0">
      <selection sqref="A1:K1"/>
    </sheetView>
  </sheetViews>
  <sheetFormatPr defaultColWidth="10.28515625" defaultRowHeight="15.75"/>
  <cols>
    <col min="1" max="1" width="43" style="124" customWidth="1"/>
    <col min="2" max="11" width="10.7109375" style="124" customWidth="1"/>
    <col min="12" max="16384" width="10.28515625" style="124"/>
  </cols>
  <sheetData>
    <row r="1" spans="1:12" ht="18.75" customHeight="1">
      <c r="A1" s="282" t="s">
        <v>90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</row>
    <row r="2" spans="1:12" ht="12" customHeight="1">
      <c r="E2" s="122"/>
      <c r="H2" s="266"/>
      <c r="K2" s="271"/>
    </row>
    <row r="3" spans="1:12">
      <c r="E3" s="125"/>
      <c r="H3" s="125"/>
      <c r="K3" s="125" t="s">
        <v>41</v>
      </c>
    </row>
    <row r="4" spans="1:12" s="122" customFormat="1" ht="21" customHeight="1">
      <c r="A4" s="283" t="s">
        <v>10</v>
      </c>
      <c r="B4" s="126">
        <v>2022</v>
      </c>
      <c r="C4" s="279">
        <v>2023</v>
      </c>
      <c r="D4" s="280"/>
      <c r="E4" s="280"/>
      <c r="F4" s="280"/>
      <c r="G4" s="280"/>
      <c r="H4" s="280"/>
      <c r="I4" s="280"/>
      <c r="J4" s="280"/>
      <c r="K4" s="281"/>
    </row>
    <row r="5" spans="1:12" ht="21" customHeight="1">
      <c r="A5" s="284"/>
      <c r="B5" s="126">
        <v>12</v>
      </c>
      <c r="C5" s="127">
        <v>1</v>
      </c>
      <c r="D5" s="127">
        <v>2</v>
      </c>
      <c r="E5" s="127">
        <v>3</v>
      </c>
      <c r="F5" s="127">
        <v>4</v>
      </c>
      <c r="G5" s="127">
        <v>5</v>
      </c>
      <c r="H5" s="127">
        <v>6</v>
      </c>
      <c r="I5" s="127">
        <v>7</v>
      </c>
      <c r="J5" s="127">
        <v>8</v>
      </c>
      <c r="K5" s="127">
        <v>9</v>
      </c>
    </row>
    <row r="6" spans="1:12" ht="21" customHeight="1">
      <c r="A6" s="133" t="s">
        <v>0</v>
      </c>
      <c r="B6" s="132">
        <v>22.11</v>
      </c>
      <c r="C6" s="132">
        <v>22.12</v>
      </c>
      <c r="D6" s="132">
        <v>22.11</v>
      </c>
      <c r="E6" s="132">
        <v>22.08</v>
      </c>
      <c r="F6" s="132">
        <v>22.08</v>
      </c>
      <c r="G6" s="132">
        <v>22.09</v>
      </c>
      <c r="H6" s="132">
        <v>22.07</v>
      </c>
      <c r="I6" s="132">
        <v>22.06</v>
      </c>
      <c r="J6" s="132">
        <v>22.04</v>
      </c>
      <c r="K6" s="132">
        <v>22.02</v>
      </c>
      <c r="L6" s="128"/>
    </row>
    <row r="7" spans="1:12" ht="21" customHeight="1">
      <c r="A7" s="133" t="s">
        <v>1</v>
      </c>
      <c r="B7" s="132">
        <v>7.54</v>
      </c>
      <c r="C7" s="132">
        <v>7.53</v>
      </c>
      <c r="D7" s="132">
        <v>7.75</v>
      </c>
      <c r="E7" s="132">
        <v>7.82</v>
      </c>
      <c r="F7" s="132">
        <v>7.83</v>
      </c>
      <c r="G7" s="132">
        <v>7.84</v>
      </c>
      <c r="H7" s="132">
        <v>7.84</v>
      </c>
      <c r="I7" s="132">
        <v>7.85</v>
      </c>
      <c r="J7" s="132">
        <v>7.86</v>
      </c>
      <c r="K7" s="132">
        <v>7.89</v>
      </c>
      <c r="L7" s="128"/>
    </row>
    <row r="8" spans="1:12" ht="21" customHeight="1">
      <c r="A8" s="133" t="s">
        <v>11</v>
      </c>
      <c r="B8" s="132">
        <v>18.57</v>
      </c>
      <c r="C8" s="132">
        <v>18.54</v>
      </c>
      <c r="D8" s="132">
        <v>18.440000000000001</v>
      </c>
      <c r="E8" s="132">
        <v>18.41</v>
      </c>
      <c r="F8" s="132">
        <v>18.38</v>
      </c>
      <c r="G8" s="132">
        <v>18.32</v>
      </c>
      <c r="H8" s="132">
        <v>18.28</v>
      </c>
      <c r="I8" s="132">
        <v>18.27</v>
      </c>
      <c r="J8" s="132">
        <v>18.25</v>
      </c>
      <c r="K8" s="132">
        <v>18.23</v>
      </c>
      <c r="L8" s="128"/>
    </row>
    <row r="9" spans="1:12" ht="21" customHeight="1">
      <c r="A9" s="133" t="s">
        <v>2</v>
      </c>
      <c r="B9" s="132">
        <v>32.82</v>
      </c>
      <c r="C9" s="132">
        <v>32.83</v>
      </c>
      <c r="D9" s="132">
        <v>32.729999999999997</v>
      </c>
      <c r="E9" s="132">
        <v>32.700000000000003</v>
      </c>
      <c r="F9" s="132">
        <v>32.700000000000003</v>
      </c>
      <c r="G9" s="132">
        <v>32.72</v>
      </c>
      <c r="H9" s="132">
        <v>32.75</v>
      </c>
      <c r="I9" s="132">
        <v>32.74</v>
      </c>
      <c r="J9" s="132">
        <v>32.75</v>
      </c>
      <c r="K9" s="132">
        <v>32.76</v>
      </c>
      <c r="L9" s="128"/>
    </row>
    <row r="10" spans="1:12" ht="21" customHeight="1">
      <c r="A10" s="133" t="s">
        <v>93</v>
      </c>
      <c r="B10" s="132">
        <v>7.05</v>
      </c>
      <c r="C10" s="132">
        <v>7.05</v>
      </c>
      <c r="D10" s="132">
        <v>7.06</v>
      </c>
      <c r="E10" s="132">
        <v>7.07</v>
      </c>
      <c r="F10" s="132">
        <v>7.08</v>
      </c>
      <c r="G10" s="132">
        <v>7.09</v>
      </c>
      <c r="H10" s="132">
        <v>7.1</v>
      </c>
      <c r="I10" s="132">
        <v>7.11</v>
      </c>
      <c r="J10" s="132">
        <v>7.11</v>
      </c>
      <c r="K10" s="132">
        <v>7.11</v>
      </c>
      <c r="L10" s="128"/>
    </row>
    <row r="11" spans="1:12" ht="21" customHeight="1">
      <c r="A11" s="133" t="s">
        <v>8</v>
      </c>
      <c r="B11" s="132">
        <v>8.67</v>
      </c>
      <c r="C11" s="132">
        <v>8.67</v>
      </c>
      <c r="D11" s="132">
        <v>8.65</v>
      </c>
      <c r="E11" s="132">
        <v>8.64</v>
      </c>
      <c r="F11" s="132">
        <v>8.64</v>
      </c>
      <c r="G11" s="132">
        <v>8.64</v>
      </c>
      <c r="H11" s="132">
        <v>8.64</v>
      </c>
      <c r="I11" s="132">
        <v>8.64</v>
      </c>
      <c r="J11" s="132">
        <v>8.64</v>
      </c>
      <c r="K11" s="132">
        <v>8.64</v>
      </c>
      <c r="L11" s="128"/>
    </row>
    <row r="12" spans="1:12" ht="21" customHeight="1">
      <c r="A12" s="133" t="s">
        <v>55</v>
      </c>
      <c r="B12" s="132">
        <v>1.1100000000000001</v>
      </c>
      <c r="C12" s="132">
        <v>1.1200000000000001</v>
      </c>
      <c r="D12" s="132">
        <v>1.1100000000000001</v>
      </c>
      <c r="E12" s="132">
        <v>1.1200000000000001</v>
      </c>
      <c r="F12" s="132">
        <v>1.1200000000000001</v>
      </c>
      <c r="G12" s="132">
        <v>1.1200000000000001</v>
      </c>
      <c r="H12" s="132">
        <v>1.1299999999999999</v>
      </c>
      <c r="I12" s="132">
        <v>1.1299999999999999</v>
      </c>
      <c r="J12" s="132">
        <v>1.1399999999999999</v>
      </c>
      <c r="K12" s="132">
        <v>1.1399999999999999</v>
      </c>
      <c r="L12" s="128"/>
    </row>
    <row r="13" spans="1:12" ht="21" customHeight="1">
      <c r="A13" s="133" t="s">
        <v>33</v>
      </c>
      <c r="B13" s="132">
        <v>1.69</v>
      </c>
      <c r="C13" s="132">
        <v>1.69</v>
      </c>
      <c r="D13" s="132">
        <v>1.69</v>
      </c>
      <c r="E13" s="132">
        <v>1.69</v>
      </c>
      <c r="F13" s="132">
        <v>1.69</v>
      </c>
      <c r="G13" s="132">
        <v>1.69</v>
      </c>
      <c r="H13" s="132">
        <v>1.69</v>
      </c>
      <c r="I13" s="132">
        <v>1.69</v>
      </c>
      <c r="J13" s="132">
        <v>1.69</v>
      </c>
      <c r="K13" s="132">
        <v>1.69</v>
      </c>
      <c r="L13" s="128"/>
    </row>
    <row r="14" spans="1:12" ht="31.5">
      <c r="A14" s="133" t="s">
        <v>71</v>
      </c>
      <c r="B14" s="132">
        <v>7.0000000000000007E-2</v>
      </c>
      <c r="C14" s="132">
        <v>7.0000000000000007E-2</v>
      </c>
      <c r="D14" s="132">
        <v>7.0000000000000007E-2</v>
      </c>
      <c r="E14" s="132">
        <v>7.0000000000000007E-2</v>
      </c>
      <c r="F14" s="132">
        <v>7.0000000000000007E-2</v>
      </c>
      <c r="G14" s="132">
        <v>7.0000000000000007E-2</v>
      </c>
      <c r="H14" s="132">
        <v>7.0000000000000007E-2</v>
      </c>
      <c r="I14" s="132">
        <v>7.0000000000000007E-2</v>
      </c>
      <c r="J14" s="132">
        <v>7.0000000000000007E-2</v>
      </c>
      <c r="K14" s="132">
        <v>7.0000000000000007E-2</v>
      </c>
      <c r="L14" s="128"/>
    </row>
    <row r="15" spans="1:12" ht="21" customHeight="1">
      <c r="A15" s="134" t="s">
        <v>94</v>
      </c>
      <c r="B15" s="132">
        <v>0.37</v>
      </c>
      <c r="C15" s="132">
        <v>0.38</v>
      </c>
      <c r="D15" s="132">
        <v>0.39</v>
      </c>
      <c r="E15" s="132">
        <v>0.4</v>
      </c>
      <c r="F15" s="132">
        <v>0.41</v>
      </c>
      <c r="G15" s="132">
        <v>0.42</v>
      </c>
      <c r="H15" s="132">
        <v>0.43</v>
      </c>
      <c r="I15" s="132">
        <v>0.44</v>
      </c>
      <c r="J15" s="132">
        <v>0.45</v>
      </c>
      <c r="K15" s="132">
        <v>0.45</v>
      </c>
      <c r="L15" s="128"/>
    </row>
    <row r="16" spans="1:12" ht="21" customHeight="1">
      <c r="A16" s="133" t="s">
        <v>6</v>
      </c>
      <c r="B16" s="132">
        <v>99.999999999999986</v>
      </c>
      <c r="C16" s="132">
        <v>99.999999999999986</v>
      </c>
      <c r="D16" s="132">
        <v>100</v>
      </c>
      <c r="E16" s="132">
        <v>100.00000000000001</v>
      </c>
      <c r="F16" s="132">
        <v>99.999999999999986</v>
      </c>
      <c r="G16" s="132">
        <v>100</v>
      </c>
      <c r="H16" s="132">
        <v>99.999999999999986</v>
      </c>
      <c r="I16" s="132">
        <v>99.999999999999972</v>
      </c>
      <c r="J16" s="132">
        <v>100</v>
      </c>
      <c r="K16" s="132">
        <v>100</v>
      </c>
    </row>
    <row r="18" spans="2:11">
      <c r="C18" s="130"/>
      <c r="D18" s="130"/>
      <c r="F18" s="130"/>
      <c r="G18" s="130"/>
      <c r="I18" s="130"/>
      <c r="J18" s="130"/>
    </row>
    <row r="19" spans="2:11">
      <c r="C19" s="130"/>
      <c r="D19" s="130"/>
      <c r="F19" s="130"/>
      <c r="G19" s="130"/>
      <c r="I19" s="130"/>
      <c r="J19" s="130"/>
    </row>
    <row r="20" spans="2:11">
      <c r="B20" s="131"/>
      <c r="C20" s="131"/>
      <c r="D20" s="131"/>
      <c r="E20" s="131"/>
      <c r="F20" s="131"/>
      <c r="G20" s="131"/>
      <c r="H20" s="131"/>
      <c r="I20" s="131"/>
      <c r="J20" s="131"/>
      <c r="K20" s="131"/>
    </row>
    <row r="21" spans="2:11">
      <c r="B21" s="131"/>
      <c r="C21" s="131"/>
      <c r="D21" s="131"/>
      <c r="E21" s="131"/>
      <c r="F21" s="131"/>
      <c r="G21" s="131"/>
      <c r="H21" s="131"/>
      <c r="I21" s="131"/>
      <c r="J21" s="131"/>
      <c r="K21" s="131"/>
    </row>
    <row r="22" spans="2:11">
      <c r="B22" s="131"/>
      <c r="C22" s="131"/>
      <c r="D22" s="131"/>
      <c r="E22" s="131"/>
      <c r="F22" s="131"/>
      <c r="G22" s="131"/>
      <c r="H22" s="131"/>
      <c r="I22" s="131"/>
      <c r="J22" s="131"/>
      <c r="K22" s="131"/>
    </row>
    <row r="23" spans="2:11">
      <c r="B23" s="131"/>
      <c r="C23" s="131"/>
      <c r="D23" s="131"/>
      <c r="E23" s="131"/>
      <c r="F23" s="131"/>
      <c r="G23" s="131"/>
      <c r="H23" s="131"/>
      <c r="I23" s="131"/>
      <c r="J23" s="131"/>
      <c r="K23" s="131"/>
    </row>
    <row r="24" spans="2:11">
      <c r="B24" s="131"/>
      <c r="C24" s="131"/>
      <c r="D24" s="131"/>
      <c r="E24" s="131"/>
      <c r="F24" s="131"/>
      <c r="G24" s="131"/>
      <c r="H24" s="131"/>
      <c r="I24" s="131"/>
      <c r="J24" s="131"/>
      <c r="K24" s="131"/>
    </row>
    <row r="25" spans="2:11">
      <c r="B25" s="131"/>
      <c r="C25" s="131"/>
      <c r="D25" s="131"/>
      <c r="E25" s="131"/>
      <c r="F25" s="131"/>
      <c r="G25" s="131"/>
      <c r="H25" s="131"/>
      <c r="I25" s="131"/>
      <c r="J25" s="131"/>
      <c r="K25" s="131"/>
    </row>
    <row r="26" spans="2:11">
      <c r="B26" s="131"/>
      <c r="C26" s="131"/>
      <c r="D26" s="131"/>
      <c r="E26" s="131"/>
      <c r="F26" s="131"/>
      <c r="G26" s="131"/>
      <c r="H26" s="131"/>
      <c r="I26" s="131"/>
      <c r="J26" s="131"/>
      <c r="K26" s="131"/>
    </row>
    <row r="27" spans="2:11">
      <c r="B27" s="131"/>
      <c r="C27" s="131"/>
      <c r="D27" s="131"/>
      <c r="E27" s="131"/>
      <c r="F27" s="131"/>
      <c r="G27" s="131"/>
      <c r="H27" s="131"/>
      <c r="I27" s="131"/>
      <c r="J27" s="131"/>
      <c r="K27" s="131"/>
    </row>
    <row r="28" spans="2:11">
      <c r="B28" s="131"/>
      <c r="C28" s="131"/>
      <c r="D28" s="131"/>
      <c r="E28" s="131"/>
      <c r="F28" s="131"/>
      <c r="G28" s="131"/>
      <c r="H28" s="131"/>
      <c r="I28" s="131"/>
      <c r="J28" s="131"/>
      <c r="K28" s="131"/>
    </row>
    <row r="29" spans="2:11">
      <c r="B29" s="131"/>
      <c r="C29" s="131"/>
      <c r="D29" s="131"/>
      <c r="E29" s="131"/>
      <c r="F29" s="131"/>
      <c r="G29" s="131"/>
      <c r="H29" s="131"/>
      <c r="I29" s="131"/>
      <c r="J29" s="131"/>
      <c r="K29" s="131"/>
    </row>
    <row r="30" spans="2:11">
      <c r="B30" s="131"/>
      <c r="C30" s="131"/>
      <c r="D30" s="131"/>
      <c r="E30" s="131"/>
      <c r="F30" s="131"/>
      <c r="G30" s="131"/>
      <c r="H30" s="131"/>
      <c r="I30" s="131"/>
      <c r="J30" s="131"/>
      <c r="K30" s="131"/>
    </row>
  </sheetData>
  <mergeCells count="3">
    <mergeCell ref="A4:A5"/>
    <mergeCell ref="C4:K4"/>
    <mergeCell ref="A1:K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22" customWidth="1"/>
    <col min="2" max="2" width="10.7109375" style="15" bestFit="1" customWidth="1"/>
    <col min="3" max="3" width="12.42578125" style="15" bestFit="1" customWidth="1"/>
    <col min="4" max="4" width="10.42578125" style="15" bestFit="1" customWidth="1"/>
    <col min="5" max="5" width="11.5703125" style="15" bestFit="1" customWidth="1"/>
    <col min="6" max="6" width="10.28515625" style="15" customWidth="1"/>
    <col min="7" max="7" width="10.28515625" style="15" bestFit="1" customWidth="1"/>
    <col min="8" max="8" width="9.140625" style="15" bestFit="1"/>
    <col min="9" max="9" width="11.7109375" style="15" bestFit="1" customWidth="1"/>
    <col min="10" max="10" width="15.28515625" style="15" bestFit="1" customWidth="1"/>
    <col min="11" max="11" width="12" style="15" customWidth="1"/>
    <col min="12" max="12" width="11.7109375" style="15" customWidth="1"/>
    <col min="13" max="13" width="9.7109375" style="15" bestFit="1" customWidth="1"/>
    <col min="14" max="14" width="17.85546875" style="16" bestFit="1" customWidth="1"/>
    <col min="15" max="15" width="32.42578125" style="16" bestFit="1" customWidth="1"/>
    <col min="16" max="16" width="11.5703125" style="15" bestFit="1" customWidth="1"/>
    <col min="17" max="17" width="13.28515625" style="15" bestFit="1" customWidth="1"/>
    <col min="18" max="18" width="15.7109375" style="15" bestFit="1" customWidth="1"/>
    <col min="19" max="19" width="11.5703125" style="15" bestFit="1" customWidth="1"/>
    <col min="20" max="20" width="15.7109375" style="15" bestFit="1" customWidth="1"/>
    <col min="21" max="16384" width="9.140625" style="15"/>
  </cols>
  <sheetData>
    <row r="1" spans="1:20" ht="21" customHeight="1">
      <c r="A1" s="285" t="s">
        <v>102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</row>
    <row r="2" spans="1:20">
      <c r="A2" s="24"/>
      <c r="B2" s="24"/>
      <c r="C2" s="24"/>
      <c r="D2" s="24"/>
      <c r="E2" s="24"/>
      <c r="F2" s="24"/>
      <c r="G2" s="25"/>
      <c r="H2" s="27"/>
      <c r="I2" s="46"/>
      <c r="J2" s="46"/>
      <c r="K2" s="46"/>
      <c r="L2" s="11"/>
    </row>
    <row r="3" spans="1:20" s="17" customFormat="1" ht="54.75" customHeight="1">
      <c r="A3" s="34" t="s">
        <v>62</v>
      </c>
      <c r="B3" s="60" t="s">
        <v>0</v>
      </c>
      <c r="C3" s="60" t="s">
        <v>1</v>
      </c>
      <c r="D3" s="60" t="s">
        <v>17</v>
      </c>
      <c r="E3" s="60" t="s">
        <v>2</v>
      </c>
      <c r="F3" s="60" t="s">
        <v>93</v>
      </c>
      <c r="G3" s="60" t="s">
        <v>8</v>
      </c>
      <c r="H3" s="61" t="s">
        <v>55</v>
      </c>
      <c r="I3" s="61" t="s">
        <v>33</v>
      </c>
      <c r="J3" s="61" t="s">
        <v>72</v>
      </c>
      <c r="K3" s="61" t="s">
        <v>94</v>
      </c>
      <c r="L3" s="63" t="s">
        <v>6</v>
      </c>
      <c r="N3" s="18"/>
      <c r="O3" s="18"/>
    </row>
    <row r="4" spans="1:20" s="17" customFormat="1">
      <c r="A4" s="37" t="s">
        <v>63</v>
      </c>
      <c r="B4" s="76">
        <v>141562</v>
      </c>
      <c r="C4" s="76">
        <v>50691</v>
      </c>
      <c r="D4" s="76">
        <v>117140</v>
      </c>
      <c r="E4" s="76">
        <v>210561</v>
      </c>
      <c r="F4" s="76">
        <v>45702</v>
      </c>
      <c r="G4" s="76">
        <v>55557</v>
      </c>
      <c r="H4" s="76">
        <v>7306</v>
      </c>
      <c r="I4" s="76">
        <v>10876</v>
      </c>
      <c r="J4" s="76">
        <v>442</v>
      </c>
      <c r="K4" s="76">
        <v>2921</v>
      </c>
      <c r="L4" s="76">
        <v>642758</v>
      </c>
      <c r="N4" s="18"/>
      <c r="O4" s="18"/>
    </row>
    <row r="5" spans="1:20" s="17" customFormat="1" ht="15.75" customHeight="1">
      <c r="A5" s="139" t="s">
        <v>66</v>
      </c>
      <c r="B5" s="76">
        <v>56413</v>
      </c>
      <c r="C5" s="76">
        <v>20657</v>
      </c>
      <c r="D5" s="76">
        <v>103818</v>
      </c>
      <c r="E5" s="76">
        <v>99439</v>
      </c>
      <c r="F5" s="76">
        <v>16842</v>
      </c>
      <c r="G5" s="76">
        <v>20173</v>
      </c>
      <c r="H5" s="76">
        <v>1342</v>
      </c>
      <c r="I5" s="76">
        <v>174</v>
      </c>
      <c r="J5" s="76">
        <v>239</v>
      </c>
      <c r="K5" s="76">
        <v>2568</v>
      </c>
      <c r="L5" s="76">
        <v>321665</v>
      </c>
      <c r="N5" s="18"/>
      <c r="O5" s="18"/>
    </row>
    <row r="6" spans="1:20" s="17" customFormat="1" ht="15.75" customHeight="1">
      <c r="A6" s="139" t="s">
        <v>67</v>
      </c>
      <c r="B6" s="76">
        <v>128400</v>
      </c>
      <c r="C6" s="76">
        <v>37297</v>
      </c>
      <c r="D6" s="76">
        <v>16509</v>
      </c>
      <c r="E6" s="76">
        <v>135069</v>
      </c>
      <c r="F6" s="76">
        <v>32460</v>
      </c>
      <c r="G6" s="76">
        <v>44497</v>
      </c>
      <c r="H6" s="76">
        <v>6352</v>
      </c>
      <c r="I6" s="76">
        <v>10767</v>
      </c>
      <c r="J6" s="76">
        <v>240</v>
      </c>
      <c r="K6" s="76">
        <v>1724</v>
      </c>
      <c r="L6" s="76">
        <v>413315</v>
      </c>
      <c r="N6" s="18"/>
      <c r="O6" s="18"/>
    </row>
    <row r="7" spans="1:20" s="17" customFormat="1" ht="15.75" customHeight="1">
      <c r="A7" s="139" t="s">
        <v>68</v>
      </c>
      <c r="B7" s="76">
        <v>117</v>
      </c>
      <c r="C7" s="76">
        <v>1629</v>
      </c>
      <c r="D7" s="76">
        <v>9</v>
      </c>
      <c r="E7" s="76">
        <v>422</v>
      </c>
      <c r="F7" s="76">
        <v>405</v>
      </c>
      <c r="G7" s="76">
        <v>26</v>
      </c>
      <c r="H7" s="76">
        <v>6</v>
      </c>
      <c r="I7" s="76">
        <v>3</v>
      </c>
      <c r="J7" s="76">
        <v>2</v>
      </c>
      <c r="K7" s="253">
        <v>1</v>
      </c>
      <c r="L7" s="76">
        <v>2620</v>
      </c>
      <c r="N7" s="18"/>
      <c r="O7" s="18"/>
    </row>
    <row r="8" spans="1:20">
      <c r="B8" s="64"/>
      <c r="C8" s="64"/>
      <c r="D8" s="64"/>
      <c r="E8" s="64"/>
      <c r="F8" s="64"/>
      <c r="G8" s="64"/>
      <c r="H8" s="64"/>
      <c r="I8" s="64"/>
      <c r="J8" s="64"/>
      <c r="K8" s="64"/>
      <c r="L8" s="65"/>
    </row>
    <row r="9" spans="1:20">
      <c r="A9" s="22" t="s">
        <v>64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38"/>
    </row>
    <row r="10" spans="1:20">
      <c r="A10" s="22" t="s">
        <v>65</v>
      </c>
      <c r="L10" s="67"/>
    </row>
    <row r="11" spans="1:20">
      <c r="L11" s="38"/>
    </row>
    <row r="12" spans="1:20">
      <c r="B12" s="23"/>
      <c r="C12" s="23"/>
      <c r="D12" s="23"/>
      <c r="E12" s="23"/>
      <c r="F12" s="23"/>
    </row>
    <row r="13" spans="1:20"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</row>
    <row r="14" spans="1:20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T14" s="70"/>
    </row>
    <row r="15" spans="1:20"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T15" s="70"/>
    </row>
    <row r="16" spans="1:20"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T16" s="70"/>
    </row>
    <row r="17" spans="8:15">
      <c r="H17" s="16"/>
      <c r="I17" s="16"/>
      <c r="O17" s="15"/>
    </row>
  </sheetData>
  <mergeCells count="1">
    <mergeCell ref="A1:L1"/>
  </mergeCells>
  <phoneticPr fontId="4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48"/>
  <sheetViews>
    <sheetView showGridLines="0" zoomScaleNormal="75" workbookViewId="0">
      <selection sqref="A1:K1"/>
    </sheetView>
  </sheetViews>
  <sheetFormatPr defaultRowHeight="13.5" customHeight="1"/>
  <cols>
    <col min="1" max="1" width="41.85546875" style="9" customWidth="1"/>
    <col min="2" max="2" width="11.140625" style="9" customWidth="1"/>
    <col min="3" max="3" width="11.42578125" style="9" customWidth="1"/>
    <col min="4" max="5" width="11.140625" style="9" customWidth="1"/>
    <col min="6" max="6" width="11.42578125" style="9" customWidth="1"/>
    <col min="7" max="8" width="11.140625" style="9" customWidth="1"/>
    <col min="9" max="9" width="11.42578125" style="9" customWidth="1"/>
    <col min="10" max="11" width="11.140625" style="9" customWidth="1"/>
    <col min="12" max="16384" width="9.140625" style="9"/>
  </cols>
  <sheetData>
    <row r="1" spans="1:11" ht="21" customHeight="1">
      <c r="A1" s="287" t="s">
        <v>100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1" ht="8.25" customHeight="1">
      <c r="A2" s="8"/>
      <c r="B2" s="8"/>
      <c r="C2" s="6"/>
      <c r="D2" s="6"/>
      <c r="F2" s="6"/>
      <c r="G2" s="6"/>
      <c r="I2" s="6"/>
      <c r="J2" s="6"/>
    </row>
    <row r="3" spans="1:11" ht="13.5" customHeight="1">
      <c r="A3" s="10"/>
      <c r="B3" s="10"/>
      <c r="C3" s="11"/>
      <c r="D3" s="88"/>
      <c r="E3" s="88"/>
      <c r="F3" s="88"/>
      <c r="G3" s="88"/>
      <c r="H3" s="88"/>
      <c r="I3" s="88"/>
      <c r="J3" s="88"/>
      <c r="K3" s="88" t="s">
        <v>47</v>
      </c>
    </row>
    <row r="4" spans="1:11" s="12" customFormat="1" ht="21" customHeight="1">
      <c r="A4" s="277" t="s">
        <v>73</v>
      </c>
      <c r="B4" s="4">
        <v>2022</v>
      </c>
      <c r="C4" s="279">
        <v>2023</v>
      </c>
      <c r="D4" s="280"/>
      <c r="E4" s="280"/>
      <c r="F4" s="280"/>
      <c r="G4" s="280"/>
      <c r="H4" s="280"/>
      <c r="I4" s="280"/>
      <c r="J4" s="280"/>
      <c r="K4" s="281"/>
    </row>
    <row r="5" spans="1:11" s="12" customFormat="1" ht="21" customHeight="1">
      <c r="A5" s="278"/>
      <c r="B5" s="4">
        <v>12</v>
      </c>
      <c r="C5" s="69">
        <v>1</v>
      </c>
      <c r="D5" s="69">
        <v>2</v>
      </c>
      <c r="E5" s="93">
        <v>3</v>
      </c>
      <c r="F5" s="69">
        <v>4</v>
      </c>
      <c r="G5" s="93">
        <v>5</v>
      </c>
      <c r="H5" s="69">
        <v>6</v>
      </c>
      <c r="I5" s="93">
        <v>7</v>
      </c>
      <c r="J5" s="69">
        <v>8</v>
      </c>
      <c r="K5" s="93">
        <v>9</v>
      </c>
    </row>
    <row r="6" spans="1:11" ht="21" customHeight="1">
      <c r="A6" s="135" t="s">
        <v>0</v>
      </c>
      <c r="B6" s="140">
        <v>159586</v>
      </c>
      <c r="C6" s="141">
        <v>164202</v>
      </c>
      <c r="D6" s="141">
        <v>163837</v>
      </c>
      <c r="E6" s="141">
        <v>165264</v>
      </c>
      <c r="F6" s="141">
        <v>166657</v>
      </c>
      <c r="G6" s="141">
        <v>166479</v>
      </c>
      <c r="H6" s="141">
        <v>169309</v>
      </c>
      <c r="I6" s="141">
        <v>171364</v>
      </c>
      <c r="J6" s="141">
        <v>170128</v>
      </c>
      <c r="K6" s="141">
        <v>168792</v>
      </c>
    </row>
    <row r="7" spans="1:11" ht="21" customHeight="1">
      <c r="A7" s="135" t="s">
        <v>1</v>
      </c>
      <c r="B7" s="140">
        <v>99829</v>
      </c>
      <c r="C7" s="141">
        <v>97888</v>
      </c>
      <c r="D7" s="141">
        <v>99137</v>
      </c>
      <c r="E7" s="141">
        <v>98604</v>
      </c>
      <c r="F7" s="141">
        <v>98837</v>
      </c>
      <c r="G7" s="141">
        <v>99206</v>
      </c>
      <c r="H7" s="141">
        <v>102509</v>
      </c>
      <c r="I7" s="141">
        <v>104367</v>
      </c>
      <c r="J7" s="141">
        <v>100551</v>
      </c>
      <c r="K7" s="141">
        <v>101207</v>
      </c>
    </row>
    <row r="8" spans="1:11" ht="21" customHeight="1">
      <c r="A8" s="135" t="s">
        <v>11</v>
      </c>
      <c r="B8" s="140">
        <v>142621</v>
      </c>
      <c r="C8" s="141">
        <v>146649</v>
      </c>
      <c r="D8" s="141">
        <v>144964</v>
      </c>
      <c r="E8" s="141">
        <v>147385</v>
      </c>
      <c r="F8" s="141">
        <v>148605</v>
      </c>
      <c r="G8" s="141">
        <v>148283</v>
      </c>
      <c r="H8" s="141">
        <v>149848</v>
      </c>
      <c r="I8" s="141">
        <v>151612</v>
      </c>
      <c r="J8" s="141">
        <v>151248</v>
      </c>
      <c r="K8" s="141">
        <v>148699</v>
      </c>
    </row>
    <row r="9" spans="1:11" ht="21" customHeight="1">
      <c r="A9" s="135" t="s">
        <v>2</v>
      </c>
      <c r="B9" s="140">
        <v>568622</v>
      </c>
      <c r="C9" s="141">
        <v>585051</v>
      </c>
      <c r="D9" s="141">
        <v>578881</v>
      </c>
      <c r="E9" s="141">
        <v>587480</v>
      </c>
      <c r="F9" s="141">
        <v>589620</v>
      </c>
      <c r="G9" s="141">
        <v>589027</v>
      </c>
      <c r="H9" s="141">
        <v>596935</v>
      </c>
      <c r="I9" s="141">
        <v>602889</v>
      </c>
      <c r="J9" s="141">
        <v>599227</v>
      </c>
      <c r="K9" s="141">
        <v>589383</v>
      </c>
    </row>
    <row r="10" spans="1:11" ht="21" customHeight="1">
      <c r="A10" s="135" t="s">
        <v>93</v>
      </c>
      <c r="B10" s="140">
        <v>182339</v>
      </c>
      <c r="C10" s="141">
        <v>187695</v>
      </c>
      <c r="D10" s="141">
        <v>186492</v>
      </c>
      <c r="E10" s="141">
        <v>190280</v>
      </c>
      <c r="F10" s="141">
        <v>192047</v>
      </c>
      <c r="G10" s="141">
        <v>192747</v>
      </c>
      <c r="H10" s="141">
        <v>195569</v>
      </c>
      <c r="I10" s="141">
        <v>198389</v>
      </c>
      <c r="J10" s="141">
        <v>197747</v>
      </c>
      <c r="K10" s="141">
        <v>194818</v>
      </c>
    </row>
    <row r="11" spans="1:11" ht="21" customHeight="1">
      <c r="A11" s="135" t="s">
        <v>8</v>
      </c>
      <c r="B11" s="140">
        <v>108721</v>
      </c>
      <c r="C11" s="141">
        <v>109549</v>
      </c>
      <c r="D11" s="141">
        <v>110549</v>
      </c>
      <c r="E11" s="141">
        <v>107572</v>
      </c>
      <c r="F11" s="141">
        <v>108098</v>
      </c>
      <c r="G11" s="141">
        <v>112941</v>
      </c>
      <c r="H11" s="141">
        <v>114815</v>
      </c>
      <c r="I11" s="141">
        <v>117242</v>
      </c>
      <c r="J11" s="141">
        <v>113149</v>
      </c>
      <c r="K11" s="141">
        <v>113637</v>
      </c>
    </row>
    <row r="12" spans="1:11" ht="21" customHeight="1">
      <c r="A12" s="135" t="s">
        <v>55</v>
      </c>
      <c r="B12" s="140">
        <v>13117</v>
      </c>
      <c r="C12" s="141">
        <v>13649</v>
      </c>
      <c r="D12" s="141">
        <v>13720</v>
      </c>
      <c r="E12" s="141">
        <v>13772</v>
      </c>
      <c r="F12" s="141">
        <v>13905</v>
      </c>
      <c r="G12" s="141">
        <v>14298</v>
      </c>
      <c r="H12" s="141">
        <v>14402</v>
      </c>
      <c r="I12" s="141">
        <v>15178</v>
      </c>
      <c r="J12" s="141">
        <v>15675</v>
      </c>
      <c r="K12" s="141">
        <v>15809</v>
      </c>
    </row>
    <row r="13" spans="1:11" ht="21" customHeight="1">
      <c r="A13" s="135" t="s">
        <v>33</v>
      </c>
      <c r="B13" s="140">
        <v>12401</v>
      </c>
      <c r="C13" s="141">
        <v>12530</v>
      </c>
      <c r="D13" s="141">
        <v>12485</v>
      </c>
      <c r="E13" s="141">
        <v>12415</v>
      </c>
      <c r="F13" s="141">
        <v>12459</v>
      </c>
      <c r="G13" s="141">
        <v>12553</v>
      </c>
      <c r="H13" s="141">
        <v>12605</v>
      </c>
      <c r="I13" s="141">
        <v>12903</v>
      </c>
      <c r="J13" s="141">
        <v>12851</v>
      </c>
      <c r="K13" s="141">
        <v>13137</v>
      </c>
    </row>
    <row r="14" spans="1:11" ht="31.5">
      <c r="A14" s="135" t="s">
        <v>71</v>
      </c>
      <c r="B14" s="140">
        <v>911</v>
      </c>
      <c r="C14" s="141">
        <v>915</v>
      </c>
      <c r="D14" s="141">
        <v>911</v>
      </c>
      <c r="E14" s="141">
        <v>925</v>
      </c>
      <c r="F14" s="141">
        <v>931</v>
      </c>
      <c r="G14" s="141">
        <v>947</v>
      </c>
      <c r="H14" s="141">
        <v>947</v>
      </c>
      <c r="I14" s="141">
        <v>960</v>
      </c>
      <c r="J14" s="141">
        <v>962</v>
      </c>
      <c r="K14" s="141">
        <v>961</v>
      </c>
    </row>
    <row r="15" spans="1:11" ht="21" customHeight="1">
      <c r="A15" s="137" t="s">
        <v>94</v>
      </c>
      <c r="B15" s="79">
        <v>1408</v>
      </c>
      <c r="C15" s="141">
        <v>1587</v>
      </c>
      <c r="D15" s="141">
        <v>1703</v>
      </c>
      <c r="E15" s="141">
        <v>1828</v>
      </c>
      <c r="F15" s="141">
        <v>1922</v>
      </c>
      <c r="G15" s="141">
        <v>2064</v>
      </c>
      <c r="H15" s="141">
        <v>2246</v>
      </c>
      <c r="I15" s="141">
        <v>2388</v>
      </c>
      <c r="J15" s="141">
        <v>2463</v>
      </c>
      <c r="K15" s="141">
        <v>2576</v>
      </c>
    </row>
    <row r="16" spans="1:11" ht="21" customHeight="1">
      <c r="A16" s="138" t="s">
        <v>6</v>
      </c>
      <c r="B16" s="142">
        <v>1289555</v>
      </c>
      <c r="C16" s="142">
        <v>1319715</v>
      </c>
      <c r="D16" s="142">
        <v>1312679</v>
      </c>
      <c r="E16" s="142">
        <v>1325525</v>
      </c>
      <c r="F16" s="142">
        <v>1333081</v>
      </c>
      <c r="G16" s="142">
        <v>1338545</v>
      </c>
      <c r="H16" s="142">
        <v>1359185</v>
      </c>
      <c r="I16" s="142">
        <v>1377292</v>
      </c>
      <c r="J16" s="142">
        <v>1364001</v>
      </c>
      <c r="K16" s="142">
        <v>1349019</v>
      </c>
    </row>
    <row r="17" spans="1:11" ht="13.5" customHeight="1">
      <c r="A17" s="14"/>
      <c r="B17" s="14"/>
      <c r="C17" s="14"/>
      <c r="D17" s="14"/>
      <c r="F17" s="267"/>
      <c r="G17" s="267"/>
      <c r="I17" s="272"/>
      <c r="J17" s="272"/>
    </row>
    <row r="18" spans="1:11" ht="13.5" customHeight="1">
      <c r="A18" s="286"/>
      <c r="B18" s="286"/>
      <c r="C18" s="286"/>
      <c r="D18" s="286"/>
    </row>
    <row r="19" spans="1:11" ht="13.5" customHeight="1">
      <c r="A19" s="14"/>
      <c r="B19" s="14"/>
      <c r="C19" s="14"/>
      <c r="D19" s="14"/>
      <c r="F19" s="267"/>
      <c r="G19" s="267"/>
      <c r="I19" s="272"/>
      <c r="J19" s="272"/>
    </row>
    <row r="20" spans="1:11" ht="13.5" customHeight="1">
      <c r="A20" s="14"/>
      <c r="B20" s="14"/>
      <c r="C20" s="116"/>
      <c r="D20" s="116"/>
      <c r="E20" s="116"/>
      <c r="F20" s="267"/>
      <c r="G20" s="267"/>
      <c r="H20" s="267"/>
      <c r="I20" s="272"/>
      <c r="J20" s="272"/>
      <c r="K20" s="272"/>
    </row>
    <row r="21" spans="1:11" ht="13.5" customHeight="1">
      <c r="A21" s="14"/>
      <c r="B21" s="116"/>
      <c r="C21" s="116"/>
      <c r="D21" s="116"/>
      <c r="E21" s="116"/>
      <c r="F21" s="267"/>
      <c r="G21" s="267"/>
      <c r="H21" s="267"/>
      <c r="I21" s="272"/>
      <c r="J21" s="272"/>
      <c r="K21" s="272"/>
    </row>
    <row r="22" spans="1:11" ht="13.5" customHeight="1">
      <c r="A22" s="14"/>
      <c r="B22" s="116"/>
      <c r="C22" s="116"/>
      <c r="D22" s="116"/>
      <c r="E22" s="116"/>
      <c r="F22" s="267"/>
      <c r="G22" s="267"/>
      <c r="H22" s="267"/>
      <c r="I22" s="272"/>
      <c r="J22" s="272"/>
      <c r="K22" s="272"/>
    </row>
    <row r="23" spans="1:11" ht="13.5" customHeight="1">
      <c r="A23" s="14"/>
      <c r="B23" s="116"/>
      <c r="C23" s="116"/>
      <c r="D23" s="116"/>
      <c r="E23" s="116"/>
      <c r="F23" s="267"/>
      <c r="G23" s="267"/>
      <c r="H23" s="267"/>
      <c r="I23" s="272"/>
      <c r="J23" s="272"/>
      <c r="K23" s="272"/>
    </row>
    <row r="24" spans="1:11" ht="13.5" customHeight="1">
      <c r="A24" s="14"/>
      <c r="B24" s="116"/>
      <c r="C24" s="116"/>
      <c r="D24" s="116"/>
      <c r="E24" s="116"/>
      <c r="F24" s="267"/>
      <c r="G24" s="267"/>
      <c r="H24" s="267"/>
      <c r="I24" s="272"/>
      <c r="J24" s="272"/>
      <c r="K24" s="272"/>
    </row>
    <row r="25" spans="1:11" ht="13.5" customHeight="1">
      <c r="A25" s="14"/>
      <c r="B25" s="116"/>
      <c r="C25" s="116"/>
      <c r="D25" s="116"/>
      <c r="E25" s="116"/>
      <c r="F25" s="267"/>
      <c r="G25" s="267"/>
      <c r="H25" s="267"/>
      <c r="I25" s="272"/>
      <c r="J25" s="272"/>
      <c r="K25" s="272"/>
    </row>
    <row r="26" spans="1:11" ht="13.5" customHeight="1">
      <c r="A26" s="14"/>
      <c r="B26" s="116"/>
      <c r="C26" s="116"/>
      <c r="D26" s="116"/>
      <c r="E26" s="116"/>
      <c r="F26" s="267"/>
      <c r="G26" s="267"/>
      <c r="H26" s="267"/>
      <c r="I26" s="272"/>
      <c r="J26" s="272"/>
      <c r="K26" s="272"/>
    </row>
    <row r="27" spans="1:11" ht="13.5" customHeight="1">
      <c r="A27" s="14"/>
      <c r="B27" s="116"/>
      <c r="C27" s="116"/>
      <c r="D27" s="116"/>
      <c r="E27" s="116"/>
      <c r="F27" s="267"/>
      <c r="G27" s="267"/>
      <c r="H27" s="267"/>
      <c r="I27" s="272"/>
      <c r="J27" s="272"/>
      <c r="K27" s="272"/>
    </row>
    <row r="28" spans="1:11" ht="13.5" customHeight="1">
      <c r="A28" s="14"/>
      <c r="B28" s="116"/>
      <c r="C28" s="116"/>
      <c r="D28" s="116"/>
      <c r="E28" s="116"/>
      <c r="F28" s="267"/>
      <c r="G28" s="267"/>
      <c r="H28" s="267"/>
      <c r="I28" s="272"/>
      <c r="J28" s="272"/>
      <c r="K28" s="272"/>
    </row>
    <row r="29" spans="1:11" ht="13.5" customHeight="1">
      <c r="A29" s="14"/>
      <c r="B29" s="116"/>
      <c r="C29" s="116"/>
      <c r="D29" s="116"/>
      <c r="E29" s="116"/>
      <c r="F29" s="267"/>
      <c r="G29" s="267"/>
      <c r="H29" s="267"/>
      <c r="I29" s="272"/>
      <c r="J29" s="272"/>
      <c r="K29" s="272"/>
    </row>
    <row r="30" spans="1:11" ht="13.5" customHeight="1">
      <c r="A30" s="14"/>
      <c r="B30" s="116"/>
      <c r="C30" s="116"/>
      <c r="D30" s="116"/>
      <c r="E30" s="116"/>
      <c r="F30" s="267"/>
      <c r="G30" s="267"/>
      <c r="H30" s="267"/>
      <c r="I30" s="272"/>
      <c r="J30" s="272"/>
      <c r="K30" s="272"/>
    </row>
    <row r="31" spans="1:11" ht="13.5" customHeight="1">
      <c r="A31" s="14"/>
      <c r="B31" s="116"/>
      <c r="C31" s="14"/>
      <c r="D31" s="14"/>
      <c r="F31" s="267"/>
      <c r="G31" s="267"/>
      <c r="I31" s="272"/>
      <c r="J31" s="272"/>
    </row>
    <row r="32" spans="1:11" ht="13.5" customHeight="1">
      <c r="A32" s="14"/>
      <c r="B32" s="116"/>
      <c r="C32" s="14"/>
      <c r="D32" s="14"/>
      <c r="F32" s="267"/>
      <c r="G32" s="267"/>
      <c r="I32" s="272"/>
      <c r="J32" s="272"/>
    </row>
    <row r="33" spans="1:10" ht="13.5" customHeight="1">
      <c r="A33" s="14"/>
      <c r="B33" s="116"/>
      <c r="C33" s="14"/>
      <c r="D33" s="14"/>
      <c r="F33" s="267"/>
      <c r="G33" s="267"/>
      <c r="I33" s="272"/>
      <c r="J33" s="272"/>
    </row>
    <row r="34" spans="1:10" ht="13.5" customHeight="1">
      <c r="A34" s="14"/>
      <c r="B34" s="116"/>
      <c r="C34" s="14"/>
      <c r="D34" s="14"/>
      <c r="F34" s="267"/>
      <c r="G34" s="267"/>
      <c r="I34" s="272"/>
      <c r="J34" s="272"/>
    </row>
    <row r="35" spans="1:10" ht="13.5" customHeight="1">
      <c r="A35" s="14"/>
      <c r="B35" s="14"/>
      <c r="C35" s="14"/>
      <c r="D35" s="14"/>
      <c r="F35" s="267"/>
      <c r="G35" s="267"/>
      <c r="I35" s="272"/>
      <c r="J35" s="272"/>
    </row>
    <row r="36" spans="1:10" ht="13.5" customHeight="1">
      <c r="A36" s="14"/>
      <c r="B36" s="14"/>
      <c r="C36" s="14"/>
      <c r="D36" s="14"/>
      <c r="F36" s="267"/>
      <c r="G36" s="267"/>
      <c r="I36" s="272"/>
      <c r="J36" s="272"/>
    </row>
    <row r="37" spans="1:10" ht="13.5" customHeight="1">
      <c r="A37" s="14"/>
      <c r="B37" s="14"/>
      <c r="C37" s="14"/>
      <c r="D37" s="14"/>
      <c r="F37" s="267"/>
      <c r="G37" s="267"/>
      <c r="I37" s="272"/>
      <c r="J37" s="272"/>
    </row>
    <row r="38" spans="1:10" ht="13.5" customHeight="1">
      <c r="A38" s="14"/>
      <c r="B38" s="14"/>
      <c r="C38" s="14"/>
      <c r="D38" s="14"/>
      <c r="F38" s="267"/>
      <c r="G38" s="267"/>
      <c r="I38" s="272"/>
      <c r="J38" s="272"/>
    </row>
    <row r="39" spans="1:10" ht="13.5" customHeight="1">
      <c r="A39" s="14"/>
      <c r="B39" s="14"/>
      <c r="C39" s="14"/>
      <c r="D39" s="14"/>
      <c r="F39" s="267"/>
      <c r="G39" s="267"/>
      <c r="I39" s="272"/>
      <c r="J39" s="272"/>
    </row>
    <row r="40" spans="1:10" ht="13.5" customHeight="1">
      <c r="A40" s="14"/>
      <c r="B40" s="14"/>
      <c r="C40" s="14"/>
      <c r="D40" s="14"/>
      <c r="F40" s="267"/>
      <c r="G40" s="267"/>
      <c r="I40" s="272"/>
      <c r="J40" s="272"/>
    </row>
    <row r="41" spans="1:10" ht="13.5" customHeight="1">
      <c r="A41" s="14"/>
      <c r="B41" s="14"/>
      <c r="C41" s="14"/>
      <c r="D41" s="14"/>
      <c r="F41" s="267"/>
      <c r="G41" s="267"/>
      <c r="I41" s="272"/>
      <c r="J41" s="272"/>
    </row>
    <row r="42" spans="1:10" ht="13.5" customHeight="1">
      <c r="A42" s="14"/>
      <c r="B42" s="14"/>
      <c r="C42" s="14"/>
      <c r="D42" s="14"/>
      <c r="F42" s="267"/>
      <c r="G42" s="267"/>
      <c r="I42" s="272"/>
      <c r="J42" s="272"/>
    </row>
    <row r="43" spans="1:10" ht="13.5" customHeight="1">
      <c r="A43" s="14"/>
      <c r="B43" s="14"/>
      <c r="C43" s="14"/>
      <c r="D43" s="14"/>
      <c r="F43" s="267"/>
      <c r="G43" s="267"/>
      <c r="I43" s="272"/>
      <c r="J43" s="272"/>
    </row>
    <row r="44" spans="1:10" ht="13.5" customHeight="1">
      <c r="A44" s="14"/>
      <c r="B44" s="14"/>
      <c r="C44" s="14"/>
      <c r="D44" s="14"/>
      <c r="F44" s="267"/>
      <c r="G44" s="267"/>
      <c r="I44" s="272"/>
      <c r="J44" s="272"/>
    </row>
    <row r="45" spans="1:10" ht="13.5" customHeight="1">
      <c r="A45" s="14"/>
      <c r="B45" s="14"/>
      <c r="C45" s="14"/>
      <c r="D45" s="14"/>
      <c r="F45" s="267"/>
      <c r="G45" s="267"/>
      <c r="I45" s="272"/>
      <c r="J45" s="272"/>
    </row>
    <row r="46" spans="1:10" ht="13.5" customHeight="1">
      <c r="A46" s="14"/>
      <c r="B46" s="14"/>
      <c r="C46" s="14"/>
      <c r="D46" s="14"/>
      <c r="F46" s="267"/>
      <c r="G46" s="267"/>
      <c r="I46" s="272"/>
      <c r="J46" s="272"/>
    </row>
    <row r="48" spans="1:10" ht="13.5" customHeight="1">
      <c r="C48" s="14"/>
      <c r="D48" s="14"/>
      <c r="F48" s="267"/>
      <c r="G48" s="267"/>
      <c r="I48" s="272"/>
      <c r="J48" s="272"/>
    </row>
    <row r="49" spans="1:10" ht="13.5" customHeight="1">
      <c r="A49" s="14"/>
      <c r="B49" s="14"/>
      <c r="C49" s="14"/>
      <c r="D49" s="14"/>
      <c r="F49" s="267"/>
      <c r="G49" s="267"/>
      <c r="I49" s="272"/>
      <c r="J49" s="272"/>
    </row>
    <row r="50" spans="1:10" ht="13.5" customHeight="1">
      <c r="A50" s="14"/>
      <c r="B50" s="14"/>
      <c r="C50" s="14"/>
      <c r="D50" s="14"/>
      <c r="F50" s="267"/>
      <c r="G50" s="267"/>
      <c r="I50" s="272"/>
      <c r="J50" s="272"/>
    </row>
    <row r="51" spans="1:10" ht="13.5" customHeight="1">
      <c r="A51" s="14"/>
      <c r="B51" s="14"/>
      <c r="C51" s="14"/>
      <c r="D51" s="14"/>
      <c r="F51" s="267"/>
      <c r="G51" s="267"/>
      <c r="I51" s="272"/>
      <c r="J51" s="272"/>
    </row>
    <row r="52" spans="1:10" ht="13.5" customHeight="1">
      <c r="A52" s="14"/>
      <c r="B52" s="14"/>
      <c r="C52" s="14"/>
      <c r="D52" s="14"/>
      <c r="F52" s="267"/>
      <c r="G52" s="267"/>
      <c r="I52" s="272"/>
      <c r="J52" s="272"/>
    </row>
    <row r="53" spans="1:10" ht="13.5" customHeight="1">
      <c r="A53" s="14"/>
      <c r="B53" s="14"/>
      <c r="C53" s="14"/>
      <c r="D53" s="14"/>
      <c r="F53" s="267"/>
      <c r="G53" s="267"/>
      <c r="I53" s="272"/>
      <c r="J53" s="272"/>
    </row>
    <row r="54" spans="1:10" ht="13.5" customHeight="1">
      <c r="A54" s="14"/>
      <c r="B54" s="14"/>
      <c r="C54" s="14"/>
      <c r="D54" s="14"/>
      <c r="F54" s="267"/>
      <c r="G54" s="267"/>
      <c r="I54" s="272"/>
      <c r="J54" s="272"/>
    </row>
    <row r="55" spans="1:10" ht="13.5" customHeight="1">
      <c r="A55" s="14"/>
      <c r="B55" s="14"/>
      <c r="C55" s="14"/>
      <c r="D55" s="14"/>
      <c r="F55" s="267"/>
      <c r="G55" s="267"/>
      <c r="I55" s="272"/>
      <c r="J55" s="272"/>
    </row>
    <row r="56" spans="1:10" ht="13.5" customHeight="1">
      <c r="A56" s="14"/>
      <c r="B56" s="14"/>
      <c r="C56" s="14"/>
      <c r="D56" s="14"/>
      <c r="F56" s="267"/>
      <c r="G56" s="267"/>
      <c r="I56" s="272"/>
      <c r="J56" s="272"/>
    </row>
    <row r="57" spans="1:10" ht="13.5" customHeight="1">
      <c r="A57" s="14"/>
      <c r="B57" s="14"/>
      <c r="C57" s="14"/>
      <c r="D57" s="14"/>
      <c r="F57" s="267"/>
      <c r="G57" s="267"/>
      <c r="I57" s="272"/>
      <c r="J57" s="272"/>
    </row>
    <row r="58" spans="1:10" ht="13.5" customHeight="1">
      <c r="A58" s="14"/>
      <c r="B58" s="14"/>
      <c r="C58" s="14"/>
      <c r="D58" s="14"/>
      <c r="F58" s="267"/>
      <c r="G58" s="267"/>
      <c r="I58" s="272"/>
      <c r="J58" s="272"/>
    </row>
    <row r="59" spans="1:10" ht="13.5" customHeight="1">
      <c r="A59" s="14"/>
      <c r="B59" s="14"/>
      <c r="C59" s="14"/>
      <c r="D59" s="14"/>
      <c r="F59" s="267"/>
      <c r="G59" s="267"/>
      <c r="I59" s="272"/>
      <c r="J59" s="272"/>
    </row>
    <row r="60" spans="1:10" ht="13.5" customHeight="1">
      <c r="A60" s="14"/>
      <c r="B60" s="14"/>
      <c r="C60" s="14"/>
      <c r="D60" s="14"/>
      <c r="F60" s="267"/>
      <c r="G60" s="267"/>
      <c r="I60" s="272"/>
      <c r="J60" s="272"/>
    </row>
    <row r="61" spans="1:10" ht="13.5" customHeight="1">
      <c r="A61" s="14"/>
      <c r="B61" s="14"/>
      <c r="C61" s="14"/>
      <c r="D61" s="14"/>
      <c r="F61" s="267"/>
      <c r="G61" s="267"/>
      <c r="I61" s="272"/>
      <c r="J61" s="272"/>
    </row>
    <row r="62" spans="1:10" ht="13.5" customHeight="1">
      <c r="A62" s="14"/>
      <c r="B62" s="14"/>
      <c r="C62" s="14"/>
      <c r="D62" s="14"/>
      <c r="F62" s="267"/>
      <c r="G62" s="267"/>
      <c r="I62" s="272"/>
      <c r="J62" s="272"/>
    </row>
    <row r="63" spans="1:10" ht="13.5" customHeight="1">
      <c r="A63" s="14"/>
      <c r="B63" s="14"/>
      <c r="C63" s="14"/>
      <c r="D63" s="14"/>
      <c r="F63" s="267"/>
      <c r="G63" s="267"/>
      <c r="I63" s="272"/>
      <c r="J63" s="272"/>
    </row>
    <row r="64" spans="1:10" ht="13.5" customHeight="1">
      <c r="A64" s="14"/>
      <c r="B64" s="14"/>
      <c r="C64" s="14"/>
      <c r="D64" s="14"/>
      <c r="F64" s="267"/>
      <c r="G64" s="267"/>
      <c r="I64" s="272"/>
      <c r="J64" s="272"/>
    </row>
    <row r="65" spans="1:10" ht="13.5" customHeight="1">
      <c r="A65" s="14"/>
      <c r="B65" s="14"/>
      <c r="C65" s="14"/>
      <c r="D65" s="14"/>
      <c r="F65" s="267"/>
      <c r="G65" s="267"/>
      <c r="I65" s="272"/>
      <c r="J65" s="272"/>
    </row>
    <row r="66" spans="1:10" ht="13.5" customHeight="1">
      <c r="A66" s="14"/>
      <c r="B66" s="14"/>
      <c r="C66" s="14"/>
      <c r="D66" s="14"/>
      <c r="F66" s="267"/>
      <c r="G66" s="267"/>
      <c r="I66" s="272"/>
      <c r="J66" s="272"/>
    </row>
    <row r="67" spans="1:10" ht="13.5" customHeight="1">
      <c r="A67" s="14"/>
      <c r="B67" s="14"/>
      <c r="C67" s="14"/>
      <c r="D67" s="14"/>
      <c r="F67" s="267"/>
      <c r="G67" s="267"/>
      <c r="I67" s="272"/>
      <c r="J67" s="272"/>
    </row>
    <row r="68" spans="1:10" ht="13.5" customHeight="1">
      <c r="A68" s="14"/>
      <c r="B68" s="14"/>
      <c r="C68" s="14"/>
      <c r="D68" s="14"/>
      <c r="F68" s="267"/>
      <c r="G68" s="267"/>
      <c r="I68" s="272"/>
      <c r="J68" s="272"/>
    </row>
    <row r="69" spans="1:10" ht="13.5" customHeight="1">
      <c r="A69" s="14"/>
      <c r="B69" s="14"/>
      <c r="C69" s="14"/>
      <c r="D69" s="14"/>
      <c r="F69" s="267"/>
      <c r="G69" s="267"/>
      <c r="I69" s="272"/>
      <c r="J69" s="272"/>
    </row>
    <row r="70" spans="1:10" ht="13.5" customHeight="1">
      <c r="A70" s="14"/>
      <c r="B70" s="14"/>
      <c r="C70" s="14"/>
      <c r="D70" s="14"/>
      <c r="F70" s="267"/>
      <c r="G70" s="267"/>
      <c r="I70" s="272"/>
      <c r="J70" s="272"/>
    </row>
    <row r="71" spans="1:10" ht="13.5" customHeight="1">
      <c r="A71" s="14"/>
      <c r="B71" s="14"/>
      <c r="C71" s="14"/>
      <c r="D71" s="14"/>
      <c r="F71" s="267"/>
      <c r="G71" s="267"/>
      <c r="I71" s="272"/>
      <c r="J71" s="272"/>
    </row>
    <row r="72" spans="1:10" ht="13.5" customHeight="1">
      <c r="A72" s="14"/>
      <c r="B72" s="14"/>
      <c r="C72" s="14"/>
      <c r="D72" s="14"/>
      <c r="F72" s="267"/>
      <c r="G72" s="267"/>
      <c r="I72" s="272"/>
      <c r="J72" s="272"/>
    </row>
    <row r="73" spans="1:10" ht="13.5" customHeight="1">
      <c r="A73" s="14"/>
      <c r="B73" s="14"/>
      <c r="C73" s="14"/>
      <c r="D73" s="14"/>
      <c r="F73" s="267"/>
      <c r="G73" s="267"/>
      <c r="I73" s="272"/>
      <c r="J73" s="272"/>
    </row>
    <row r="74" spans="1:10" ht="13.5" customHeight="1">
      <c r="A74" s="14"/>
      <c r="B74" s="14"/>
      <c r="C74" s="14"/>
      <c r="D74" s="14"/>
      <c r="F74" s="267"/>
      <c r="G74" s="267"/>
      <c r="I74" s="272"/>
      <c r="J74" s="272"/>
    </row>
    <row r="75" spans="1:10" ht="13.5" customHeight="1">
      <c r="A75" s="14"/>
      <c r="B75" s="14"/>
      <c r="C75" s="14"/>
      <c r="D75" s="14"/>
      <c r="F75" s="267"/>
      <c r="G75" s="267"/>
      <c r="I75" s="272"/>
      <c r="J75" s="272"/>
    </row>
    <row r="76" spans="1:10" ht="13.5" customHeight="1">
      <c r="A76" s="14"/>
      <c r="B76" s="14"/>
      <c r="C76" s="14"/>
      <c r="D76" s="14"/>
      <c r="F76" s="267"/>
      <c r="G76" s="267"/>
      <c r="I76" s="272"/>
      <c r="J76" s="272"/>
    </row>
    <row r="77" spans="1:10" ht="13.5" customHeight="1">
      <c r="A77" s="14"/>
      <c r="B77" s="14"/>
      <c r="C77" s="14"/>
      <c r="D77" s="14"/>
      <c r="F77" s="267"/>
      <c r="G77" s="267"/>
      <c r="I77" s="272"/>
      <c r="J77" s="272"/>
    </row>
    <row r="78" spans="1:10" ht="13.5" customHeight="1">
      <c r="A78" s="14"/>
      <c r="B78" s="14"/>
      <c r="C78" s="14"/>
      <c r="D78" s="14"/>
      <c r="F78" s="267"/>
      <c r="G78" s="267"/>
      <c r="I78" s="272"/>
      <c r="J78" s="272"/>
    </row>
    <row r="79" spans="1:10" ht="13.5" customHeight="1">
      <c r="A79" s="14"/>
      <c r="B79" s="14"/>
      <c r="C79" s="14"/>
      <c r="D79" s="14"/>
      <c r="F79" s="267"/>
      <c r="G79" s="267"/>
      <c r="I79" s="272"/>
      <c r="J79" s="272"/>
    </row>
    <row r="80" spans="1:10" ht="13.5" customHeight="1">
      <c r="A80" s="14"/>
      <c r="B80" s="14"/>
      <c r="C80" s="14"/>
      <c r="D80" s="14"/>
      <c r="F80" s="267"/>
      <c r="G80" s="267"/>
      <c r="I80" s="272"/>
      <c r="J80" s="272"/>
    </row>
    <row r="81" spans="1:10" ht="13.5" customHeight="1">
      <c r="A81" s="14"/>
      <c r="B81" s="14"/>
      <c r="C81" s="14"/>
      <c r="D81" s="14"/>
      <c r="F81" s="267"/>
      <c r="G81" s="267"/>
      <c r="I81" s="272"/>
      <c r="J81" s="272"/>
    </row>
    <row r="82" spans="1:10" ht="13.5" customHeight="1">
      <c r="A82" s="14"/>
      <c r="B82" s="14"/>
      <c r="C82" s="14"/>
      <c r="D82" s="14"/>
      <c r="F82" s="267"/>
      <c r="G82" s="267"/>
      <c r="I82" s="272"/>
      <c r="J82" s="272"/>
    </row>
    <row r="83" spans="1:10" ht="13.5" customHeight="1">
      <c r="A83" s="14"/>
      <c r="B83" s="14"/>
      <c r="C83" s="14"/>
      <c r="D83" s="14"/>
      <c r="F83" s="267"/>
      <c r="G83" s="267"/>
      <c r="I83" s="272"/>
      <c r="J83" s="272"/>
    </row>
    <row r="84" spans="1:10" ht="13.5" customHeight="1">
      <c r="A84" s="14"/>
      <c r="B84" s="14"/>
      <c r="C84" s="14"/>
      <c r="D84" s="14"/>
      <c r="F84" s="267"/>
      <c r="G84" s="267"/>
      <c r="I84" s="272"/>
      <c r="J84" s="272"/>
    </row>
    <row r="85" spans="1:10" ht="13.5" customHeight="1">
      <c r="A85" s="14"/>
      <c r="B85" s="14"/>
      <c r="C85" s="14"/>
      <c r="D85" s="14"/>
      <c r="F85" s="267"/>
      <c r="G85" s="267"/>
      <c r="I85" s="272"/>
      <c r="J85" s="272"/>
    </row>
    <row r="86" spans="1:10" ht="13.5" customHeight="1">
      <c r="A86" s="14"/>
      <c r="B86" s="14"/>
      <c r="C86" s="14"/>
      <c r="D86" s="14"/>
      <c r="F86" s="267"/>
      <c r="G86" s="267"/>
      <c r="I86" s="272"/>
      <c r="J86" s="272"/>
    </row>
    <row r="87" spans="1:10" ht="13.5" customHeight="1">
      <c r="A87" s="14"/>
      <c r="B87" s="14"/>
      <c r="C87" s="14"/>
      <c r="D87" s="14"/>
      <c r="F87" s="267"/>
      <c r="G87" s="267"/>
      <c r="I87" s="272"/>
      <c r="J87" s="272"/>
    </row>
    <row r="88" spans="1:10" ht="13.5" customHeight="1">
      <c r="A88" s="14"/>
      <c r="B88" s="14"/>
      <c r="C88" s="14"/>
      <c r="D88" s="14"/>
      <c r="F88" s="267"/>
      <c r="G88" s="267"/>
      <c r="I88" s="272"/>
      <c r="J88" s="272"/>
    </row>
    <row r="89" spans="1:10" ht="13.5" customHeight="1">
      <c r="A89" s="14"/>
      <c r="B89" s="14"/>
      <c r="C89" s="14"/>
      <c r="D89" s="14"/>
      <c r="F89" s="267"/>
      <c r="G89" s="267"/>
      <c r="I89" s="272"/>
      <c r="J89" s="272"/>
    </row>
    <row r="90" spans="1:10" ht="13.5" customHeight="1">
      <c r="A90" s="14"/>
      <c r="B90" s="14"/>
      <c r="C90" s="14"/>
      <c r="D90" s="14"/>
      <c r="F90" s="267"/>
      <c r="G90" s="267"/>
      <c r="I90" s="272"/>
      <c r="J90" s="272"/>
    </row>
    <row r="91" spans="1:10" ht="13.5" customHeight="1">
      <c r="A91" s="14"/>
      <c r="B91" s="14"/>
      <c r="C91" s="14"/>
      <c r="D91" s="14"/>
      <c r="F91" s="267"/>
      <c r="G91" s="267"/>
      <c r="I91" s="272"/>
      <c r="J91" s="272"/>
    </row>
    <row r="92" spans="1:10" ht="13.5" customHeight="1">
      <c r="A92" s="14"/>
      <c r="B92" s="14"/>
      <c r="C92" s="14"/>
      <c r="D92" s="14"/>
      <c r="F92" s="267"/>
      <c r="G92" s="267"/>
      <c r="I92" s="272"/>
      <c r="J92" s="272"/>
    </row>
    <row r="93" spans="1:10" ht="13.5" customHeight="1">
      <c r="A93" s="14"/>
      <c r="B93" s="14"/>
      <c r="C93" s="14"/>
      <c r="D93" s="14"/>
      <c r="F93" s="267"/>
      <c r="G93" s="267"/>
      <c r="I93" s="272"/>
      <c r="J93" s="272"/>
    </row>
    <row r="94" spans="1:10" ht="13.5" customHeight="1">
      <c r="A94" s="14"/>
      <c r="B94" s="14"/>
      <c r="C94" s="14"/>
      <c r="D94" s="14"/>
      <c r="F94" s="267"/>
      <c r="G94" s="267"/>
      <c r="I94" s="272"/>
      <c r="J94" s="272"/>
    </row>
    <row r="95" spans="1:10" ht="13.5" customHeight="1">
      <c r="A95" s="14"/>
      <c r="B95" s="14"/>
      <c r="C95" s="14"/>
      <c r="D95" s="14"/>
      <c r="F95" s="267"/>
      <c r="G95" s="267"/>
      <c r="I95" s="272"/>
      <c r="J95" s="272"/>
    </row>
    <row r="96" spans="1:10" ht="13.5" customHeight="1">
      <c r="A96" s="14"/>
      <c r="B96" s="14"/>
      <c r="C96" s="14"/>
      <c r="D96" s="14"/>
      <c r="F96" s="267"/>
      <c r="G96" s="267"/>
      <c r="I96" s="272"/>
      <c r="J96" s="272"/>
    </row>
    <row r="97" spans="1:10" ht="13.5" customHeight="1">
      <c r="A97" s="14"/>
      <c r="B97" s="14"/>
      <c r="C97" s="14"/>
      <c r="D97" s="14"/>
      <c r="F97" s="267"/>
      <c r="G97" s="267"/>
      <c r="I97" s="272"/>
      <c r="J97" s="272"/>
    </row>
    <row r="98" spans="1:10" ht="13.5" customHeight="1">
      <c r="A98" s="14"/>
      <c r="B98" s="14"/>
      <c r="C98" s="14"/>
      <c r="D98" s="14"/>
      <c r="F98" s="267"/>
      <c r="G98" s="267"/>
      <c r="I98" s="272"/>
      <c r="J98" s="272"/>
    </row>
    <row r="99" spans="1:10" ht="13.5" customHeight="1">
      <c r="A99" s="14"/>
      <c r="B99" s="14"/>
      <c r="C99" s="14"/>
      <c r="D99" s="14"/>
      <c r="F99" s="267"/>
      <c r="G99" s="267"/>
      <c r="I99" s="272"/>
      <c r="J99" s="272"/>
    </row>
    <row r="100" spans="1:10" ht="13.5" customHeight="1">
      <c r="A100" s="14"/>
      <c r="B100" s="14"/>
      <c r="C100" s="14"/>
      <c r="D100" s="14"/>
      <c r="F100" s="267"/>
      <c r="G100" s="267"/>
      <c r="I100" s="272"/>
      <c r="J100" s="272"/>
    </row>
    <row r="101" spans="1:10" ht="13.5" customHeight="1">
      <c r="A101" s="14"/>
      <c r="B101" s="14"/>
      <c r="C101" s="14"/>
      <c r="D101" s="14"/>
      <c r="F101" s="267"/>
      <c r="G101" s="267"/>
      <c r="I101" s="272"/>
      <c r="J101" s="272"/>
    </row>
    <row r="102" spans="1:10" ht="13.5" customHeight="1">
      <c r="A102" s="14"/>
      <c r="B102" s="14"/>
      <c r="C102" s="14"/>
      <c r="D102" s="14"/>
      <c r="F102" s="267"/>
      <c r="G102" s="267"/>
      <c r="I102" s="272"/>
      <c r="J102" s="272"/>
    </row>
    <row r="103" spans="1:10" ht="13.5" customHeight="1">
      <c r="A103" s="14"/>
      <c r="B103" s="14"/>
      <c r="C103" s="14"/>
      <c r="D103" s="14"/>
      <c r="F103" s="267"/>
      <c r="G103" s="267"/>
      <c r="I103" s="272"/>
      <c r="J103" s="272"/>
    </row>
    <row r="104" spans="1:10" ht="13.5" customHeight="1">
      <c r="A104" s="14"/>
      <c r="B104" s="14"/>
      <c r="C104" s="14"/>
      <c r="D104" s="14"/>
      <c r="F104" s="267"/>
      <c r="G104" s="267"/>
      <c r="I104" s="272"/>
      <c r="J104" s="272"/>
    </row>
    <row r="105" spans="1:10" ht="13.5" customHeight="1">
      <c r="A105" s="14"/>
      <c r="B105" s="14"/>
      <c r="C105" s="14"/>
      <c r="D105" s="14"/>
      <c r="F105" s="267"/>
      <c r="G105" s="267"/>
      <c r="I105" s="272"/>
      <c r="J105" s="272"/>
    </row>
    <row r="106" spans="1:10" ht="13.5" customHeight="1">
      <c r="A106" s="14"/>
      <c r="B106" s="14"/>
      <c r="C106" s="14"/>
      <c r="D106" s="14"/>
      <c r="F106" s="267"/>
      <c r="G106" s="267"/>
      <c r="I106" s="272"/>
      <c r="J106" s="272"/>
    </row>
    <row r="107" spans="1:10" ht="13.5" customHeight="1">
      <c r="A107" s="14"/>
      <c r="B107" s="14"/>
      <c r="C107" s="14"/>
      <c r="D107" s="14"/>
      <c r="F107" s="267"/>
      <c r="G107" s="267"/>
      <c r="I107" s="272"/>
      <c r="J107" s="272"/>
    </row>
    <row r="108" spans="1:10" ht="13.5" customHeight="1">
      <c r="A108" s="14"/>
      <c r="B108" s="14"/>
      <c r="C108" s="14"/>
      <c r="D108" s="14"/>
      <c r="F108" s="267"/>
      <c r="G108" s="267"/>
      <c r="I108" s="272"/>
      <c r="J108" s="272"/>
    </row>
    <row r="109" spans="1:10" ht="13.5" customHeight="1">
      <c r="A109" s="14"/>
      <c r="B109" s="14"/>
      <c r="C109" s="14"/>
      <c r="D109" s="14"/>
      <c r="F109" s="267"/>
      <c r="G109" s="267"/>
      <c r="I109" s="272"/>
      <c r="J109" s="272"/>
    </row>
    <row r="110" spans="1:10" ht="13.5" customHeight="1">
      <c r="A110" s="14"/>
      <c r="B110" s="14"/>
      <c r="C110" s="14"/>
      <c r="D110" s="14"/>
      <c r="F110" s="267"/>
      <c r="G110" s="267"/>
      <c r="I110" s="272"/>
      <c r="J110" s="272"/>
    </row>
    <row r="111" spans="1:10" ht="13.5" customHeight="1">
      <c r="A111" s="14"/>
      <c r="B111" s="14"/>
      <c r="C111" s="14"/>
      <c r="D111" s="14"/>
      <c r="F111" s="267"/>
      <c r="G111" s="267"/>
      <c r="I111" s="272"/>
      <c r="J111" s="272"/>
    </row>
    <row r="112" spans="1:10" ht="13.5" customHeight="1">
      <c r="A112" s="14"/>
      <c r="B112" s="14"/>
      <c r="C112" s="14"/>
      <c r="D112" s="14"/>
      <c r="F112" s="267"/>
      <c r="G112" s="267"/>
      <c r="I112" s="272"/>
      <c r="J112" s="272"/>
    </row>
    <row r="113" spans="1:10" ht="13.5" customHeight="1">
      <c r="A113" s="14"/>
      <c r="B113" s="14"/>
      <c r="C113" s="14"/>
      <c r="D113" s="14"/>
      <c r="F113" s="267"/>
      <c r="G113" s="267"/>
      <c r="I113" s="272"/>
      <c r="J113" s="272"/>
    </row>
    <row r="114" spans="1:10" ht="13.5" customHeight="1">
      <c r="A114" s="14"/>
      <c r="B114" s="14"/>
      <c r="C114" s="14"/>
      <c r="D114" s="14"/>
      <c r="F114" s="267"/>
      <c r="G114" s="267"/>
      <c r="I114" s="272"/>
      <c r="J114" s="272"/>
    </row>
    <row r="115" spans="1:10" ht="13.5" customHeight="1">
      <c r="A115" s="14"/>
      <c r="B115" s="14"/>
      <c r="C115" s="14"/>
      <c r="D115" s="14"/>
      <c r="F115" s="267"/>
      <c r="G115" s="267"/>
      <c r="I115" s="272"/>
      <c r="J115" s="272"/>
    </row>
    <row r="116" spans="1:10" ht="13.5" customHeight="1">
      <c r="A116" s="14"/>
      <c r="B116" s="14"/>
      <c r="C116" s="14"/>
      <c r="D116" s="14"/>
      <c r="F116" s="267"/>
      <c r="G116" s="267"/>
      <c r="I116" s="272"/>
      <c r="J116" s="272"/>
    </row>
    <row r="117" spans="1:10" ht="13.5" customHeight="1">
      <c r="A117" s="14"/>
      <c r="B117" s="14"/>
      <c r="C117" s="14"/>
      <c r="D117" s="14"/>
      <c r="F117" s="267"/>
      <c r="G117" s="267"/>
      <c r="I117" s="272"/>
      <c r="J117" s="272"/>
    </row>
    <row r="118" spans="1:10" ht="13.5" customHeight="1">
      <c r="A118" s="14"/>
      <c r="B118" s="14"/>
      <c r="C118" s="14"/>
      <c r="D118" s="14"/>
      <c r="F118" s="267"/>
      <c r="G118" s="267"/>
      <c r="I118" s="272"/>
      <c r="J118" s="272"/>
    </row>
    <row r="119" spans="1:10" ht="13.5" customHeight="1">
      <c r="A119" s="14"/>
      <c r="B119" s="14"/>
      <c r="C119" s="14"/>
      <c r="D119" s="14"/>
      <c r="F119" s="267"/>
      <c r="G119" s="267"/>
      <c r="I119" s="272"/>
      <c r="J119" s="272"/>
    </row>
    <row r="120" spans="1:10" ht="13.5" customHeight="1">
      <c r="A120" s="14"/>
      <c r="B120" s="14"/>
      <c r="C120" s="14"/>
      <c r="D120" s="14"/>
      <c r="F120" s="267"/>
      <c r="G120" s="267"/>
      <c r="I120" s="272"/>
      <c r="J120" s="272"/>
    </row>
    <row r="121" spans="1:10" ht="13.5" customHeight="1">
      <c r="A121" s="14"/>
      <c r="B121" s="14"/>
      <c r="C121" s="14"/>
      <c r="D121" s="14"/>
      <c r="F121" s="267"/>
      <c r="G121" s="267"/>
      <c r="I121" s="272"/>
      <c r="J121" s="272"/>
    </row>
    <row r="122" spans="1:10" ht="13.5" customHeight="1">
      <c r="A122" s="14"/>
      <c r="B122" s="14"/>
      <c r="C122" s="14"/>
      <c r="D122" s="14"/>
      <c r="F122" s="267"/>
      <c r="G122" s="267"/>
      <c r="I122" s="272"/>
      <c r="J122" s="272"/>
    </row>
    <row r="123" spans="1:10" ht="13.5" customHeight="1">
      <c r="A123" s="14"/>
      <c r="B123" s="14"/>
      <c r="C123" s="14"/>
      <c r="D123" s="14"/>
      <c r="F123" s="267"/>
      <c r="G123" s="267"/>
      <c r="I123" s="272"/>
      <c r="J123" s="272"/>
    </row>
    <row r="124" spans="1:10" ht="13.5" customHeight="1">
      <c r="A124" s="14"/>
      <c r="B124" s="14"/>
      <c r="C124" s="14"/>
      <c r="D124" s="14"/>
      <c r="F124" s="267"/>
      <c r="G124" s="267"/>
      <c r="I124" s="272"/>
      <c r="J124" s="272"/>
    </row>
    <row r="125" spans="1:10" ht="13.5" customHeight="1">
      <c r="A125" s="14"/>
      <c r="B125" s="14"/>
      <c r="C125" s="14"/>
      <c r="D125" s="14"/>
      <c r="F125" s="267"/>
      <c r="G125" s="267"/>
      <c r="I125" s="272"/>
      <c r="J125" s="272"/>
    </row>
    <row r="126" spans="1:10" ht="13.5" customHeight="1">
      <c r="A126" s="14"/>
      <c r="B126" s="14"/>
      <c r="C126" s="14"/>
      <c r="D126" s="14"/>
      <c r="F126" s="267"/>
      <c r="G126" s="267"/>
      <c r="I126" s="272"/>
      <c r="J126" s="272"/>
    </row>
    <row r="127" spans="1:10" ht="13.5" customHeight="1">
      <c r="A127" s="14"/>
      <c r="B127" s="14"/>
      <c r="C127" s="14"/>
      <c r="D127" s="14"/>
      <c r="F127" s="267"/>
      <c r="G127" s="267"/>
      <c r="I127" s="272"/>
      <c r="J127" s="272"/>
    </row>
    <row r="128" spans="1:10" ht="13.5" customHeight="1">
      <c r="A128" s="14"/>
      <c r="B128" s="14"/>
      <c r="C128" s="14"/>
      <c r="D128" s="14"/>
      <c r="F128" s="267"/>
      <c r="G128" s="267"/>
      <c r="I128" s="272"/>
      <c r="J128" s="272"/>
    </row>
    <row r="129" spans="1:10" ht="13.5" customHeight="1">
      <c r="A129" s="14"/>
      <c r="B129" s="14"/>
      <c r="C129" s="14"/>
      <c r="D129" s="14"/>
      <c r="F129" s="267"/>
      <c r="G129" s="267"/>
      <c r="I129" s="272"/>
      <c r="J129" s="272"/>
    </row>
    <row r="130" spans="1:10" ht="13.5" customHeight="1">
      <c r="A130" s="14"/>
      <c r="B130" s="14"/>
      <c r="C130" s="14"/>
      <c r="D130" s="14"/>
      <c r="F130" s="267"/>
      <c r="G130" s="267"/>
      <c r="I130" s="272"/>
      <c r="J130" s="272"/>
    </row>
    <row r="131" spans="1:10" ht="13.5" customHeight="1">
      <c r="A131" s="14"/>
      <c r="B131" s="14"/>
      <c r="C131" s="14"/>
      <c r="D131" s="14"/>
      <c r="F131" s="267"/>
      <c r="G131" s="267"/>
      <c r="I131" s="272"/>
      <c r="J131" s="272"/>
    </row>
    <row r="132" spans="1:10" ht="13.5" customHeight="1">
      <c r="A132" s="14"/>
      <c r="B132" s="14"/>
      <c r="C132" s="14"/>
      <c r="D132" s="14"/>
      <c r="F132" s="267"/>
      <c r="G132" s="267"/>
      <c r="I132" s="272"/>
      <c r="J132" s="272"/>
    </row>
    <row r="133" spans="1:10" ht="13.5" customHeight="1">
      <c r="A133" s="14"/>
      <c r="B133" s="14"/>
      <c r="C133" s="14"/>
      <c r="D133" s="14"/>
      <c r="F133" s="267"/>
      <c r="G133" s="267"/>
      <c r="I133" s="272"/>
      <c r="J133" s="272"/>
    </row>
    <row r="134" spans="1:10" ht="13.5" customHeight="1">
      <c r="A134" s="14"/>
      <c r="B134" s="14"/>
      <c r="C134" s="14"/>
      <c r="D134" s="14"/>
      <c r="F134" s="267"/>
      <c r="G134" s="267"/>
      <c r="I134" s="272"/>
      <c r="J134" s="272"/>
    </row>
    <row r="135" spans="1:10" ht="13.5" customHeight="1">
      <c r="A135" s="14"/>
      <c r="B135" s="14"/>
      <c r="C135" s="14"/>
      <c r="D135" s="14"/>
      <c r="F135" s="267"/>
      <c r="G135" s="267"/>
      <c r="I135" s="272"/>
      <c r="J135" s="272"/>
    </row>
    <row r="136" spans="1:10" ht="13.5" customHeight="1">
      <c r="A136" s="14"/>
      <c r="B136" s="14"/>
      <c r="C136" s="14"/>
      <c r="D136" s="14"/>
      <c r="F136" s="267"/>
      <c r="G136" s="267"/>
      <c r="I136" s="272"/>
      <c r="J136" s="272"/>
    </row>
    <row r="137" spans="1:10" ht="13.5" customHeight="1">
      <c r="A137" s="14"/>
      <c r="B137" s="14"/>
      <c r="C137" s="14"/>
      <c r="D137" s="14"/>
      <c r="F137" s="267"/>
      <c r="G137" s="267"/>
      <c r="I137" s="272"/>
      <c r="J137" s="272"/>
    </row>
    <row r="138" spans="1:10" ht="13.5" customHeight="1">
      <c r="A138" s="14"/>
      <c r="B138" s="14"/>
      <c r="C138" s="14"/>
      <c r="D138" s="14"/>
      <c r="F138" s="267"/>
      <c r="G138" s="267"/>
      <c r="I138" s="272"/>
      <c r="J138" s="272"/>
    </row>
    <row r="139" spans="1:10" ht="13.5" customHeight="1">
      <c r="A139" s="14"/>
      <c r="B139" s="14"/>
      <c r="C139" s="14"/>
      <c r="D139" s="14"/>
      <c r="F139" s="267"/>
      <c r="G139" s="267"/>
      <c r="I139" s="272"/>
      <c r="J139" s="272"/>
    </row>
    <row r="140" spans="1:10" ht="13.5" customHeight="1">
      <c r="A140" s="14"/>
      <c r="B140" s="14"/>
      <c r="C140" s="14"/>
      <c r="D140" s="14"/>
      <c r="F140" s="267"/>
      <c r="G140" s="267"/>
      <c r="I140" s="272"/>
      <c r="J140" s="272"/>
    </row>
    <row r="141" spans="1:10" ht="13.5" customHeight="1">
      <c r="A141" s="14"/>
      <c r="B141" s="14"/>
      <c r="C141" s="14"/>
      <c r="D141" s="14"/>
      <c r="F141" s="267"/>
      <c r="G141" s="267"/>
      <c r="I141" s="272"/>
      <c r="J141" s="272"/>
    </row>
    <row r="142" spans="1:10" ht="13.5" customHeight="1">
      <c r="A142" s="14"/>
      <c r="B142" s="14"/>
      <c r="C142" s="14"/>
      <c r="D142" s="14"/>
      <c r="F142" s="267"/>
      <c r="G142" s="267"/>
      <c r="I142" s="272"/>
      <c r="J142" s="272"/>
    </row>
    <row r="143" spans="1:10" ht="13.5" customHeight="1">
      <c r="A143" s="14"/>
      <c r="B143" s="14"/>
      <c r="C143" s="14"/>
      <c r="D143" s="14"/>
      <c r="F143" s="267"/>
      <c r="G143" s="267"/>
      <c r="I143" s="272"/>
      <c r="J143" s="272"/>
    </row>
    <row r="144" spans="1:10" ht="13.5" customHeight="1">
      <c r="A144" s="14"/>
      <c r="B144" s="14"/>
      <c r="C144" s="14"/>
      <c r="D144" s="14"/>
      <c r="F144" s="267"/>
      <c r="G144" s="267"/>
      <c r="I144" s="272"/>
      <c r="J144" s="272"/>
    </row>
    <row r="145" spans="1:10" ht="13.5" customHeight="1">
      <c r="A145" s="14"/>
      <c r="B145" s="14"/>
      <c r="C145" s="14"/>
      <c r="D145" s="14"/>
      <c r="F145" s="267"/>
      <c r="G145" s="267"/>
      <c r="I145" s="272"/>
      <c r="J145" s="272"/>
    </row>
    <row r="146" spans="1:10" ht="13.5" customHeight="1">
      <c r="A146" s="14"/>
      <c r="B146" s="14"/>
      <c r="C146" s="14"/>
      <c r="D146" s="14"/>
      <c r="F146" s="267"/>
      <c r="G146" s="267"/>
      <c r="I146" s="272"/>
      <c r="J146" s="272"/>
    </row>
    <row r="147" spans="1:10" ht="13.5" customHeight="1">
      <c r="A147" s="14"/>
      <c r="B147" s="14"/>
      <c r="C147" s="14"/>
      <c r="D147" s="14"/>
      <c r="F147" s="267"/>
      <c r="G147" s="267"/>
      <c r="I147" s="272"/>
      <c r="J147" s="272"/>
    </row>
    <row r="148" spans="1:10" ht="13.5" customHeight="1">
      <c r="A148" s="14"/>
      <c r="B148" s="14"/>
      <c r="C148" s="14"/>
      <c r="D148" s="14"/>
      <c r="F148" s="267"/>
      <c r="G148" s="267"/>
      <c r="I148" s="272"/>
      <c r="J148" s="272"/>
    </row>
    <row r="149" spans="1:10" ht="13.5" customHeight="1">
      <c r="A149" s="14"/>
      <c r="B149" s="14"/>
      <c r="C149" s="14"/>
      <c r="D149" s="14"/>
      <c r="F149" s="267"/>
      <c r="G149" s="267"/>
      <c r="I149" s="272"/>
      <c r="J149" s="272"/>
    </row>
    <row r="150" spans="1:10" ht="13.5" customHeight="1">
      <c r="A150" s="14"/>
      <c r="B150" s="14"/>
      <c r="C150" s="14"/>
      <c r="D150" s="14"/>
      <c r="F150" s="267"/>
      <c r="G150" s="267"/>
      <c r="I150" s="272"/>
      <c r="J150" s="272"/>
    </row>
    <row r="151" spans="1:10" ht="13.5" customHeight="1">
      <c r="A151" s="14"/>
      <c r="B151" s="14"/>
      <c r="C151" s="14"/>
      <c r="D151" s="14"/>
      <c r="F151" s="267"/>
      <c r="G151" s="267"/>
      <c r="I151" s="272"/>
      <c r="J151" s="272"/>
    </row>
    <row r="152" spans="1:10" ht="13.5" customHeight="1">
      <c r="A152" s="14"/>
      <c r="B152" s="14"/>
      <c r="C152" s="14"/>
      <c r="D152" s="14"/>
      <c r="F152" s="267"/>
      <c r="G152" s="267"/>
      <c r="I152" s="272"/>
      <c r="J152" s="272"/>
    </row>
    <row r="153" spans="1:10" ht="13.5" customHeight="1">
      <c r="A153" s="14"/>
      <c r="B153" s="14"/>
      <c r="C153" s="14"/>
      <c r="D153" s="14"/>
      <c r="F153" s="267"/>
      <c r="G153" s="267"/>
      <c r="I153" s="272"/>
      <c r="J153" s="272"/>
    </row>
    <row r="154" spans="1:10" ht="13.5" customHeight="1">
      <c r="A154" s="14"/>
      <c r="B154" s="14"/>
      <c r="C154" s="14"/>
      <c r="D154" s="14"/>
      <c r="F154" s="267"/>
      <c r="G154" s="267"/>
      <c r="I154" s="272"/>
      <c r="J154" s="272"/>
    </row>
    <row r="155" spans="1:10" ht="13.5" customHeight="1">
      <c r="A155" s="14"/>
      <c r="B155" s="14"/>
      <c r="C155" s="14"/>
      <c r="D155" s="14"/>
      <c r="F155" s="267"/>
      <c r="G155" s="267"/>
      <c r="I155" s="272"/>
      <c r="J155" s="272"/>
    </row>
    <row r="156" spans="1:10" ht="13.5" customHeight="1">
      <c r="A156" s="14"/>
      <c r="B156" s="14"/>
      <c r="C156" s="14"/>
      <c r="D156" s="14"/>
      <c r="F156" s="267"/>
      <c r="G156" s="267"/>
      <c r="I156" s="272"/>
      <c r="J156" s="272"/>
    </row>
    <row r="157" spans="1:10" ht="13.5" customHeight="1">
      <c r="A157" s="14"/>
      <c r="B157" s="14"/>
      <c r="C157" s="14"/>
      <c r="D157" s="14"/>
      <c r="F157" s="267"/>
      <c r="G157" s="267"/>
      <c r="I157" s="272"/>
      <c r="J157" s="272"/>
    </row>
    <row r="158" spans="1:10" ht="13.5" customHeight="1">
      <c r="A158" s="14"/>
      <c r="B158" s="14"/>
      <c r="C158" s="14"/>
      <c r="D158" s="14"/>
      <c r="F158" s="267"/>
      <c r="G158" s="267"/>
      <c r="I158" s="272"/>
      <c r="J158" s="272"/>
    </row>
    <row r="159" spans="1:10" ht="13.5" customHeight="1">
      <c r="A159" s="14"/>
      <c r="B159" s="14"/>
      <c r="C159" s="14"/>
      <c r="D159" s="14"/>
      <c r="F159" s="267"/>
      <c r="G159" s="267"/>
      <c r="I159" s="272"/>
      <c r="J159" s="272"/>
    </row>
    <row r="160" spans="1:10" ht="13.5" customHeight="1">
      <c r="A160" s="14"/>
      <c r="B160" s="14"/>
      <c r="C160" s="14"/>
      <c r="D160" s="14"/>
      <c r="F160" s="267"/>
      <c r="G160" s="267"/>
      <c r="I160" s="272"/>
      <c r="J160" s="272"/>
    </row>
    <row r="161" spans="1:10" ht="13.5" customHeight="1">
      <c r="A161" s="14"/>
      <c r="B161" s="14"/>
      <c r="C161" s="14"/>
      <c r="D161" s="14"/>
      <c r="F161" s="267"/>
      <c r="G161" s="267"/>
      <c r="I161" s="272"/>
      <c r="J161" s="272"/>
    </row>
    <row r="162" spans="1:10" ht="13.5" customHeight="1">
      <c r="A162" s="14"/>
      <c r="B162" s="14"/>
      <c r="C162" s="14"/>
      <c r="D162" s="14"/>
      <c r="F162" s="267"/>
      <c r="G162" s="267"/>
      <c r="I162" s="272"/>
      <c r="J162" s="272"/>
    </row>
    <row r="163" spans="1:10" ht="13.5" customHeight="1">
      <c r="A163" s="14"/>
      <c r="B163" s="14"/>
      <c r="C163" s="14"/>
      <c r="D163" s="14"/>
      <c r="F163" s="267"/>
      <c r="G163" s="267"/>
      <c r="I163" s="272"/>
      <c r="J163" s="272"/>
    </row>
    <row r="164" spans="1:10" ht="13.5" customHeight="1">
      <c r="A164" s="14"/>
      <c r="B164" s="14"/>
      <c r="C164" s="14"/>
      <c r="D164" s="14"/>
      <c r="F164" s="267"/>
      <c r="G164" s="267"/>
      <c r="I164" s="272"/>
      <c r="J164" s="272"/>
    </row>
    <row r="165" spans="1:10" ht="13.5" customHeight="1">
      <c r="A165" s="14"/>
      <c r="B165" s="14"/>
      <c r="C165" s="14"/>
      <c r="D165" s="14"/>
      <c r="F165" s="267"/>
      <c r="G165" s="267"/>
      <c r="I165" s="272"/>
      <c r="J165" s="272"/>
    </row>
    <row r="166" spans="1:10" ht="13.5" customHeight="1">
      <c r="A166" s="14"/>
      <c r="B166" s="14"/>
      <c r="C166" s="14"/>
      <c r="D166" s="14"/>
      <c r="F166" s="267"/>
      <c r="G166" s="267"/>
      <c r="I166" s="272"/>
      <c r="J166" s="272"/>
    </row>
    <row r="167" spans="1:10" ht="13.5" customHeight="1">
      <c r="A167" s="14"/>
      <c r="B167" s="14"/>
      <c r="C167" s="14"/>
      <c r="D167" s="14"/>
      <c r="F167" s="267"/>
      <c r="G167" s="267"/>
      <c r="I167" s="272"/>
      <c r="J167" s="272"/>
    </row>
    <row r="168" spans="1:10" ht="13.5" customHeight="1">
      <c r="A168" s="14"/>
      <c r="B168" s="14"/>
      <c r="C168" s="14"/>
      <c r="D168" s="14"/>
      <c r="F168" s="267"/>
      <c r="G168" s="267"/>
      <c r="I168" s="272"/>
      <c r="J168" s="272"/>
    </row>
    <row r="169" spans="1:10" ht="13.5" customHeight="1">
      <c r="A169" s="14"/>
      <c r="B169" s="14"/>
      <c r="C169" s="14"/>
      <c r="D169" s="14"/>
      <c r="F169" s="267"/>
      <c r="G169" s="267"/>
      <c r="I169" s="272"/>
      <c r="J169" s="272"/>
    </row>
    <row r="170" spans="1:10" ht="13.5" customHeight="1">
      <c r="A170" s="14"/>
      <c r="B170" s="14"/>
      <c r="C170" s="14"/>
      <c r="D170" s="14"/>
      <c r="F170" s="267"/>
      <c r="G170" s="267"/>
      <c r="I170" s="272"/>
      <c r="J170" s="272"/>
    </row>
    <row r="171" spans="1:10" ht="13.5" customHeight="1">
      <c r="A171" s="14"/>
      <c r="B171" s="14"/>
      <c r="C171" s="14"/>
      <c r="D171" s="14"/>
      <c r="F171" s="267"/>
      <c r="G171" s="267"/>
      <c r="I171" s="272"/>
      <c r="J171" s="272"/>
    </row>
    <row r="172" spans="1:10" ht="13.5" customHeight="1">
      <c r="A172" s="14"/>
      <c r="B172" s="14"/>
      <c r="C172" s="14"/>
      <c r="D172" s="14"/>
      <c r="F172" s="267"/>
      <c r="G172" s="267"/>
      <c r="I172" s="272"/>
      <c r="J172" s="272"/>
    </row>
    <row r="173" spans="1:10" ht="13.5" customHeight="1">
      <c r="A173" s="14"/>
      <c r="B173" s="14"/>
      <c r="C173" s="14"/>
      <c r="D173" s="14"/>
      <c r="F173" s="267"/>
      <c r="G173" s="267"/>
      <c r="I173" s="272"/>
      <c r="J173" s="272"/>
    </row>
    <row r="174" spans="1:10" ht="13.5" customHeight="1">
      <c r="A174" s="14"/>
      <c r="B174" s="14"/>
      <c r="C174" s="14"/>
      <c r="D174" s="14"/>
      <c r="F174" s="267"/>
      <c r="G174" s="267"/>
      <c r="I174" s="272"/>
      <c r="J174" s="272"/>
    </row>
    <row r="175" spans="1:10" ht="13.5" customHeight="1">
      <c r="A175" s="14"/>
      <c r="B175" s="14"/>
      <c r="C175" s="14"/>
      <c r="D175" s="14"/>
      <c r="F175" s="267"/>
      <c r="G175" s="267"/>
      <c r="I175" s="272"/>
      <c r="J175" s="272"/>
    </row>
    <row r="176" spans="1:10" ht="13.5" customHeight="1">
      <c r="A176" s="14"/>
      <c r="B176" s="14"/>
      <c r="C176" s="14"/>
      <c r="D176" s="14"/>
      <c r="F176" s="267"/>
      <c r="G176" s="267"/>
      <c r="I176" s="272"/>
      <c r="J176" s="272"/>
    </row>
    <row r="177" spans="1:10" ht="13.5" customHeight="1">
      <c r="A177" s="14"/>
      <c r="B177" s="14"/>
      <c r="C177" s="14"/>
      <c r="D177" s="14"/>
      <c r="F177" s="267"/>
      <c r="G177" s="267"/>
      <c r="I177" s="272"/>
      <c r="J177" s="272"/>
    </row>
    <row r="178" spans="1:10" ht="13.5" customHeight="1">
      <c r="A178" s="14"/>
      <c r="B178" s="14"/>
      <c r="C178" s="14"/>
      <c r="D178" s="14"/>
      <c r="F178" s="267"/>
      <c r="G178" s="267"/>
      <c r="I178" s="272"/>
      <c r="J178" s="272"/>
    </row>
    <row r="179" spans="1:10" ht="13.5" customHeight="1">
      <c r="A179" s="14"/>
      <c r="B179" s="14"/>
      <c r="C179" s="14"/>
      <c r="D179" s="14"/>
      <c r="F179" s="267"/>
      <c r="G179" s="267"/>
      <c r="I179" s="272"/>
      <c r="J179" s="272"/>
    </row>
    <row r="180" spans="1:10" ht="13.5" customHeight="1">
      <c r="A180" s="14"/>
      <c r="B180" s="14"/>
      <c r="C180" s="14"/>
      <c r="D180" s="14"/>
      <c r="F180" s="267"/>
      <c r="G180" s="267"/>
      <c r="I180" s="272"/>
      <c r="J180" s="272"/>
    </row>
    <row r="181" spans="1:10" ht="13.5" customHeight="1">
      <c r="A181" s="14"/>
      <c r="B181" s="14"/>
      <c r="C181" s="14"/>
      <c r="D181" s="14"/>
      <c r="F181" s="267"/>
      <c r="G181" s="267"/>
      <c r="I181" s="272"/>
      <c r="J181" s="272"/>
    </row>
    <row r="182" spans="1:10" ht="13.5" customHeight="1">
      <c r="A182" s="14"/>
      <c r="B182" s="14"/>
      <c r="C182" s="14"/>
      <c r="D182" s="14"/>
      <c r="F182" s="267"/>
      <c r="G182" s="267"/>
      <c r="I182" s="272"/>
      <c r="J182" s="272"/>
    </row>
    <row r="183" spans="1:10" ht="13.5" customHeight="1">
      <c r="A183" s="14"/>
      <c r="B183" s="14"/>
      <c r="C183" s="14"/>
      <c r="D183" s="14"/>
      <c r="F183" s="267"/>
      <c r="G183" s="267"/>
      <c r="I183" s="272"/>
      <c r="J183" s="272"/>
    </row>
    <row r="184" spans="1:10" ht="13.5" customHeight="1">
      <c r="A184" s="14"/>
      <c r="B184" s="14"/>
      <c r="C184" s="14"/>
      <c r="D184" s="14"/>
      <c r="F184" s="267"/>
      <c r="G184" s="267"/>
      <c r="I184" s="272"/>
      <c r="J184" s="272"/>
    </row>
    <row r="185" spans="1:10" ht="13.5" customHeight="1">
      <c r="A185" s="14"/>
      <c r="B185" s="14"/>
      <c r="C185" s="14"/>
      <c r="D185" s="14"/>
      <c r="F185" s="267"/>
      <c r="G185" s="267"/>
      <c r="I185" s="272"/>
      <c r="J185" s="272"/>
    </row>
    <row r="186" spans="1:10" ht="13.5" customHeight="1">
      <c r="A186" s="14"/>
      <c r="B186" s="14"/>
      <c r="C186" s="14"/>
      <c r="D186" s="14"/>
      <c r="F186" s="267"/>
      <c r="G186" s="267"/>
      <c r="I186" s="272"/>
      <c r="J186" s="272"/>
    </row>
    <row r="187" spans="1:10" ht="13.5" customHeight="1">
      <c r="A187" s="14"/>
      <c r="B187" s="14"/>
      <c r="C187" s="14"/>
      <c r="D187" s="14"/>
      <c r="F187" s="267"/>
      <c r="G187" s="267"/>
      <c r="I187" s="272"/>
      <c r="J187" s="272"/>
    </row>
    <row r="188" spans="1:10" ht="13.5" customHeight="1">
      <c r="A188" s="14"/>
      <c r="B188" s="14"/>
      <c r="C188" s="14"/>
      <c r="D188" s="14"/>
      <c r="F188" s="267"/>
      <c r="G188" s="267"/>
      <c r="I188" s="272"/>
      <c r="J188" s="272"/>
    </row>
    <row r="189" spans="1:10" ht="13.5" customHeight="1">
      <c r="A189" s="14"/>
      <c r="B189" s="14"/>
      <c r="C189" s="14"/>
      <c r="D189" s="14"/>
      <c r="F189" s="267"/>
      <c r="G189" s="267"/>
      <c r="I189" s="272"/>
      <c r="J189" s="272"/>
    </row>
    <row r="190" spans="1:10" ht="13.5" customHeight="1">
      <c r="A190" s="14"/>
      <c r="B190" s="14"/>
      <c r="C190" s="14"/>
      <c r="D190" s="14"/>
      <c r="F190" s="267"/>
      <c r="G190" s="267"/>
      <c r="I190" s="272"/>
      <c r="J190" s="272"/>
    </row>
    <row r="191" spans="1:10" ht="13.5" customHeight="1">
      <c r="A191" s="14"/>
      <c r="B191" s="14"/>
      <c r="C191" s="14"/>
      <c r="D191" s="14"/>
      <c r="F191" s="267"/>
      <c r="G191" s="267"/>
      <c r="I191" s="272"/>
      <c r="J191" s="272"/>
    </row>
    <row r="192" spans="1:10" ht="13.5" customHeight="1">
      <c r="A192" s="14"/>
      <c r="B192" s="14"/>
      <c r="C192" s="14"/>
      <c r="D192" s="14"/>
      <c r="F192" s="267"/>
      <c r="G192" s="267"/>
      <c r="I192" s="272"/>
      <c r="J192" s="272"/>
    </row>
    <row r="193" spans="1:10" ht="13.5" customHeight="1">
      <c r="A193" s="14"/>
      <c r="B193" s="14"/>
      <c r="C193" s="14"/>
      <c r="D193" s="14"/>
      <c r="F193" s="267"/>
      <c r="G193" s="267"/>
      <c r="I193" s="272"/>
      <c r="J193" s="272"/>
    </row>
    <row r="194" spans="1:10" ht="13.5" customHeight="1">
      <c r="A194" s="14"/>
      <c r="B194" s="14"/>
      <c r="C194" s="14"/>
      <c r="D194" s="14"/>
      <c r="F194" s="267"/>
      <c r="G194" s="267"/>
      <c r="I194" s="272"/>
      <c r="J194" s="272"/>
    </row>
    <row r="195" spans="1:10" ht="13.5" customHeight="1">
      <c r="A195" s="14"/>
      <c r="B195" s="14"/>
      <c r="C195" s="14"/>
      <c r="D195" s="14"/>
      <c r="F195" s="267"/>
      <c r="G195" s="267"/>
      <c r="I195" s="272"/>
      <c r="J195" s="272"/>
    </row>
    <row r="196" spans="1:10" ht="13.5" customHeight="1">
      <c r="A196" s="14"/>
      <c r="B196" s="14"/>
      <c r="C196" s="14"/>
      <c r="D196" s="14"/>
      <c r="F196" s="267"/>
      <c r="G196" s="267"/>
      <c r="I196" s="272"/>
      <c r="J196" s="272"/>
    </row>
    <row r="197" spans="1:10" ht="13.5" customHeight="1">
      <c r="A197" s="14"/>
      <c r="B197" s="14"/>
      <c r="C197" s="14"/>
      <c r="D197" s="14"/>
      <c r="F197" s="267"/>
      <c r="G197" s="267"/>
      <c r="I197" s="272"/>
      <c r="J197" s="272"/>
    </row>
    <row r="198" spans="1:10" ht="13.5" customHeight="1">
      <c r="A198" s="14"/>
      <c r="B198" s="14"/>
      <c r="C198" s="14"/>
      <c r="D198" s="14"/>
      <c r="F198" s="267"/>
      <c r="G198" s="267"/>
      <c r="I198" s="272"/>
      <c r="J198" s="272"/>
    </row>
    <row r="199" spans="1:10" ht="13.5" customHeight="1">
      <c r="A199" s="14"/>
      <c r="B199" s="14"/>
      <c r="C199" s="14"/>
      <c r="D199" s="14"/>
      <c r="F199" s="267"/>
      <c r="G199" s="267"/>
      <c r="I199" s="272"/>
      <c r="J199" s="272"/>
    </row>
    <row r="200" spans="1:10" ht="13.5" customHeight="1">
      <c r="A200" s="14"/>
      <c r="B200" s="14"/>
      <c r="C200" s="14"/>
      <c r="D200" s="14"/>
      <c r="F200" s="267"/>
      <c r="G200" s="267"/>
      <c r="I200" s="272"/>
      <c r="J200" s="272"/>
    </row>
    <row r="201" spans="1:10" ht="13.5" customHeight="1">
      <c r="A201" s="14"/>
      <c r="B201" s="14"/>
      <c r="C201" s="14"/>
      <c r="D201" s="14"/>
      <c r="F201" s="267"/>
      <c r="G201" s="267"/>
      <c r="I201" s="272"/>
      <c r="J201" s="272"/>
    </row>
    <row r="202" spans="1:10" ht="13.5" customHeight="1">
      <c r="A202" s="14"/>
      <c r="B202" s="14"/>
      <c r="C202" s="14"/>
      <c r="D202" s="14"/>
      <c r="F202" s="267"/>
      <c r="G202" s="267"/>
      <c r="I202" s="272"/>
      <c r="J202" s="272"/>
    </row>
    <row r="203" spans="1:10" ht="13.5" customHeight="1">
      <c r="A203" s="14"/>
      <c r="B203" s="14"/>
      <c r="C203" s="14"/>
      <c r="D203" s="14"/>
      <c r="F203" s="267"/>
      <c r="G203" s="267"/>
      <c r="I203" s="272"/>
      <c r="J203" s="272"/>
    </row>
    <row r="204" spans="1:10" ht="13.5" customHeight="1">
      <c r="A204" s="14"/>
      <c r="B204" s="14"/>
      <c r="C204" s="14"/>
      <c r="D204" s="14"/>
      <c r="F204" s="267"/>
      <c r="G204" s="267"/>
      <c r="I204" s="272"/>
      <c r="J204" s="272"/>
    </row>
    <row r="205" spans="1:10" ht="13.5" customHeight="1">
      <c r="A205" s="14"/>
      <c r="B205" s="14"/>
      <c r="C205" s="14"/>
      <c r="D205" s="14"/>
      <c r="F205" s="267"/>
      <c r="G205" s="267"/>
      <c r="I205" s="272"/>
      <c r="J205" s="272"/>
    </row>
    <row r="206" spans="1:10" ht="13.5" customHeight="1">
      <c r="A206" s="14"/>
      <c r="B206" s="14"/>
      <c r="C206" s="14"/>
      <c r="D206" s="14"/>
      <c r="F206" s="267"/>
      <c r="G206" s="267"/>
      <c r="I206" s="272"/>
      <c r="J206" s="272"/>
    </row>
    <row r="207" spans="1:10" ht="13.5" customHeight="1">
      <c r="A207" s="14"/>
      <c r="B207" s="14"/>
      <c r="C207" s="14"/>
      <c r="D207" s="14"/>
      <c r="F207" s="267"/>
      <c r="G207" s="267"/>
      <c r="I207" s="272"/>
      <c r="J207" s="272"/>
    </row>
    <row r="208" spans="1:10" ht="13.5" customHeight="1">
      <c r="A208" s="14"/>
      <c r="B208" s="14"/>
      <c r="C208" s="14"/>
      <c r="D208" s="14"/>
      <c r="F208" s="267"/>
      <c r="G208" s="267"/>
      <c r="I208" s="272"/>
      <c r="J208" s="272"/>
    </row>
    <row r="209" spans="1:10" ht="13.5" customHeight="1">
      <c r="A209" s="14"/>
      <c r="B209" s="14"/>
      <c r="C209" s="14"/>
      <c r="D209" s="14"/>
      <c r="F209" s="267"/>
      <c r="G209" s="267"/>
      <c r="I209" s="272"/>
      <c r="J209" s="272"/>
    </row>
    <row r="210" spans="1:10" ht="13.5" customHeight="1">
      <c r="A210" s="14"/>
      <c r="B210" s="14"/>
      <c r="C210" s="14"/>
      <c r="D210" s="14"/>
      <c r="F210" s="267"/>
      <c r="G210" s="267"/>
      <c r="I210" s="272"/>
      <c r="J210" s="272"/>
    </row>
    <row r="211" spans="1:10" ht="13.5" customHeight="1">
      <c r="A211" s="14"/>
      <c r="B211" s="14"/>
      <c r="C211" s="14"/>
      <c r="D211" s="14"/>
      <c r="F211" s="267"/>
      <c r="G211" s="267"/>
      <c r="I211" s="272"/>
      <c r="J211" s="272"/>
    </row>
    <row r="212" spans="1:10" ht="13.5" customHeight="1">
      <c r="A212" s="14"/>
      <c r="B212" s="14"/>
      <c r="C212" s="14"/>
      <c r="D212" s="14"/>
      <c r="F212" s="267"/>
      <c r="G212" s="267"/>
      <c r="I212" s="272"/>
      <c r="J212" s="272"/>
    </row>
    <row r="213" spans="1:10" ht="13.5" customHeight="1">
      <c r="A213" s="14"/>
      <c r="B213" s="14"/>
      <c r="C213" s="14"/>
      <c r="D213" s="14"/>
      <c r="F213" s="267"/>
      <c r="G213" s="267"/>
      <c r="I213" s="272"/>
      <c r="J213" s="272"/>
    </row>
    <row r="214" spans="1:10" ht="13.5" customHeight="1">
      <c r="A214" s="14"/>
      <c r="B214" s="14"/>
      <c r="C214" s="14"/>
      <c r="D214" s="14"/>
      <c r="F214" s="267"/>
      <c r="G214" s="267"/>
      <c r="I214" s="272"/>
      <c r="J214" s="272"/>
    </row>
    <row r="215" spans="1:10" ht="13.5" customHeight="1">
      <c r="A215" s="14"/>
      <c r="B215" s="14"/>
      <c r="C215" s="14"/>
      <c r="D215" s="14"/>
      <c r="F215" s="267"/>
      <c r="G215" s="267"/>
      <c r="I215" s="272"/>
      <c r="J215" s="272"/>
    </row>
    <row r="216" spans="1:10" ht="13.5" customHeight="1">
      <c r="A216" s="14"/>
      <c r="B216" s="14"/>
      <c r="C216" s="14"/>
      <c r="D216" s="14"/>
      <c r="F216" s="267"/>
      <c r="G216" s="267"/>
      <c r="I216" s="272"/>
      <c r="J216" s="272"/>
    </row>
    <row r="217" spans="1:10" ht="13.5" customHeight="1">
      <c r="A217" s="14"/>
      <c r="B217" s="14"/>
      <c r="C217" s="14"/>
      <c r="D217" s="14"/>
      <c r="F217" s="267"/>
      <c r="G217" s="267"/>
      <c r="I217" s="272"/>
      <c r="J217" s="272"/>
    </row>
    <row r="218" spans="1:10" ht="13.5" customHeight="1">
      <c r="A218" s="14"/>
      <c r="B218" s="14"/>
      <c r="C218" s="14"/>
      <c r="D218" s="14"/>
      <c r="F218" s="267"/>
      <c r="G218" s="267"/>
      <c r="I218" s="272"/>
      <c r="J218" s="272"/>
    </row>
    <row r="219" spans="1:10" ht="13.5" customHeight="1">
      <c r="A219" s="14"/>
      <c r="B219" s="14"/>
      <c r="C219" s="14"/>
      <c r="D219" s="14"/>
      <c r="F219" s="267"/>
      <c r="G219" s="267"/>
      <c r="I219" s="272"/>
      <c r="J219" s="272"/>
    </row>
    <row r="220" spans="1:10" ht="13.5" customHeight="1">
      <c r="A220" s="14"/>
      <c r="B220" s="14"/>
      <c r="C220" s="14"/>
      <c r="D220" s="14"/>
      <c r="F220" s="267"/>
      <c r="G220" s="267"/>
      <c r="I220" s="272"/>
      <c r="J220" s="272"/>
    </row>
    <row r="221" spans="1:10" ht="13.5" customHeight="1">
      <c r="A221" s="14"/>
      <c r="B221" s="14"/>
      <c r="C221" s="14"/>
      <c r="D221" s="14"/>
      <c r="F221" s="267"/>
      <c r="G221" s="267"/>
      <c r="I221" s="272"/>
      <c r="J221" s="272"/>
    </row>
    <row r="222" spans="1:10" ht="13.5" customHeight="1">
      <c r="A222" s="14"/>
      <c r="B222" s="14"/>
      <c r="C222" s="14"/>
      <c r="D222" s="14"/>
      <c r="F222" s="267"/>
      <c r="G222" s="267"/>
      <c r="I222" s="272"/>
      <c r="J222" s="272"/>
    </row>
    <row r="223" spans="1:10" ht="13.5" customHeight="1">
      <c r="A223" s="14"/>
      <c r="B223" s="14"/>
      <c r="C223" s="14"/>
      <c r="D223" s="14"/>
      <c r="F223" s="267"/>
      <c r="G223" s="267"/>
      <c r="I223" s="272"/>
      <c r="J223" s="272"/>
    </row>
    <row r="224" spans="1:10" ht="13.5" customHeight="1">
      <c r="A224" s="14"/>
      <c r="B224" s="14"/>
      <c r="C224" s="14"/>
      <c r="D224" s="14"/>
      <c r="F224" s="267"/>
      <c r="G224" s="267"/>
      <c r="I224" s="272"/>
      <c r="J224" s="272"/>
    </row>
    <row r="225" spans="1:10" ht="13.5" customHeight="1">
      <c r="A225" s="14"/>
      <c r="B225" s="14"/>
      <c r="C225" s="14"/>
      <c r="D225" s="14"/>
      <c r="F225" s="267"/>
      <c r="G225" s="267"/>
      <c r="I225" s="272"/>
      <c r="J225" s="272"/>
    </row>
    <row r="226" spans="1:10" ht="13.5" customHeight="1">
      <c r="A226" s="14"/>
      <c r="B226" s="14"/>
      <c r="C226" s="14"/>
      <c r="D226" s="14"/>
      <c r="F226" s="267"/>
      <c r="G226" s="267"/>
      <c r="I226" s="272"/>
      <c r="J226" s="272"/>
    </row>
    <row r="227" spans="1:10" ht="13.5" customHeight="1">
      <c r="A227" s="14"/>
      <c r="B227" s="14"/>
      <c r="C227" s="14"/>
      <c r="D227" s="14"/>
      <c r="F227" s="267"/>
      <c r="G227" s="267"/>
      <c r="I227" s="272"/>
      <c r="J227" s="272"/>
    </row>
    <row r="228" spans="1:10" ht="13.5" customHeight="1">
      <c r="A228" s="14"/>
      <c r="B228" s="14"/>
      <c r="C228" s="14"/>
      <c r="D228" s="14"/>
      <c r="F228" s="267"/>
      <c r="G228" s="267"/>
      <c r="I228" s="272"/>
      <c r="J228" s="272"/>
    </row>
    <row r="229" spans="1:10" ht="13.5" customHeight="1">
      <c r="A229" s="14"/>
      <c r="B229" s="14"/>
      <c r="C229" s="14"/>
      <c r="D229" s="14"/>
      <c r="F229" s="267"/>
      <c r="G229" s="267"/>
      <c r="I229" s="272"/>
      <c r="J229" s="272"/>
    </row>
    <row r="230" spans="1:10" ht="13.5" customHeight="1">
      <c r="A230" s="14"/>
      <c r="B230" s="14"/>
      <c r="C230" s="14"/>
      <c r="D230" s="14"/>
      <c r="F230" s="267"/>
      <c r="G230" s="267"/>
      <c r="I230" s="272"/>
      <c r="J230" s="272"/>
    </row>
    <row r="231" spans="1:10" ht="13.5" customHeight="1">
      <c r="A231" s="14"/>
      <c r="B231" s="14"/>
      <c r="C231" s="14"/>
      <c r="D231" s="14"/>
      <c r="F231" s="267"/>
      <c r="G231" s="267"/>
      <c r="I231" s="272"/>
      <c r="J231" s="272"/>
    </row>
    <row r="232" spans="1:10" ht="13.5" customHeight="1">
      <c r="A232" s="14"/>
      <c r="B232" s="14"/>
      <c r="C232" s="14"/>
      <c r="D232" s="14"/>
      <c r="F232" s="267"/>
      <c r="G232" s="267"/>
      <c r="I232" s="272"/>
      <c r="J232" s="272"/>
    </row>
    <row r="233" spans="1:10" ht="13.5" customHeight="1">
      <c r="A233" s="14"/>
      <c r="B233" s="14"/>
      <c r="C233" s="14"/>
      <c r="D233" s="14"/>
      <c r="F233" s="267"/>
      <c r="G233" s="267"/>
      <c r="I233" s="272"/>
      <c r="J233" s="272"/>
    </row>
    <row r="234" spans="1:10" ht="13.5" customHeight="1">
      <c r="A234" s="14"/>
      <c r="B234" s="14"/>
      <c r="C234" s="14"/>
      <c r="D234" s="14"/>
      <c r="F234" s="267"/>
      <c r="G234" s="267"/>
      <c r="I234" s="272"/>
      <c r="J234" s="272"/>
    </row>
    <row r="235" spans="1:10" ht="13.5" customHeight="1">
      <c r="A235" s="14"/>
      <c r="B235" s="14"/>
      <c r="C235" s="14"/>
      <c r="D235" s="14"/>
      <c r="F235" s="267"/>
      <c r="G235" s="267"/>
      <c r="I235" s="272"/>
      <c r="J235" s="272"/>
    </row>
    <row r="236" spans="1:10" ht="13.5" customHeight="1">
      <c r="A236" s="14"/>
      <c r="B236" s="14"/>
      <c r="C236" s="14"/>
      <c r="D236" s="14"/>
      <c r="F236" s="267"/>
      <c r="G236" s="267"/>
      <c r="I236" s="272"/>
      <c r="J236" s="272"/>
    </row>
    <row r="237" spans="1:10" ht="13.5" customHeight="1">
      <c r="A237" s="14"/>
      <c r="B237" s="14"/>
      <c r="C237" s="14"/>
      <c r="D237" s="14"/>
      <c r="F237" s="267"/>
      <c r="G237" s="267"/>
      <c r="I237" s="272"/>
      <c r="J237" s="272"/>
    </row>
    <row r="238" spans="1:10" ht="13.5" customHeight="1">
      <c r="A238" s="14"/>
      <c r="B238" s="14"/>
      <c r="C238" s="14"/>
      <c r="D238" s="14"/>
      <c r="F238" s="267"/>
      <c r="G238" s="267"/>
      <c r="I238" s="272"/>
      <c r="J238" s="272"/>
    </row>
    <row r="239" spans="1:10" ht="13.5" customHeight="1">
      <c r="A239" s="14"/>
      <c r="B239" s="14"/>
      <c r="C239" s="14"/>
      <c r="D239" s="14"/>
      <c r="F239" s="267"/>
      <c r="G239" s="267"/>
      <c r="I239" s="272"/>
      <c r="J239" s="272"/>
    </row>
    <row r="240" spans="1:10" ht="13.5" customHeight="1">
      <c r="A240" s="14"/>
      <c r="B240" s="14"/>
      <c r="C240" s="14"/>
      <c r="D240" s="14"/>
      <c r="F240" s="267"/>
      <c r="G240" s="267"/>
      <c r="I240" s="272"/>
      <c r="J240" s="272"/>
    </row>
    <row r="241" spans="1:10" ht="13.5" customHeight="1">
      <c r="A241" s="14"/>
      <c r="B241" s="14"/>
      <c r="C241" s="14"/>
      <c r="D241" s="14"/>
      <c r="F241" s="267"/>
      <c r="G241" s="267"/>
      <c r="I241" s="272"/>
      <c r="J241" s="272"/>
    </row>
    <row r="242" spans="1:10" ht="13.5" customHeight="1">
      <c r="A242" s="14"/>
      <c r="B242" s="14"/>
      <c r="C242" s="14"/>
      <c r="D242" s="14"/>
      <c r="F242" s="267"/>
      <c r="G242" s="267"/>
      <c r="I242" s="272"/>
      <c r="J242" s="272"/>
    </row>
    <row r="243" spans="1:10" ht="13.5" customHeight="1">
      <c r="A243" s="14"/>
      <c r="B243" s="14"/>
      <c r="C243" s="14"/>
      <c r="D243" s="14"/>
      <c r="F243" s="267"/>
      <c r="G243" s="267"/>
      <c r="I243" s="272"/>
      <c r="J243" s="272"/>
    </row>
    <row r="244" spans="1:10" ht="13.5" customHeight="1">
      <c r="A244" s="14"/>
      <c r="B244" s="14"/>
      <c r="C244" s="14"/>
      <c r="D244" s="14"/>
      <c r="F244" s="267"/>
      <c r="G244" s="267"/>
      <c r="I244" s="272"/>
      <c r="J244" s="272"/>
    </row>
    <row r="245" spans="1:10" ht="13.5" customHeight="1">
      <c r="A245" s="14"/>
      <c r="B245" s="14"/>
      <c r="C245" s="14"/>
      <c r="D245" s="14"/>
      <c r="F245" s="267"/>
      <c r="G245" s="267"/>
      <c r="I245" s="272"/>
      <c r="J245" s="272"/>
    </row>
    <row r="246" spans="1:10" ht="13.5" customHeight="1">
      <c r="A246" s="14"/>
      <c r="B246" s="14"/>
      <c r="C246" s="14"/>
      <c r="D246" s="14"/>
      <c r="F246" s="267"/>
      <c r="G246" s="267"/>
      <c r="I246" s="272"/>
      <c r="J246" s="272"/>
    </row>
    <row r="247" spans="1:10" ht="13.5" customHeight="1">
      <c r="A247" s="14"/>
      <c r="B247" s="14"/>
      <c r="C247" s="14"/>
      <c r="D247" s="14"/>
      <c r="F247" s="267"/>
      <c r="G247" s="267"/>
      <c r="I247" s="272"/>
      <c r="J247" s="272"/>
    </row>
    <row r="248" spans="1:10" ht="13.5" customHeight="1">
      <c r="A248" s="14"/>
      <c r="B248" s="14"/>
      <c r="C248" s="14"/>
      <c r="D248" s="14"/>
      <c r="F248" s="267"/>
      <c r="G248" s="267"/>
      <c r="I248" s="272"/>
      <c r="J248" s="272"/>
    </row>
    <row r="249" spans="1:10" ht="13.5" customHeight="1">
      <c r="A249" s="14"/>
      <c r="B249" s="14"/>
      <c r="C249" s="14"/>
      <c r="D249" s="14"/>
      <c r="F249" s="267"/>
      <c r="G249" s="267"/>
      <c r="I249" s="272"/>
      <c r="J249" s="272"/>
    </row>
    <row r="250" spans="1:10" ht="13.5" customHeight="1">
      <c r="A250" s="14"/>
      <c r="B250" s="14"/>
      <c r="C250" s="14"/>
      <c r="D250" s="14"/>
      <c r="F250" s="267"/>
      <c r="G250" s="267"/>
      <c r="I250" s="272"/>
      <c r="J250" s="272"/>
    </row>
    <row r="251" spans="1:10" ht="13.5" customHeight="1">
      <c r="A251" s="14"/>
      <c r="B251" s="14"/>
      <c r="C251" s="14"/>
      <c r="D251" s="14"/>
      <c r="F251" s="267"/>
      <c r="G251" s="267"/>
      <c r="I251" s="272"/>
      <c r="J251" s="272"/>
    </row>
    <row r="252" spans="1:10" ht="13.5" customHeight="1">
      <c r="A252" s="14"/>
      <c r="B252" s="14"/>
      <c r="C252" s="14"/>
      <c r="D252" s="14"/>
      <c r="F252" s="267"/>
      <c r="G252" s="267"/>
      <c r="I252" s="272"/>
      <c r="J252" s="272"/>
    </row>
    <row r="253" spans="1:10" ht="13.5" customHeight="1">
      <c r="A253" s="14"/>
      <c r="B253" s="14"/>
      <c r="C253" s="14"/>
      <c r="D253" s="14"/>
      <c r="F253" s="267"/>
      <c r="G253" s="267"/>
      <c r="I253" s="272"/>
      <c r="J253" s="272"/>
    </row>
    <row r="254" spans="1:10" ht="13.5" customHeight="1">
      <c r="A254" s="14"/>
      <c r="B254" s="14"/>
      <c r="C254" s="14"/>
      <c r="D254" s="14"/>
      <c r="F254" s="267"/>
      <c r="G254" s="267"/>
      <c r="I254" s="272"/>
      <c r="J254" s="272"/>
    </row>
    <row r="255" spans="1:10" ht="13.5" customHeight="1">
      <c r="A255" s="14"/>
      <c r="B255" s="14"/>
      <c r="C255" s="14"/>
      <c r="D255" s="14"/>
      <c r="F255" s="267"/>
      <c r="G255" s="267"/>
      <c r="I255" s="272"/>
      <c r="J255" s="272"/>
    </row>
    <row r="256" spans="1:10" ht="13.5" customHeight="1">
      <c r="A256" s="14"/>
      <c r="B256" s="14"/>
      <c r="C256" s="14"/>
      <c r="D256" s="14"/>
      <c r="F256" s="267"/>
      <c r="G256" s="267"/>
      <c r="I256" s="272"/>
      <c r="J256" s="272"/>
    </row>
    <row r="257" spans="1:10" ht="13.5" customHeight="1">
      <c r="A257" s="14"/>
      <c r="B257" s="14"/>
      <c r="C257" s="14"/>
      <c r="D257" s="14"/>
      <c r="F257" s="267"/>
      <c r="G257" s="267"/>
      <c r="I257" s="272"/>
      <c r="J257" s="272"/>
    </row>
    <row r="258" spans="1:10" ht="13.5" customHeight="1">
      <c r="A258" s="14"/>
      <c r="B258" s="14"/>
      <c r="C258" s="14"/>
      <c r="D258" s="14"/>
      <c r="F258" s="267"/>
      <c r="G258" s="267"/>
      <c r="I258" s="272"/>
      <c r="J258" s="272"/>
    </row>
    <row r="259" spans="1:10" ht="13.5" customHeight="1">
      <c r="A259" s="14"/>
      <c r="B259" s="14"/>
      <c r="C259" s="14"/>
      <c r="D259" s="14"/>
      <c r="F259" s="267"/>
      <c r="G259" s="267"/>
      <c r="I259" s="272"/>
      <c r="J259" s="272"/>
    </row>
    <row r="260" spans="1:10" ht="13.5" customHeight="1">
      <c r="A260" s="14"/>
      <c r="B260" s="14"/>
      <c r="C260" s="14"/>
      <c r="D260" s="14"/>
      <c r="F260" s="267"/>
      <c r="G260" s="267"/>
      <c r="I260" s="272"/>
      <c r="J260" s="272"/>
    </row>
    <row r="261" spans="1:10" ht="13.5" customHeight="1">
      <c r="A261" s="14"/>
      <c r="B261" s="14"/>
      <c r="C261" s="14"/>
      <c r="D261" s="14"/>
      <c r="F261" s="267"/>
      <c r="G261" s="267"/>
      <c r="I261" s="272"/>
      <c r="J261" s="272"/>
    </row>
    <row r="262" spans="1:10" ht="13.5" customHeight="1">
      <c r="A262" s="14"/>
      <c r="B262" s="14"/>
      <c r="C262" s="14"/>
      <c r="D262" s="14"/>
      <c r="F262" s="267"/>
      <c r="G262" s="267"/>
      <c r="I262" s="272"/>
      <c r="J262" s="272"/>
    </row>
    <row r="263" spans="1:10" ht="13.5" customHeight="1">
      <c r="A263" s="14"/>
      <c r="B263" s="14"/>
      <c r="C263" s="14"/>
      <c r="D263" s="14"/>
      <c r="F263" s="267"/>
      <c r="G263" s="267"/>
      <c r="I263" s="272"/>
      <c r="J263" s="272"/>
    </row>
    <row r="264" spans="1:10" ht="13.5" customHeight="1">
      <c r="A264" s="14"/>
      <c r="B264" s="14"/>
      <c r="C264" s="14"/>
      <c r="D264" s="14"/>
      <c r="F264" s="267"/>
      <c r="G264" s="267"/>
      <c r="I264" s="272"/>
      <c r="J264" s="272"/>
    </row>
    <row r="265" spans="1:10" ht="13.5" customHeight="1">
      <c r="A265" s="14"/>
      <c r="B265" s="14"/>
      <c r="C265" s="14"/>
      <c r="D265" s="14"/>
      <c r="F265" s="267"/>
      <c r="G265" s="267"/>
      <c r="I265" s="272"/>
      <c r="J265" s="272"/>
    </row>
    <row r="266" spans="1:10" ht="13.5" customHeight="1">
      <c r="A266" s="14"/>
      <c r="B266" s="14"/>
      <c r="C266" s="14"/>
      <c r="D266" s="14"/>
      <c r="F266" s="267"/>
      <c r="G266" s="267"/>
      <c r="I266" s="272"/>
      <c r="J266" s="272"/>
    </row>
    <row r="267" spans="1:10" ht="13.5" customHeight="1">
      <c r="A267" s="14"/>
      <c r="B267" s="14"/>
      <c r="C267" s="14"/>
      <c r="D267" s="14"/>
      <c r="F267" s="267"/>
      <c r="G267" s="267"/>
      <c r="I267" s="272"/>
      <c r="J267" s="272"/>
    </row>
    <row r="268" spans="1:10" ht="13.5" customHeight="1">
      <c r="A268" s="14"/>
      <c r="B268" s="14"/>
      <c r="C268" s="14"/>
      <c r="D268" s="14"/>
      <c r="F268" s="267"/>
      <c r="G268" s="267"/>
      <c r="I268" s="272"/>
      <c r="J268" s="272"/>
    </row>
    <row r="269" spans="1:10" ht="13.5" customHeight="1">
      <c r="A269" s="14"/>
      <c r="B269" s="14"/>
      <c r="C269" s="14"/>
      <c r="D269" s="14"/>
      <c r="F269" s="267"/>
      <c r="G269" s="267"/>
      <c r="I269" s="272"/>
      <c r="J269" s="272"/>
    </row>
    <row r="270" spans="1:10" ht="13.5" customHeight="1">
      <c r="A270" s="14"/>
      <c r="B270" s="14"/>
      <c r="C270" s="14"/>
      <c r="D270" s="14"/>
      <c r="F270" s="267"/>
      <c r="G270" s="267"/>
      <c r="I270" s="272"/>
      <c r="J270" s="272"/>
    </row>
    <row r="271" spans="1:10" ht="13.5" customHeight="1">
      <c r="A271" s="14"/>
      <c r="B271" s="14"/>
      <c r="C271" s="14"/>
      <c r="D271" s="14"/>
      <c r="F271" s="267"/>
      <c r="G271" s="267"/>
      <c r="I271" s="272"/>
      <c r="J271" s="272"/>
    </row>
    <row r="272" spans="1:10" ht="13.5" customHeight="1">
      <c r="A272" s="14"/>
      <c r="B272" s="14"/>
      <c r="C272" s="14"/>
      <c r="D272" s="14"/>
      <c r="F272" s="267"/>
      <c r="G272" s="267"/>
      <c r="I272" s="272"/>
      <c r="J272" s="272"/>
    </row>
    <row r="273" spans="1:10" ht="13.5" customHeight="1">
      <c r="A273" s="14"/>
      <c r="B273" s="14"/>
      <c r="C273" s="14"/>
      <c r="D273" s="14"/>
      <c r="F273" s="267"/>
      <c r="G273" s="267"/>
      <c r="I273" s="272"/>
      <c r="J273" s="272"/>
    </row>
    <row r="274" spans="1:10" ht="13.5" customHeight="1">
      <c r="A274" s="14"/>
      <c r="B274" s="14"/>
      <c r="C274" s="14"/>
      <c r="D274" s="14"/>
      <c r="F274" s="267"/>
      <c r="G274" s="267"/>
      <c r="I274" s="272"/>
      <c r="J274" s="272"/>
    </row>
    <row r="275" spans="1:10" ht="13.5" customHeight="1">
      <c r="A275" s="14"/>
      <c r="B275" s="14"/>
      <c r="C275" s="14"/>
      <c r="D275" s="14"/>
      <c r="F275" s="267"/>
      <c r="G275" s="267"/>
      <c r="I275" s="272"/>
      <c r="J275" s="272"/>
    </row>
    <row r="276" spans="1:10" ht="13.5" customHeight="1">
      <c r="A276" s="14"/>
      <c r="B276" s="14"/>
      <c r="C276" s="14"/>
      <c r="D276" s="14"/>
      <c r="F276" s="267"/>
      <c r="G276" s="267"/>
      <c r="I276" s="272"/>
      <c r="J276" s="272"/>
    </row>
    <row r="277" spans="1:10" ht="13.5" customHeight="1">
      <c r="A277" s="14"/>
      <c r="B277" s="14"/>
      <c r="C277" s="14"/>
      <c r="D277" s="14"/>
      <c r="F277" s="267"/>
      <c r="G277" s="267"/>
      <c r="I277" s="272"/>
      <c r="J277" s="272"/>
    </row>
    <row r="278" spans="1:10" ht="13.5" customHeight="1">
      <c r="A278" s="14"/>
      <c r="B278" s="14"/>
      <c r="C278" s="14"/>
      <c r="D278" s="14"/>
      <c r="F278" s="267"/>
      <c r="G278" s="267"/>
      <c r="I278" s="272"/>
      <c r="J278" s="272"/>
    </row>
    <row r="279" spans="1:10" ht="13.5" customHeight="1">
      <c r="A279" s="14"/>
      <c r="B279" s="14"/>
      <c r="C279" s="14"/>
      <c r="D279" s="14"/>
      <c r="F279" s="267"/>
      <c r="G279" s="267"/>
      <c r="I279" s="272"/>
      <c r="J279" s="272"/>
    </row>
    <row r="280" spans="1:10" ht="13.5" customHeight="1">
      <c r="A280" s="14"/>
      <c r="B280" s="14"/>
      <c r="C280" s="14"/>
      <c r="D280" s="14"/>
      <c r="F280" s="267"/>
      <c r="G280" s="267"/>
      <c r="I280" s="272"/>
      <c r="J280" s="272"/>
    </row>
    <row r="281" spans="1:10" ht="13.5" customHeight="1">
      <c r="A281" s="14"/>
      <c r="B281" s="14"/>
      <c r="C281" s="14"/>
      <c r="D281" s="14"/>
      <c r="F281" s="267"/>
      <c r="G281" s="267"/>
      <c r="I281" s="272"/>
      <c r="J281" s="272"/>
    </row>
    <row r="282" spans="1:10" ht="13.5" customHeight="1">
      <c r="A282" s="14"/>
      <c r="B282" s="14"/>
      <c r="C282" s="14"/>
      <c r="D282" s="14"/>
      <c r="F282" s="267"/>
      <c r="G282" s="267"/>
      <c r="I282" s="272"/>
      <c r="J282" s="272"/>
    </row>
    <row r="283" spans="1:10" ht="13.5" customHeight="1">
      <c r="A283" s="14"/>
      <c r="B283" s="14"/>
      <c r="C283" s="14"/>
      <c r="D283" s="14"/>
      <c r="F283" s="267"/>
      <c r="G283" s="267"/>
      <c r="I283" s="272"/>
      <c r="J283" s="272"/>
    </row>
    <row r="284" spans="1:10" ht="13.5" customHeight="1">
      <c r="A284" s="14"/>
      <c r="B284" s="14"/>
      <c r="C284" s="14"/>
      <c r="D284" s="14"/>
      <c r="F284" s="267"/>
      <c r="G284" s="267"/>
      <c r="I284" s="272"/>
      <c r="J284" s="272"/>
    </row>
    <row r="285" spans="1:10" ht="13.5" customHeight="1">
      <c r="A285" s="14"/>
      <c r="B285" s="14"/>
      <c r="C285" s="14"/>
      <c r="D285" s="14"/>
      <c r="F285" s="267"/>
      <c r="G285" s="267"/>
      <c r="I285" s="272"/>
      <c r="J285" s="272"/>
    </row>
    <row r="286" spans="1:10" ht="13.5" customHeight="1">
      <c r="A286" s="14"/>
      <c r="B286" s="14"/>
      <c r="C286" s="14"/>
      <c r="D286" s="14"/>
      <c r="F286" s="267"/>
      <c r="G286" s="267"/>
      <c r="I286" s="272"/>
      <c r="J286" s="272"/>
    </row>
    <row r="287" spans="1:10" ht="13.5" customHeight="1">
      <c r="A287" s="14"/>
      <c r="B287" s="14"/>
      <c r="C287" s="14"/>
      <c r="D287" s="14"/>
      <c r="F287" s="267"/>
      <c r="G287" s="267"/>
      <c r="I287" s="272"/>
      <c r="J287" s="272"/>
    </row>
    <row r="288" spans="1:10" ht="13.5" customHeight="1">
      <c r="A288" s="14"/>
      <c r="B288" s="14"/>
      <c r="C288" s="14"/>
      <c r="D288" s="14"/>
      <c r="F288" s="267"/>
      <c r="G288" s="267"/>
      <c r="I288" s="272"/>
      <c r="J288" s="272"/>
    </row>
    <row r="289" spans="1:10" ht="13.5" customHeight="1">
      <c r="A289" s="14"/>
      <c r="B289" s="14"/>
      <c r="C289" s="14"/>
      <c r="D289" s="14"/>
      <c r="F289" s="267"/>
      <c r="G289" s="267"/>
      <c r="I289" s="272"/>
      <c r="J289" s="272"/>
    </row>
    <row r="290" spans="1:10" ht="13.5" customHeight="1">
      <c r="A290" s="14"/>
      <c r="B290" s="14"/>
      <c r="C290" s="14"/>
      <c r="D290" s="14"/>
      <c r="F290" s="267"/>
      <c r="G290" s="267"/>
      <c r="I290" s="272"/>
      <c r="J290" s="272"/>
    </row>
    <row r="291" spans="1:10" ht="13.5" customHeight="1">
      <c r="A291" s="14"/>
      <c r="B291" s="14"/>
      <c r="C291" s="14"/>
      <c r="D291" s="14"/>
      <c r="F291" s="267"/>
      <c r="G291" s="267"/>
      <c r="I291" s="272"/>
      <c r="J291" s="272"/>
    </row>
    <row r="292" spans="1:10" ht="13.5" customHeight="1">
      <c r="A292" s="14"/>
      <c r="B292" s="14"/>
      <c r="C292" s="14"/>
      <c r="D292" s="14"/>
      <c r="F292" s="267"/>
      <c r="G292" s="267"/>
      <c r="I292" s="272"/>
      <c r="J292" s="272"/>
    </row>
    <row r="293" spans="1:10" ht="13.5" customHeight="1">
      <c r="A293" s="14"/>
      <c r="B293" s="14"/>
      <c r="C293" s="14"/>
      <c r="D293" s="14"/>
      <c r="F293" s="267"/>
      <c r="G293" s="267"/>
      <c r="I293" s="272"/>
      <c r="J293" s="272"/>
    </row>
    <row r="294" spans="1:10" ht="13.5" customHeight="1">
      <c r="A294" s="14"/>
      <c r="B294" s="14"/>
      <c r="C294" s="14"/>
      <c r="D294" s="14"/>
      <c r="F294" s="267"/>
      <c r="G294" s="267"/>
      <c r="I294" s="272"/>
      <c r="J294" s="272"/>
    </row>
    <row r="295" spans="1:10" ht="13.5" customHeight="1">
      <c r="A295" s="14"/>
      <c r="B295" s="14"/>
      <c r="C295" s="14"/>
      <c r="D295" s="14"/>
      <c r="F295" s="267"/>
      <c r="G295" s="267"/>
      <c r="I295" s="272"/>
      <c r="J295" s="272"/>
    </row>
    <row r="296" spans="1:10" ht="13.5" customHeight="1">
      <c r="A296" s="14"/>
      <c r="B296" s="14"/>
      <c r="C296" s="14"/>
      <c r="D296" s="14"/>
      <c r="F296" s="267"/>
      <c r="G296" s="267"/>
      <c r="I296" s="272"/>
      <c r="J296" s="272"/>
    </row>
    <row r="297" spans="1:10" ht="13.5" customHeight="1">
      <c r="A297" s="14"/>
      <c r="B297" s="14"/>
      <c r="C297" s="14"/>
      <c r="D297" s="14"/>
      <c r="F297" s="267"/>
      <c r="G297" s="267"/>
      <c r="I297" s="272"/>
      <c r="J297" s="272"/>
    </row>
    <row r="298" spans="1:10" ht="13.5" customHeight="1">
      <c r="A298" s="14"/>
      <c r="B298" s="14"/>
      <c r="C298" s="14"/>
      <c r="D298" s="14"/>
      <c r="F298" s="267"/>
      <c r="G298" s="267"/>
      <c r="I298" s="272"/>
      <c r="J298" s="272"/>
    </row>
    <row r="299" spans="1:10" ht="13.5" customHeight="1">
      <c r="A299" s="14"/>
      <c r="B299" s="14"/>
      <c r="C299" s="14"/>
      <c r="D299" s="14"/>
      <c r="F299" s="267"/>
      <c r="G299" s="267"/>
      <c r="I299" s="272"/>
      <c r="J299" s="272"/>
    </row>
    <row r="300" spans="1:10" ht="13.5" customHeight="1">
      <c r="A300" s="14"/>
      <c r="B300" s="14"/>
      <c r="C300" s="14"/>
      <c r="D300" s="14"/>
      <c r="F300" s="267"/>
      <c r="G300" s="267"/>
      <c r="I300" s="272"/>
      <c r="J300" s="272"/>
    </row>
    <row r="301" spans="1:10" ht="13.5" customHeight="1">
      <c r="A301" s="14"/>
      <c r="B301" s="14"/>
      <c r="C301" s="14"/>
      <c r="D301" s="14"/>
      <c r="F301" s="267"/>
      <c r="G301" s="267"/>
      <c r="I301" s="272"/>
      <c r="J301" s="272"/>
    </row>
    <row r="302" spans="1:10" ht="13.5" customHeight="1">
      <c r="A302" s="14"/>
      <c r="B302" s="14"/>
      <c r="C302" s="14"/>
      <c r="D302" s="14"/>
      <c r="F302" s="267"/>
      <c r="G302" s="267"/>
      <c r="I302" s="272"/>
      <c r="J302" s="272"/>
    </row>
    <row r="303" spans="1:10" ht="13.5" customHeight="1">
      <c r="A303" s="14"/>
      <c r="B303" s="14"/>
      <c r="C303" s="14"/>
      <c r="D303" s="14"/>
      <c r="F303" s="267"/>
      <c r="G303" s="267"/>
      <c r="I303" s="272"/>
      <c r="J303" s="272"/>
    </row>
    <row r="304" spans="1:10" ht="13.5" customHeight="1">
      <c r="A304" s="14"/>
      <c r="B304" s="14"/>
      <c r="C304" s="14"/>
      <c r="D304" s="14"/>
      <c r="F304" s="267"/>
      <c r="G304" s="267"/>
      <c r="I304" s="272"/>
      <c r="J304" s="272"/>
    </row>
    <row r="305" spans="1:10" ht="13.5" customHeight="1">
      <c r="A305" s="14"/>
      <c r="B305" s="14"/>
      <c r="C305" s="14"/>
      <c r="D305" s="14"/>
      <c r="F305" s="267"/>
      <c r="G305" s="267"/>
      <c r="I305" s="272"/>
      <c r="J305" s="272"/>
    </row>
    <row r="306" spans="1:10" ht="13.5" customHeight="1">
      <c r="A306" s="14"/>
      <c r="B306" s="14"/>
      <c r="C306" s="14"/>
      <c r="D306" s="14"/>
      <c r="F306" s="267"/>
      <c r="G306" s="267"/>
      <c r="I306" s="272"/>
      <c r="J306" s="272"/>
    </row>
    <row r="307" spans="1:10" ht="13.5" customHeight="1">
      <c r="A307" s="14"/>
      <c r="B307" s="14"/>
      <c r="C307" s="14"/>
      <c r="D307" s="14"/>
      <c r="F307" s="267"/>
      <c r="G307" s="267"/>
      <c r="I307" s="272"/>
      <c r="J307" s="272"/>
    </row>
    <row r="308" spans="1:10" ht="13.5" customHeight="1">
      <c r="A308" s="14"/>
      <c r="B308" s="14"/>
      <c r="C308" s="14"/>
      <c r="D308" s="14"/>
      <c r="F308" s="267"/>
      <c r="G308" s="267"/>
      <c r="I308" s="272"/>
      <c r="J308" s="272"/>
    </row>
    <row r="309" spans="1:10" ht="13.5" customHeight="1">
      <c r="A309" s="14"/>
      <c r="B309" s="14"/>
      <c r="C309" s="14"/>
      <c r="D309" s="14"/>
      <c r="F309" s="267"/>
      <c r="G309" s="267"/>
      <c r="I309" s="272"/>
      <c r="J309" s="272"/>
    </row>
    <row r="310" spans="1:10" ht="13.5" customHeight="1">
      <c r="A310" s="14"/>
      <c r="B310" s="14"/>
      <c r="C310" s="14"/>
      <c r="D310" s="14"/>
      <c r="F310" s="267"/>
      <c r="G310" s="267"/>
      <c r="I310" s="272"/>
      <c r="J310" s="272"/>
    </row>
    <row r="311" spans="1:10" ht="13.5" customHeight="1">
      <c r="A311" s="14"/>
      <c r="B311" s="14"/>
      <c r="C311" s="14"/>
      <c r="D311" s="14"/>
      <c r="F311" s="267"/>
      <c r="G311" s="267"/>
      <c r="I311" s="272"/>
      <c r="J311" s="272"/>
    </row>
    <row r="312" spans="1:10" ht="13.5" customHeight="1">
      <c r="A312" s="14"/>
      <c r="B312" s="14"/>
      <c r="C312" s="14"/>
      <c r="D312" s="14"/>
      <c r="F312" s="267"/>
      <c r="G312" s="267"/>
      <c r="I312" s="272"/>
      <c r="J312" s="272"/>
    </row>
    <row r="313" spans="1:10" ht="13.5" customHeight="1">
      <c r="A313" s="14"/>
      <c r="B313" s="14"/>
      <c r="C313" s="14"/>
      <c r="D313" s="14"/>
      <c r="F313" s="267"/>
      <c r="G313" s="267"/>
      <c r="I313" s="272"/>
      <c r="J313" s="272"/>
    </row>
    <row r="314" spans="1:10" ht="13.5" customHeight="1">
      <c r="A314" s="14"/>
      <c r="B314" s="14"/>
      <c r="C314" s="14"/>
      <c r="D314" s="14"/>
      <c r="F314" s="267"/>
      <c r="G314" s="267"/>
      <c r="I314" s="272"/>
      <c r="J314" s="272"/>
    </row>
    <row r="315" spans="1:10" ht="13.5" customHeight="1">
      <c r="A315" s="14"/>
      <c r="B315" s="14"/>
      <c r="C315" s="14"/>
      <c r="D315" s="14"/>
      <c r="F315" s="267"/>
      <c r="G315" s="267"/>
      <c r="I315" s="272"/>
      <c r="J315" s="272"/>
    </row>
    <row r="316" spans="1:10" ht="13.5" customHeight="1">
      <c r="A316" s="14"/>
      <c r="B316" s="14"/>
      <c r="C316" s="14"/>
      <c r="D316" s="14"/>
      <c r="F316" s="267"/>
      <c r="G316" s="267"/>
      <c r="I316" s="272"/>
      <c r="J316" s="272"/>
    </row>
    <row r="317" spans="1:10" ht="13.5" customHeight="1">
      <c r="A317" s="14"/>
      <c r="B317" s="14"/>
      <c r="C317" s="14"/>
      <c r="D317" s="14"/>
      <c r="F317" s="267"/>
      <c r="G317" s="267"/>
      <c r="I317" s="272"/>
      <c r="J317" s="272"/>
    </row>
    <row r="318" spans="1:10" ht="13.5" customHeight="1">
      <c r="A318" s="14"/>
      <c r="B318" s="14"/>
      <c r="C318" s="14"/>
      <c r="D318" s="14"/>
      <c r="F318" s="267"/>
      <c r="G318" s="267"/>
      <c r="I318" s="272"/>
      <c r="J318" s="272"/>
    </row>
    <row r="319" spans="1:10" ht="13.5" customHeight="1">
      <c r="A319" s="14"/>
      <c r="B319" s="14"/>
      <c r="C319" s="14"/>
      <c r="D319" s="14"/>
      <c r="F319" s="267"/>
      <c r="G319" s="267"/>
      <c r="I319" s="272"/>
      <c r="J319" s="272"/>
    </row>
    <row r="320" spans="1:10" ht="13.5" customHeight="1">
      <c r="A320" s="14"/>
      <c r="B320" s="14"/>
      <c r="C320" s="14"/>
      <c r="D320" s="14"/>
      <c r="F320" s="267"/>
      <c r="G320" s="267"/>
      <c r="I320" s="272"/>
      <c r="J320" s="272"/>
    </row>
    <row r="321" spans="1:10" ht="13.5" customHeight="1">
      <c r="A321" s="14"/>
      <c r="B321" s="14"/>
      <c r="C321" s="14"/>
      <c r="D321" s="14"/>
      <c r="F321" s="267"/>
      <c r="G321" s="267"/>
      <c r="I321" s="272"/>
      <c r="J321" s="272"/>
    </row>
    <row r="322" spans="1:10" ht="13.5" customHeight="1">
      <c r="A322" s="14"/>
      <c r="B322" s="14"/>
      <c r="C322" s="14"/>
      <c r="D322" s="14"/>
      <c r="F322" s="267"/>
      <c r="G322" s="267"/>
      <c r="I322" s="272"/>
      <c r="J322" s="272"/>
    </row>
    <row r="323" spans="1:10" ht="13.5" customHeight="1">
      <c r="A323" s="14"/>
      <c r="B323" s="14"/>
      <c r="C323" s="14"/>
      <c r="D323" s="14"/>
      <c r="F323" s="267"/>
      <c r="G323" s="267"/>
      <c r="I323" s="272"/>
      <c r="J323" s="272"/>
    </row>
    <row r="324" spans="1:10" ht="13.5" customHeight="1">
      <c r="A324" s="14"/>
      <c r="B324" s="14"/>
      <c r="C324" s="14"/>
      <c r="D324" s="14"/>
      <c r="F324" s="267"/>
      <c r="G324" s="267"/>
      <c r="I324" s="272"/>
      <c r="J324" s="272"/>
    </row>
    <row r="325" spans="1:10" ht="13.5" customHeight="1">
      <c r="A325" s="14"/>
      <c r="B325" s="14"/>
      <c r="C325" s="14"/>
      <c r="D325" s="14"/>
      <c r="F325" s="267"/>
      <c r="G325" s="267"/>
      <c r="I325" s="272"/>
      <c r="J325" s="272"/>
    </row>
    <row r="326" spans="1:10" ht="13.5" customHeight="1">
      <c r="A326" s="14"/>
      <c r="B326" s="14"/>
      <c r="C326" s="14"/>
      <c r="D326" s="14"/>
      <c r="F326" s="267"/>
      <c r="G326" s="267"/>
      <c r="I326" s="272"/>
      <c r="J326" s="272"/>
    </row>
    <row r="327" spans="1:10" ht="13.5" customHeight="1">
      <c r="A327" s="14"/>
      <c r="B327" s="14"/>
      <c r="C327" s="14"/>
      <c r="D327" s="14"/>
      <c r="F327" s="267"/>
      <c r="G327" s="267"/>
      <c r="I327" s="272"/>
      <c r="J327" s="272"/>
    </row>
    <row r="328" spans="1:10" ht="13.5" customHeight="1">
      <c r="A328" s="14"/>
      <c r="B328" s="14"/>
      <c r="C328" s="14"/>
      <c r="D328" s="14"/>
      <c r="F328" s="267"/>
      <c r="G328" s="267"/>
      <c r="I328" s="272"/>
      <c r="J328" s="272"/>
    </row>
    <row r="329" spans="1:10" ht="13.5" customHeight="1">
      <c r="A329" s="14"/>
      <c r="B329" s="14"/>
      <c r="C329" s="14"/>
      <c r="D329" s="14"/>
      <c r="F329" s="267"/>
      <c r="G329" s="267"/>
      <c r="I329" s="272"/>
      <c r="J329" s="272"/>
    </row>
    <row r="330" spans="1:10" ht="13.5" customHeight="1">
      <c r="A330" s="14"/>
      <c r="B330" s="14"/>
      <c r="C330" s="14"/>
      <c r="D330" s="14"/>
      <c r="F330" s="267"/>
      <c r="G330" s="267"/>
      <c r="I330" s="272"/>
      <c r="J330" s="272"/>
    </row>
    <row r="331" spans="1:10" ht="13.5" customHeight="1">
      <c r="A331" s="14"/>
      <c r="B331" s="14"/>
      <c r="C331" s="14"/>
      <c r="D331" s="14"/>
      <c r="F331" s="267"/>
      <c r="G331" s="267"/>
      <c r="I331" s="272"/>
      <c r="J331" s="272"/>
    </row>
    <row r="332" spans="1:10" ht="13.5" customHeight="1">
      <c r="A332" s="14"/>
      <c r="B332" s="14"/>
      <c r="C332" s="14"/>
      <c r="D332" s="14"/>
      <c r="F332" s="267"/>
      <c r="G332" s="267"/>
      <c r="I332" s="272"/>
      <c r="J332" s="272"/>
    </row>
    <row r="333" spans="1:10" ht="13.5" customHeight="1">
      <c r="A333" s="14"/>
      <c r="B333" s="14"/>
      <c r="C333" s="14"/>
      <c r="D333" s="14"/>
      <c r="F333" s="267"/>
      <c r="G333" s="267"/>
      <c r="I333" s="272"/>
      <c r="J333" s="272"/>
    </row>
    <row r="334" spans="1:10" ht="13.5" customHeight="1">
      <c r="A334" s="14"/>
      <c r="B334" s="14"/>
      <c r="C334" s="14"/>
      <c r="D334" s="14"/>
      <c r="F334" s="267"/>
      <c r="G334" s="267"/>
      <c r="I334" s="272"/>
      <c r="J334" s="272"/>
    </row>
    <row r="335" spans="1:10" ht="13.5" customHeight="1">
      <c r="A335" s="14"/>
      <c r="B335" s="14"/>
      <c r="C335" s="14"/>
      <c r="D335" s="14"/>
      <c r="F335" s="267"/>
      <c r="G335" s="267"/>
      <c r="I335" s="272"/>
      <c r="J335" s="272"/>
    </row>
    <row r="336" spans="1:10" ht="13.5" customHeight="1">
      <c r="A336" s="14"/>
      <c r="B336" s="14"/>
      <c r="C336" s="14"/>
      <c r="D336" s="14"/>
      <c r="F336" s="267"/>
      <c r="G336" s="267"/>
      <c r="I336" s="272"/>
      <c r="J336" s="272"/>
    </row>
    <row r="337" spans="1:10" ht="13.5" customHeight="1">
      <c r="A337" s="14"/>
      <c r="B337" s="14"/>
      <c r="C337" s="14"/>
      <c r="D337" s="14"/>
      <c r="F337" s="267"/>
      <c r="G337" s="267"/>
      <c r="I337" s="272"/>
      <c r="J337" s="272"/>
    </row>
    <row r="338" spans="1:10" ht="13.5" customHeight="1">
      <c r="A338" s="14"/>
      <c r="B338" s="14"/>
      <c r="C338" s="14"/>
      <c r="D338" s="14"/>
      <c r="F338" s="267"/>
      <c r="G338" s="267"/>
      <c r="I338" s="272"/>
      <c r="J338" s="272"/>
    </row>
    <row r="339" spans="1:10" ht="13.5" customHeight="1">
      <c r="A339" s="14"/>
      <c r="B339" s="14"/>
      <c r="C339" s="14"/>
      <c r="D339" s="14"/>
      <c r="F339" s="267"/>
      <c r="G339" s="267"/>
      <c r="I339" s="272"/>
      <c r="J339" s="272"/>
    </row>
    <row r="340" spans="1:10" ht="13.5" customHeight="1">
      <c r="A340" s="14"/>
      <c r="B340" s="14"/>
      <c r="C340" s="14"/>
      <c r="D340" s="14"/>
      <c r="F340" s="267"/>
      <c r="G340" s="267"/>
      <c r="I340" s="272"/>
      <c r="J340" s="272"/>
    </row>
    <row r="341" spans="1:10" ht="13.5" customHeight="1">
      <c r="A341" s="14"/>
      <c r="B341" s="14"/>
      <c r="C341" s="14"/>
      <c r="D341" s="14"/>
      <c r="F341" s="267"/>
      <c r="G341" s="267"/>
      <c r="I341" s="272"/>
      <c r="J341" s="272"/>
    </row>
    <row r="342" spans="1:10" ht="13.5" customHeight="1">
      <c r="A342" s="14"/>
      <c r="B342" s="14"/>
      <c r="C342" s="14"/>
      <c r="D342" s="14"/>
      <c r="F342" s="267"/>
      <c r="G342" s="267"/>
      <c r="I342" s="272"/>
      <c r="J342" s="272"/>
    </row>
    <row r="343" spans="1:10" ht="13.5" customHeight="1">
      <c r="A343" s="14"/>
      <c r="B343" s="14"/>
      <c r="C343" s="14"/>
      <c r="D343" s="14"/>
      <c r="F343" s="267"/>
      <c r="G343" s="267"/>
      <c r="I343" s="272"/>
      <c r="J343" s="272"/>
    </row>
    <row r="344" spans="1:10" ht="13.5" customHeight="1">
      <c r="A344" s="14"/>
      <c r="B344" s="14"/>
      <c r="C344" s="14"/>
      <c r="D344" s="14"/>
      <c r="F344" s="267"/>
      <c r="G344" s="267"/>
      <c r="I344" s="272"/>
      <c r="J344" s="272"/>
    </row>
    <row r="345" spans="1:10" ht="13.5" customHeight="1">
      <c r="A345" s="14"/>
      <c r="B345" s="14"/>
      <c r="C345" s="14"/>
      <c r="D345" s="14"/>
      <c r="F345" s="267"/>
      <c r="G345" s="267"/>
      <c r="I345" s="272"/>
      <c r="J345" s="272"/>
    </row>
    <row r="346" spans="1:10" ht="13.5" customHeight="1">
      <c r="A346" s="14"/>
      <c r="B346" s="14"/>
      <c r="C346" s="14"/>
      <c r="D346" s="14"/>
      <c r="F346" s="267"/>
      <c r="G346" s="267"/>
      <c r="I346" s="272"/>
      <c r="J346" s="272"/>
    </row>
    <row r="347" spans="1:10" ht="13.5" customHeight="1">
      <c r="A347" s="14"/>
      <c r="B347" s="14"/>
      <c r="C347" s="14"/>
      <c r="D347" s="14"/>
      <c r="F347" s="267"/>
      <c r="G347" s="267"/>
      <c r="I347" s="272"/>
      <c r="J347" s="272"/>
    </row>
    <row r="348" spans="1:10" ht="13.5" customHeight="1">
      <c r="A348" s="14"/>
      <c r="B348" s="14"/>
      <c r="C348" s="14"/>
      <c r="D348" s="14"/>
      <c r="F348" s="267"/>
      <c r="G348" s="267"/>
      <c r="I348" s="272"/>
      <c r="J348" s="272"/>
    </row>
    <row r="349" spans="1:10" ht="13.5" customHeight="1">
      <c r="A349" s="14"/>
      <c r="B349" s="14"/>
      <c r="C349" s="14"/>
      <c r="D349" s="14"/>
      <c r="F349" s="267"/>
      <c r="G349" s="267"/>
      <c r="I349" s="272"/>
      <c r="J349" s="272"/>
    </row>
    <row r="350" spans="1:10" ht="13.5" customHeight="1">
      <c r="A350" s="14"/>
      <c r="B350" s="14"/>
      <c r="C350" s="14"/>
      <c r="D350" s="14"/>
      <c r="F350" s="267"/>
      <c r="G350" s="267"/>
      <c r="I350" s="272"/>
      <c r="J350" s="272"/>
    </row>
    <row r="351" spans="1:10" ht="13.5" customHeight="1">
      <c r="A351" s="14"/>
      <c r="B351" s="14"/>
      <c r="C351" s="14"/>
      <c r="D351" s="14"/>
      <c r="F351" s="267"/>
      <c r="G351" s="267"/>
      <c r="I351" s="272"/>
      <c r="J351" s="272"/>
    </row>
    <row r="352" spans="1:10" ht="13.5" customHeight="1">
      <c r="A352" s="14"/>
      <c r="B352" s="14"/>
      <c r="C352" s="14"/>
      <c r="D352" s="14"/>
      <c r="F352" s="267"/>
      <c r="G352" s="267"/>
      <c r="I352" s="272"/>
      <c r="J352" s="272"/>
    </row>
    <row r="353" spans="1:10" ht="13.5" customHeight="1">
      <c r="A353" s="14"/>
      <c r="B353" s="14"/>
      <c r="C353" s="14"/>
      <c r="D353" s="14"/>
      <c r="F353" s="267"/>
      <c r="G353" s="267"/>
      <c r="I353" s="272"/>
      <c r="J353" s="272"/>
    </row>
    <row r="354" spans="1:10" ht="13.5" customHeight="1">
      <c r="A354" s="14"/>
      <c r="B354" s="14"/>
      <c r="C354" s="14"/>
      <c r="D354" s="14"/>
      <c r="F354" s="267"/>
      <c r="G354" s="267"/>
      <c r="I354" s="272"/>
      <c r="J354" s="272"/>
    </row>
    <row r="355" spans="1:10" ht="13.5" customHeight="1">
      <c r="A355" s="14"/>
      <c r="B355" s="14"/>
      <c r="C355" s="14"/>
      <c r="D355" s="14"/>
      <c r="F355" s="267"/>
      <c r="G355" s="267"/>
      <c r="I355" s="272"/>
      <c r="J355" s="272"/>
    </row>
    <row r="356" spans="1:10" ht="13.5" customHeight="1">
      <c r="A356" s="14"/>
      <c r="B356" s="14"/>
      <c r="C356" s="14"/>
      <c r="D356" s="14"/>
      <c r="F356" s="267"/>
      <c r="G356" s="267"/>
      <c r="I356" s="272"/>
      <c r="J356" s="272"/>
    </row>
    <row r="357" spans="1:10" ht="13.5" customHeight="1">
      <c r="A357" s="14"/>
      <c r="B357" s="14"/>
      <c r="C357" s="14"/>
      <c r="D357" s="14"/>
      <c r="F357" s="267"/>
      <c r="G357" s="267"/>
      <c r="I357" s="272"/>
      <c r="J357" s="272"/>
    </row>
    <row r="358" spans="1:10" ht="13.5" customHeight="1">
      <c r="A358" s="14"/>
      <c r="B358" s="14"/>
      <c r="C358" s="14"/>
      <c r="D358" s="14"/>
      <c r="F358" s="267"/>
      <c r="G358" s="267"/>
      <c r="I358" s="272"/>
      <c r="J358" s="272"/>
    </row>
    <row r="359" spans="1:10" ht="13.5" customHeight="1">
      <c r="A359" s="14"/>
      <c r="B359" s="14"/>
      <c r="C359" s="14"/>
      <c r="D359" s="14"/>
      <c r="F359" s="267"/>
      <c r="G359" s="267"/>
      <c r="I359" s="272"/>
      <c r="J359" s="272"/>
    </row>
    <row r="360" spans="1:10" ht="13.5" customHeight="1">
      <c r="A360" s="14"/>
      <c r="B360" s="14"/>
      <c r="C360" s="14"/>
      <c r="D360" s="14"/>
      <c r="F360" s="267"/>
      <c r="G360" s="267"/>
      <c r="I360" s="272"/>
      <c r="J360" s="272"/>
    </row>
    <row r="361" spans="1:10" ht="13.5" customHeight="1">
      <c r="A361" s="14"/>
      <c r="B361" s="14"/>
      <c r="C361" s="14"/>
      <c r="D361" s="14"/>
      <c r="F361" s="267"/>
      <c r="G361" s="267"/>
      <c r="I361" s="272"/>
      <c r="J361" s="272"/>
    </row>
    <row r="362" spans="1:10" ht="13.5" customHeight="1">
      <c r="A362" s="14"/>
      <c r="B362" s="14"/>
      <c r="C362" s="14"/>
      <c r="D362" s="14"/>
      <c r="F362" s="267"/>
      <c r="G362" s="267"/>
      <c r="I362" s="272"/>
      <c r="J362" s="272"/>
    </row>
    <row r="363" spans="1:10" ht="13.5" customHeight="1">
      <c r="A363" s="14"/>
      <c r="B363" s="14"/>
      <c r="C363" s="14"/>
      <c r="D363" s="14"/>
      <c r="F363" s="267"/>
      <c r="G363" s="267"/>
      <c r="I363" s="272"/>
      <c r="J363" s="272"/>
    </row>
    <row r="364" spans="1:10" ht="13.5" customHeight="1">
      <c r="A364" s="14"/>
      <c r="B364" s="14"/>
      <c r="C364" s="14"/>
      <c r="D364" s="14"/>
      <c r="F364" s="267"/>
      <c r="G364" s="267"/>
      <c r="I364" s="272"/>
      <c r="J364" s="272"/>
    </row>
    <row r="365" spans="1:10" ht="13.5" customHeight="1">
      <c r="A365" s="14"/>
      <c r="B365" s="14"/>
      <c r="C365" s="14"/>
      <c r="D365" s="14"/>
      <c r="F365" s="267"/>
      <c r="G365" s="267"/>
      <c r="I365" s="272"/>
      <c r="J365" s="272"/>
    </row>
    <row r="366" spans="1:10" ht="13.5" customHeight="1">
      <c r="A366" s="14"/>
      <c r="B366" s="14"/>
      <c r="C366" s="14"/>
      <c r="D366" s="14"/>
      <c r="F366" s="267"/>
      <c r="G366" s="267"/>
      <c r="I366" s="272"/>
      <c r="J366" s="272"/>
    </row>
    <row r="367" spans="1:10" ht="13.5" customHeight="1">
      <c r="A367" s="14"/>
      <c r="B367" s="14"/>
      <c r="C367" s="14"/>
      <c r="D367" s="14"/>
      <c r="F367" s="267"/>
      <c r="G367" s="267"/>
      <c r="I367" s="272"/>
      <c r="J367" s="272"/>
    </row>
    <row r="368" spans="1:10" ht="13.5" customHeight="1">
      <c r="A368" s="14"/>
      <c r="B368" s="14"/>
      <c r="C368" s="14"/>
      <c r="D368" s="14"/>
      <c r="F368" s="267"/>
      <c r="G368" s="267"/>
      <c r="I368" s="272"/>
      <c r="J368" s="272"/>
    </row>
    <row r="369" spans="1:10" ht="13.5" customHeight="1">
      <c r="A369" s="14"/>
      <c r="B369" s="14"/>
      <c r="C369" s="14"/>
      <c r="D369" s="14"/>
      <c r="F369" s="267"/>
      <c r="G369" s="267"/>
      <c r="I369" s="272"/>
      <c r="J369" s="272"/>
    </row>
    <row r="370" spans="1:10" ht="13.5" customHeight="1">
      <c r="A370" s="14"/>
      <c r="B370" s="14"/>
      <c r="C370" s="14"/>
      <c r="D370" s="14"/>
      <c r="F370" s="267"/>
      <c r="G370" s="267"/>
      <c r="I370" s="272"/>
      <c r="J370" s="272"/>
    </row>
    <row r="371" spans="1:10" ht="13.5" customHeight="1">
      <c r="A371" s="14"/>
      <c r="B371" s="14"/>
      <c r="C371" s="14"/>
      <c r="D371" s="14"/>
      <c r="F371" s="267"/>
      <c r="G371" s="267"/>
      <c r="I371" s="272"/>
      <c r="J371" s="272"/>
    </row>
    <row r="372" spans="1:10" ht="13.5" customHeight="1">
      <c r="A372" s="14"/>
      <c r="B372" s="14"/>
      <c r="C372" s="14"/>
      <c r="D372" s="14"/>
      <c r="F372" s="267"/>
      <c r="G372" s="267"/>
      <c r="I372" s="272"/>
      <c r="J372" s="272"/>
    </row>
    <row r="373" spans="1:10" ht="13.5" customHeight="1">
      <c r="A373" s="14"/>
      <c r="B373" s="14"/>
      <c r="C373" s="14"/>
      <c r="D373" s="14"/>
      <c r="F373" s="267"/>
      <c r="G373" s="267"/>
      <c r="I373" s="272"/>
      <c r="J373" s="272"/>
    </row>
    <row r="374" spans="1:10" ht="13.5" customHeight="1">
      <c r="A374" s="14"/>
      <c r="B374" s="14"/>
      <c r="C374" s="14"/>
      <c r="D374" s="14"/>
      <c r="F374" s="267"/>
      <c r="G374" s="267"/>
      <c r="I374" s="272"/>
      <c r="J374" s="272"/>
    </row>
    <row r="375" spans="1:10" ht="13.5" customHeight="1">
      <c r="A375" s="14"/>
      <c r="B375" s="14"/>
      <c r="C375" s="14"/>
      <c r="D375" s="14"/>
      <c r="F375" s="267"/>
      <c r="G375" s="267"/>
      <c r="I375" s="272"/>
      <c r="J375" s="272"/>
    </row>
    <row r="376" spans="1:10" ht="13.5" customHeight="1">
      <c r="A376" s="14"/>
      <c r="B376" s="14"/>
      <c r="C376" s="14"/>
      <c r="D376" s="14"/>
      <c r="F376" s="267"/>
      <c r="G376" s="267"/>
      <c r="I376" s="272"/>
      <c r="J376" s="272"/>
    </row>
    <row r="377" spans="1:10" ht="13.5" customHeight="1">
      <c r="A377" s="14"/>
      <c r="B377" s="14"/>
      <c r="C377" s="14"/>
      <c r="D377" s="14"/>
      <c r="F377" s="267"/>
      <c r="G377" s="267"/>
      <c r="I377" s="272"/>
      <c r="J377" s="272"/>
    </row>
    <row r="378" spans="1:10" ht="13.5" customHeight="1">
      <c r="A378" s="14"/>
      <c r="B378" s="14"/>
      <c r="C378" s="14"/>
      <c r="D378" s="14"/>
      <c r="F378" s="267"/>
      <c r="G378" s="267"/>
      <c r="I378" s="272"/>
      <c r="J378" s="272"/>
    </row>
    <row r="379" spans="1:10" ht="13.5" customHeight="1">
      <c r="A379" s="14"/>
      <c r="B379" s="14"/>
      <c r="C379" s="14"/>
      <c r="D379" s="14"/>
      <c r="F379" s="267"/>
      <c r="G379" s="267"/>
      <c r="I379" s="272"/>
      <c r="J379" s="272"/>
    </row>
    <row r="380" spans="1:10" ht="13.5" customHeight="1">
      <c r="A380" s="14"/>
      <c r="B380" s="14"/>
      <c r="C380" s="14"/>
      <c r="D380" s="14"/>
      <c r="F380" s="267"/>
      <c r="G380" s="267"/>
      <c r="I380" s="272"/>
      <c r="J380" s="272"/>
    </row>
    <row r="381" spans="1:10" ht="13.5" customHeight="1">
      <c r="A381" s="14"/>
      <c r="B381" s="14"/>
      <c r="C381" s="14"/>
      <c r="D381" s="14"/>
      <c r="F381" s="267"/>
      <c r="G381" s="267"/>
      <c r="I381" s="272"/>
      <c r="J381" s="272"/>
    </row>
    <row r="382" spans="1:10" ht="13.5" customHeight="1">
      <c r="A382" s="14"/>
      <c r="B382" s="14"/>
      <c r="C382" s="14"/>
      <c r="D382" s="14"/>
      <c r="F382" s="267"/>
      <c r="G382" s="267"/>
      <c r="I382" s="272"/>
      <c r="J382" s="272"/>
    </row>
    <row r="383" spans="1:10" ht="13.5" customHeight="1">
      <c r="A383" s="14"/>
      <c r="B383" s="14"/>
      <c r="C383" s="14"/>
      <c r="D383" s="14"/>
      <c r="F383" s="267"/>
      <c r="G383" s="267"/>
      <c r="I383" s="272"/>
      <c r="J383" s="272"/>
    </row>
    <row r="384" spans="1:10" ht="13.5" customHeight="1">
      <c r="A384" s="14"/>
      <c r="B384" s="14"/>
      <c r="C384" s="14"/>
      <c r="D384" s="14"/>
      <c r="F384" s="267"/>
      <c r="G384" s="267"/>
      <c r="I384" s="272"/>
      <c r="J384" s="272"/>
    </row>
    <row r="385" spans="1:10" ht="13.5" customHeight="1">
      <c r="A385" s="14"/>
      <c r="B385" s="14"/>
      <c r="C385" s="14"/>
      <c r="D385" s="14"/>
      <c r="F385" s="267"/>
      <c r="G385" s="267"/>
      <c r="I385" s="272"/>
      <c r="J385" s="272"/>
    </row>
    <row r="386" spans="1:10" ht="13.5" customHeight="1">
      <c r="A386" s="14"/>
      <c r="B386" s="14"/>
      <c r="C386" s="14"/>
      <c r="D386" s="14"/>
      <c r="F386" s="267"/>
      <c r="G386" s="267"/>
      <c r="I386" s="272"/>
      <c r="J386" s="272"/>
    </row>
    <row r="387" spans="1:10" ht="13.5" customHeight="1">
      <c r="A387" s="14"/>
      <c r="B387" s="14"/>
      <c r="C387" s="14"/>
      <c r="D387" s="14"/>
      <c r="F387" s="267"/>
      <c r="G387" s="267"/>
      <c r="I387" s="272"/>
      <c r="J387" s="272"/>
    </row>
    <row r="388" spans="1:10" ht="13.5" customHeight="1">
      <c r="A388" s="14"/>
      <c r="B388" s="14"/>
      <c r="C388" s="14"/>
      <c r="D388" s="14"/>
      <c r="F388" s="267"/>
      <c r="G388" s="267"/>
      <c r="I388" s="272"/>
      <c r="J388" s="272"/>
    </row>
    <row r="389" spans="1:10" ht="13.5" customHeight="1">
      <c r="A389" s="14"/>
      <c r="B389" s="14"/>
      <c r="C389" s="14"/>
      <c r="D389" s="14"/>
      <c r="F389" s="267"/>
      <c r="G389" s="267"/>
      <c r="I389" s="272"/>
      <c r="J389" s="272"/>
    </row>
    <row r="390" spans="1:10" ht="13.5" customHeight="1">
      <c r="A390" s="14"/>
      <c r="B390" s="14"/>
      <c r="C390" s="14"/>
      <c r="D390" s="14"/>
      <c r="F390" s="267"/>
      <c r="G390" s="267"/>
      <c r="I390" s="272"/>
      <c r="J390" s="272"/>
    </row>
    <row r="391" spans="1:10" ht="13.5" customHeight="1">
      <c r="A391" s="14"/>
      <c r="B391" s="14"/>
      <c r="C391" s="14"/>
      <c r="D391" s="14"/>
      <c r="F391" s="267"/>
      <c r="G391" s="267"/>
      <c r="I391" s="272"/>
      <c r="J391" s="272"/>
    </row>
    <row r="392" spans="1:10" ht="13.5" customHeight="1">
      <c r="A392" s="14"/>
      <c r="B392" s="14"/>
      <c r="C392" s="14"/>
      <c r="D392" s="14"/>
      <c r="F392" s="267"/>
      <c r="G392" s="267"/>
      <c r="I392" s="272"/>
      <c r="J392" s="272"/>
    </row>
    <row r="393" spans="1:10" ht="13.5" customHeight="1">
      <c r="A393" s="14"/>
      <c r="B393" s="14"/>
      <c r="C393" s="14"/>
      <c r="D393" s="14"/>
      <c r="F393" s="267"/>
      <c r="G393" s="267"/>
      <c r="I393" s="272"/>
      <c r="J393" s="272"/>
    </row>
    <row r="394" spans="1:10" ht="13.5" customHeight="1">
      <c r="A394" s="14"/>
      <c r="B394" s="14"/>
      <c r="C394" s="14"/>
      <c r="D394" s="14"/>
      <c r="F394" s="267"/>
      <c r="G394" s="267"/>
      <c r="I394" s="272"/>
      <c r="J394" s="272"/>
    </row>
    <row r="395" spans="1:10" ht="13.5" customHeight="1">
      <c r="A395" s="14"/>
      <c r="B395" s="14"/>
      <c r="C395" s="14"/>
      <c r="D395" s="14"/>
      <c r="F395" s="267"/>
      <c r="G395" s="267"/>
      <c r="I395" s="272"/>
      <c r="J395" s="272"/>
    </row>
    <row r="396" spans="1:10" ht="13.5" customHeight="1">
      <c r="A396" s="14"/>
      <c r="B396" s="14"/>
      <c r="C396" s="14"/>
      <c r="D396" s="14"/>
      <c r="F396" s="267"/>
      <c r="G396" s="267"/>
      <c r="I396" s="272"/>
      <c r="J396" s="272"/>
    </row>
    <row r="397" spans="1:10" ht="13.5" customHeight="1">
      <c r="A397" s="14"/>
      <c r="B397" s="14"/>
      <c r="C397" s="14"/>
      <c r="D397" s="14"/>
      <c r="F397" s="267"/>
      <c r="G397" s="267"/>
      <c r="I397" s="272"/>
      <c r="J397" s="272"/>
    </row>
    <row r="398" spans="1:10" ht="13.5" customHeight="1">
      <c r="A398" s="14"/>
      <c r="B398" s="14"/>
      <c r="C398" s="14"/>
      <c r="D398" s="14"/>
      <c r="F398" s="267"/>
      <c r="G398" s="267"/>
      <c r="I398" s="272"/>
      <c r="J398" s="272"/>
    </row>
    <row r="399" spans="1:10" ht="13.5" customHeight="1">
      <c r="A399" s="14"/>
      <c r="B399" s="14"/>
      <c r="C399" s="14"/>
      <c r="D399" s="14"/>
      <c r="F399" s="267"/>
      <c r="G399" s="267"/>
      <c r="I399" s="272"/>
      <c r="J399" s="272"/>
    </row>
    <row r="400" spans="1:10" ht="13.5" customHeight="1">
      <c r="A400" s="14"/>
      <c r="B400" s="14"/>
      <c r="C400" s="14"/>
      <c r="D400" s="14"/>
      <c r="F400" s="267"/>
      <c r="G400" s="267"/>
      <c r="I400" s="272"/>
      <c r="J400" s="272"/>
    </row>
    <row r="401" spans="1:10" ht="13.5" customHeight="1">
      <c r="A401" s="14"/>
      <c r="B401" s="14"/>
      <c r="C401" s="14"/>
      <c r="D401" s="14"/>
      <c r="F401" s="267"/>
      <c r="G401" s="267"/>
      <c r="I401" s="272"/>
      <c r="J401" s="272"/>
    </row>
    <row r="402" spans="1:10" ht="13.5" customHeight="1">
      <c r="A402" s="14"/>
      <c r="B402" s="14"/>
      <c r="C402" s="14"/>
      <c r="D402" s="14"/>
      <c r="F402" s="267"/>
      <c r="G402" s="267"/>
      <c r="I402" s="272"/>
      <c r="J402" s="272"/>
    </row>
    <row r="403" spans="1:10" ht="13.5" customHeight="1">
      <c r="A403" s="14"/>
      <c r="B403" s="14"/>
      <c r="C403" s="14"/>
      <c r="D403" s="14"/>
      <c r="F403" s="267"/>
      <c r="G403" s="267"/>
      <c r="I403" s="272"/>
      <c r="J403" s="272"/>
    </row>
    <row r="404" spans="1:10" ht="13.5" customHeight="1">
      <c r="A404" s="14"/>
      <c r="B404" s="14"/>
      <c r="C404" s="14"/>
      <c r="D404" s="14"/>
      <c r="F404" s="267"/>
      <c r="G404" s="267"/>
      <c r="I404" s="272"/>
      <c r="J404" s="272"/>
    </row>
    <row r="405" spans="1:10" ht="13.5" customHeight="1">
      <c r="A405" s="14"/>
      <c r="B405" s="14"/>
      <c r="C405" s="14"/>
      <c r="D405" s="14"/>
      <c r="F405" s="267"/>
      <c r="G405" s="267"/>
      <c r="I405" s="272"/>
      <c r="J405" s="272"/>
    </row>
    <row r="406" spans="1:10" ht="13.5" customHeight="1">
      <c r="A406" s="14"/>
      <c r="B406" s="14"/>
      <c r="C406" s="14"/>
      <c r="D406" s="14"/>
      <c r="F406" s="267"/>
      <c r="G406" s="267"/>
      <c r="I406" s="272"/>
      <c r="J406" s="272"/>
    </row>
    <row r="407" spans="1:10" ht="13.5" customHeight="1">
      <c r="A407" s="14"/>
      <c r="B407" s="14"/>
      <c r="C407" s="14"/>
      <c r="D407" s="14"/>
      <c r="F407" s="267"/>
      <c r="G407" s="267"/>
      <c r="I407" s="272"/>
      <c r="J407" s="272"/>
    </row>
    <row r="408" spans="1:10" ht="13.5" customHeight="1">
      <c r="A408" s="14"/>
      <c r="B408" s="14"/>
      <c r="C408" s="14"/>
      <c r="D408" s="14"/>
      <c r="F408" s="267"/>
      <c r="G408" s="267"/>
      <c r="I408" s="272"/>
      <c r="J408" s="272"/>
    </row>
    <row r="409" spans="1:10" ht="13.5" customHeight="1">
      <c r="A409" s="14"/>
      <c r="B409" s="14"/>
      <c r="C409" s="14"/>
      <c r="D409" s="14"/>
      <c r="F409" s="267"/>
      <c r="G409" s="267"/>
      <c r="I409" s="272"/>
      <c r="J409" s="272"/>
    </row>
    <row r="410" spans="1:10" ht="13.5" customHeight="1">
      <c r="A410" s="14"/>
      <c r="B410" s="14"/>
      <c r="C410" s="14"/>
      <c r="D410" s="14"/>
      <c r="F410" s="267"/>
      <c r="G410" s="267"/>
      <c r="I410" s="272"/>
      <c r="J410" s="272"/>
    </row>
    <row r="411" spans="1:10" ht="13.5" customHeight="1">
      <c r="A411" s="14"/>
      <c r="B411" s="14"/>
      <c r="C411" s="14"/>
      <c r="D411" s="14"/>
      <c r="F411" s="267"/>
      <c r="G411" s="267"/>
      <c r="I411" s="272"/>
      <c r="J411" s="272"/>
    </row>
    <row r="412" spans="1:10" ht="13.5" customHeight="1">
      <c r="A412" s="14"/>
      <c r="B412" s="14"/>
      <c r="C412" s="14"/>
      <c r="D412" s="14"/>
      <c r="F412" s="267"/>
      <c r="G412" s="267"/>
      <c r="I412" s="272"/>
      <c r="J412" s="272"/>
    </row>
    <row r="413" spans="1:10" ht="13.5" customHeight="1">
      <c r="A413" s="14"/>
      <c r="B413" s="14"/>
      <c r="C413" s="14"/>
      <c r="D413" s="14"/>
      <c r="F413" s="267"/>
      <c r="G413" s="267"/>
      <c r="I413" s="272"/>
      <c r="J413" s="272"/>
    </row>
    <row r="414" spans="1:10" ht="13.5" customHeight="1">
      <c r="A414" s="14"/>
      <c r="B414" s="14"/>
      <c r="C414" s="14"/>
      <c r="D414" s="14"/>
      <c r="F414" s="267"/>
      <c r="G414" s="267"/>
      <c r="I414" s="272"/>
      <c r="J414" s="272"/>
    </row>
    <row r="415" spans="1:10" ht="13.5" customHeight="1">
      <c r="A415" s="14"/>
      <c r="B415" s="14"/>
      <c r="C415" s="14"/>
      <c r="D415" s="14"/>
      <c r="F415" s="267"/>
      <c r="G415" s="267"/>
      <c r="I415" s="272"/>
      <c r="J415" s="272"/>
    </row>
    <row r="416" spans="1:10" ht="13.5" customHeight="1">
      <c r="A416" s="14"/>
      <c r="B416" s="14"/>
      <c r="C416" s="14"/>
      <c r="D416" s="14"/>
      <c r="F416" s="267"/>
      <c r="G416" s="267"/>
      <c r="I416" s="272"/>
      <c r="J416" s="272"/>
    </row>
    <row r="417" spans="1:10" ht="13.5" customHeight="1">
      <c r="A417" s="14"/>
      <c r="B417" s="14"/>
      <c r="C417" s="14"/>
      <c r="D417" s="14"/>
      <c r="F417" s="267"/>
      <c r="G417" s="267"/>
      <c r="I417" s="272"/>
      <c r="J417" s="272"/>
    </row>
    <row r="418" spans="1:10" ht="13.5" customHeight="1">
      <c r="A418" s="14"/>
      <c r="B418" s="14"/>
      <c r="C418" s="14"/>
      <c r="D418" s="14"/>
      <c r="F418" s="267"/>
      <c r="G418" s="267"/>
      <c r="I418" s="272"/>
      <c r="J418" s="272"/>
    </row>
    <row r="419" spans="1:10" ht="13.5" customHeight="1">
      <c r="A419" s="14"/>
      <c r="B419" s="14"/>
      <c r="C419" s="14"/>
      <c r="D419" s="14"/>
      <c r="F419" s="267"/>
      <c r="G419" s="267"/>
      <c r="I419" s="272"/>
      <c r="J419" s="272"/>
    </row>
    <row r="420" spans="1:10" ht="13.5" customHeight="1">
      <c r="A420" s="14"/>
      <c r="B420" s="14"/>
      <c r="C420" s="14"/>
      <c r="D420" s="14"/>
      <c r="F420" s="267"/>
      <c r="G420" s="267"/>
      <c r="I420" s="272"/>
      <c r="J420" s="272"/>
    </row>
    <row r="421" spans="1:10" ht="13.5" customHeight="1">
      <c r="A421" s="14"/>
      <c r="B421" s="14"/>
      <c r="C421" s="14"/>
      <c r="D421" s="14"/>
      <c r="F421" s="267"/>
      <c r="G421" s="267"/>
      <c r="I421" s="272"/>
      <c r="J421" s="272"/>
    </row>
    <row r="422" spans="1:10" ht="13.5" customHeight="1">
      <c r="A422" s="14"/>
      <c r="B422" s="14"/>
      <c r="C422" s="14"/>
      <c r="D422" s="14"/>
      <c r="F422" s="267"/>
      <c r="G422" s="267"/>
      <c r="I422" s="272"/>
      <c r="J422" s="272"/>
    </row>
    <row r="423" spans="1:10" ht="13.5" customHeight="1">
      <c r="A423" s="14"/>
      <c r="B423" s="14"/>
      <c r="C423" s="14"/>
      <c r="D423" s="14"/>
      <c r="F423" s="267"/>
      <c r="G423" s="267"/>
      <c r="I423" s="272"/>
      <c r="J423" s="272"/>
    </row>
    <row r="424" spans="1:10" ht="13.5" customHeight="1">
      <c r="A424" s="14"/>
      <c r="B424" s="14"/>
      <c r="C424" s="14"/>
      <c r="D424" s="14"/>
      <c r="F424" s="267"/>
      <c r="G424" s="267"/>
      <c r="I424" s="272"/>
      <c r="J424" s="272"/>
    </row>
    <row r="425" spans="1:10" ht="13.5" customHeight="1">
      <c r="A425" s="14"/>
      <c r="B425" s="14"/>
      <c r="C425" s="14"/>
      <c r="D425" s="14"/>
      <c r="F425" s="267"/>
      <c r="G425" s="267"/>
      <c r="I425" s="272"/>
      <c r="J425" s="272"/>
    </row>
    <row r="426" spans="1:10" ht="13.5" customHeight="1">
      <c r="A426" s="14"/>
      <c r="B426" s="14"/>
      <c r="C426" s="14"/>
      <c r="D426" s="14"/>
      <c r="F426" s="267"/>
      <c r="G426" s="267"/>
      <c r="I426" s="272"/>
      <c r="J426" s="272"/>
    </row>
    <row r="427" spans="1:10" ht="13.5" customHeight="1">
      <c r="A427" s="14"/>
      <c r="B427" s="14"/>
      <c r="C427" s="14"/>
      <c r="D427" s="14"/>
      <c r="F427" s="267"/>
      <c r="G427" s="267"/>
      <c r="I427" s="272"/>
      <c r="J427" s="272"/>
    </row>
    <row r="428" spans="1:10" ht="13.5" customHeight="1">
      <c r="A428" s="14"/>
      <c r="B428" s="14"/>
      <c r="C428" s="14"/>
      <c r="D428" s="14"/>
      <c r="F428" s="267"/>
      <c r="G428" s="267"/>
      <c r="I428" s="272"/>
      <c r="J428" s="272"/>
    </row>
    <row r="429" spans="1:10" ht="13.5" customHeight="1">
      <c r="A429" s="14"/>
      <c r="B429" s="14"/>
      <c r="C429" s="14"/>
      <c r="D429" s="14"/>
      <c r="F429" s="267"/>
      <c r="G429" s="267"/>
      <c r="I429" s="272"/>
      <c r="J429" s="272"/>
    </row>
    <row r="430" spans="1:10" ht="13.5" customHeight="1">
      <c r="A430" s="14"/>
      <c r="B430" s="14"/>
      <c r="C430" s="14"/>
      <c r="D430" s="14"/>
      <c r="F430" s="267"/>
      <c r="G430" s="267"/>
      <c r="I430" s="272"/>
      <c r="J430" s="272"/>
    </row>
    <row r="431" spans="1:10" ht="13.5" customHeight="1">
      <c r="A431" s="14"/>
      <c r="B431" s="14"/>
      <c r="C431" s="14"/>
      <c r="D431" s="14"/>
      <c r="F431" s="267"/>
      <c r="G431" s="267"/>
      <c r="I431" s="272"/>
      <c r="J431" s="272"/>
    </row>
    <row r="432" spans="1:10" ht="13.5" customHeight="1">
      <c r="A432" s="14"/>
      <c r="B432" s="14"/>
      <c r="C432" s="14"/>
      <c r="D432" s="14"/>
      <c r="F432" s="267"/>
      <c r="G432" s="267"/>
      <c r="I432" s="272"/>
      <c r="J432" s="272"/>
    </row>
    <row r="433" spans="1:10" ht="13.5" customHeight="1">
      <c r="A433" s="14"/>
      <c r="B433" s="14"/>
      <c r="C433" s="14"/>
      <c r="D433" s="14"/>
      <c r="F433" s="267"/>
      <c r="G433" s="267"/>
      <c r="I433" s="272"/>
      <c r="J433" s="272"/>
    </row>
    <row r="434" spans="1:10" ht="13.5" customHeight="1">
      <c r="A434" s="14"/>
      <c r="B434" s="14"/>
      <c r="C434" s="14"/>
      <c r="D434" s="14"/>
      <c r="F434" s="267"/>
      <c r="G434" s="267"/>
      <c r="I434" s="272"/>
      <c r="J434" s="272"/>
    </row>
    <row r="435" spans="1:10" ht="13.5" customHeight="1">
      <c r="A435" s="14"/>
      <c r="B435" s="14"/>
      <c r="C435" s="14"/>
      <c r="D435" s="14"/>
      <c r="F435" s="267"/>
      <c r="G435" s="267"/>
      <c r="I435" s="272"/>
      <c r="J435" s="272"/>
    </row>
    <row r="436" spans="1:10" ht="13.5" customHeight="1">
      <c r="A436" s="14"/>
      <c r="B436" s="14"/>
      <c r="C436" s="14"/>
      <c r="D436" s="14"/>
      <c r="F436" s="267"/>
      <c r="G436" s="267"/>
      <c r="I436" s="272"/>
      <c r="J436" s="272"/>
    </row>
    <row r="437" spans="1:10" ht="13.5" customHeight="1">
      <c r="A437" s="14"/>
      <c r="B437" s="14"/>
      <c r="C437" s="14"/>
      <c r="D437" s="14"/>
      <c r="F437" s="267"/>
      <c r="G437" s="267"/>
      <c r="I437" s="272"/>
      <c r="J437" s="272"/>
    </row>
    <row r="438" spans="1:10" ht="13.5" customHeight="1">
      <c r="A438" s="14"/>
      <c r="B438" s="14"/>
      <c r="C438" s="14"/>
      <c r="D438" s="14"/>
      <c r="F438" s="267"/>
      <c r="G438" s="267"/>
      <c r="I438" s="272"/>
      <c r="J438" s="272"/>
    </row>
    <row r="439" spans="1:10" ht="13.5" customHeight="1">
      <c r="A439" s="14"/>
      <c r="B439" s="14"/>
      <c r="C439" s="14"/>
      <c r="D439" s="14"/>
      <c r="F439" s="267"/>
      <c r="G439" s="267"/>
      <c r="I439" s="272"/>
      <c r="J439" s="272"/>
    </row>
    <row r="440" spans="1:10" ht="13.5" customHeight="1">
      <c r="A440" s="14"/>
      <c r="B440" s="14"/>
      <c r="C440" s="14"/>
      <c r="D440" s="14"/>
      <c r="F440" s="267"/>
      <c r="G440" s="267"/>
      <c r="I440" s="272"/>
      <c r="J440" s="272"/>
    </row>
    <row r="441" spans="1:10" ht="13.5" customHeight="1">
      <c r="A441" s="14"/>
      <c r="B441" s="14"/>
      <c r="C441" s="14"/>
      <c r="D441" s="14"/>
      <c r="F441" s="267"/>
      <c r="G441" s="267"/>
      <c r="I441" s="272"/>
      <c r="J441" s="272"/>
    </row>
    <row r="442" spans="1:10" ht="13.5" customHeight="1">
      <c r="A442" s="14"/>
      <c r="B442" s="14"/>
      <c r="C442" s="14"/>
      <c r="D442" s="14"/>
      <c r="F442" s="267"/>
      <c r="G442" s="267"/>
      <c r="I442" s="272"/>
      <c r="J442" s="272"/>
    </row>
    <row r="443" spans="1:10" ht="13.5" customHeight="1">
      <c r="A443" s="14"/>
      <c r="B443" s="14"/>
      <c r="C443" s="14"/>
      <c r="D443" s="14"/>
      <c r="F443" s="267"/>
      <c r="G443" s="267"/>
      <c r="I443" s="272"/>
      <c r="J443" s="272"/>
    </row>
    <row r="444" spans="1:10" ht="13.5" customHeight="1">
      <c r="A444" s="14"/>
      <c r="B444" s="14"/>
      <c r="C444" s="14"/>
      <c r="D444" s="14"/>
      <c r="F444" s="267"/>
      <c r="G444" s="267"/>
      <c r="I444" s="272"/>
      <c r="J444" s="272"/>
    </row>
    <row r="445" spans="1:10" ht="13.5" customHeight="1">
      <c r="A445" s="14"/>
      <c r="B445" s="14"/>
      <c r="C445" s="14"/>
      <c r="D445" s="14"/>
      <c r="F445" s="267"/>
      <c r="G445" s="267"/>
      <c r="I445" s="272"/>
      <c r="J445" s="272"/>
    </row>
    <row r="446" spans="1:10" ht="13.5" customHeight="1">
      <c r="A446" s="14"/>
      <c r="B446" s="14"/>
      <c r="C446" s="14"/>
      <c r="D446" s="14"/>
      <c r="F446" s="267"/>
      <c r="G446" s="267"/>
      <c r="I446" s="272"/>
      <c r="J446" s="272"/>
    </row>
    <row r="447" spans="1:10" ht="13.5" customHeight="1">
      <c r="A447" s="14"/>
      <c r="B447" s="14"/>
      <c r="C447" s="14"/>
      <c r="D447" s="14"/>
      <c r="F447" s="267"/>
      <c r="G447" s="267"/>
      <c r="I447" s="272"/>
      <c r="J447" s="272"/>
    </row>
    <row r="448" spans="1:10" ht="13.5" customHeight="1">
      <c r="A448" s="14"/>
      <c r="B448" s="14"/>
      <c r="C448" s="14"/>
      <c r="D448" s="14"/>
      <c r="F448" s="267"/>
      <c r="G448" s="267"/>
      <c r="I448" s="272"/>
      <c r="J448" s="272"/>
    </row>
    <row r="449" spans="1:10" ht="13.5" customHeight="1">
      <c r="A449" s="14"/>
      <c r="B449" s="14"/>
      <c r="C449" s="14"/>
      <c r="D449" s="14"/>
      <c r="F449" s="267"/>
      <c r="G449" s="267"/>
      <c r="I449" s="272"/>
      <c r="J449" s="272"/>
    </row>
    <row r="450" spans="1:10" ht="13.5" customHeight="1">
      <c r="A450" s="14"/>
      <c r="B450" s="14"/>
      <c r="C450" s="14"/>
      <c r="D450" s="14"/>
      <c r="F450" s="267"/>
      <c r="G450" s="267"/>
      <c r="I450" s="272"/>
      <c r="J450" s="272"/>
    </row>
    <row r="451" spans="1:10" ht="13.5" customHeight="1">
      <c r="A451" s="14"/>
      <c r="B451" s="14"/>
      <c r="C451" s="14"/>
      <c r="D451" s="14"/>
      <c r="F451" s="267"/>
      <c r="G451" s="267"/>
      <c r="I451" s="272"/>
      <c r="J451" s="272"/>
    </row>
    <row r="452" spans="1:10" ht="13.5" customHeight="1">
      <c r="A452" s="14"/>
      <c r="B452" s="14"/>
      <c r="C452" s="14"/>
      <c r="D452" s="14"/>
      <c r="F452" s="267"/>
      <c r="G452" s="267"/>
      <c r="I452" s="272"/>
      <c r="J452" s="272"/>
    </row>
    <row r="453" spans="1:10" ht="13.5" customHeight="1">
      <c r="A453" s="14"/>
      <c r="B453" s="14"/>
      <c r="C453" s="14"/>
      <c r="D453" s="14"/>
      <c r="F453" s="267"/>
      <c r="G453" s="267"/>
      <c r="I453" s="272"/>
      <c r="J453" s="272"/>
    </row>
    <row r="454" spans="1:10" ht="13.5" customHeight="1">
      <c r="A454" s="14"/>
      <c r="B454" s="14"/>
      <c r="C454" s="14"/>
      <c r="D454" s="14"/>
      <c r="F454" s="267"/>
      <c r="G454" s="267"/>
      <c r="I454" s="272"/>
      <c r="J454" s="272"/>
    </row>
    <row r="455" spans="1:10" ht="13.5" customHeight="1">
      <c r="A455" s="14"/>
      <c r="B455" s="14"/>
      <c r="C455" s="14"/>
      <c r="D455" s="14"/>
      <c r="F455" s="267"/>
      <c r="G455" s="267"/>
      <c r="I455" s="272"/>
      <c r="J455" s="272"/>
    </row>
    <row r="456" spans="1:10" ht="13.5" customHeight="1">
      <c r="A456" s="14"/>
      <c r="B456" s="14"/>
      <c r="C456" s="14"/>
      <c r="D456" s="14"/>
      <c r="F456" s="267"/>
      <c r="G456" s="267"/>
      <c r="I456" s="272"/>
      <c r="J456" s="272"/>
    </row>
    <row r="457" spans="1:10" ht="13.5" customHeight="1">
      <c r="A457" s="14"/>
      <c r="B457" s="14"/>
      <c r="C457" s="14"/>
      <c r="D457" s="14"/>
      <c r="F457" s="267"/>
      <c r="G457" s="267"/>
      <c r="I457" s="272"/>
      <c r="J457" s="272"/>
    </row>
    <row r="458" spans="1:10" ht="13.5" customHeight="1">
      <c r="A458" s="14"/>
      <c r="B458" s="14"/>
      <c r="C458" s="14"/>
      <c r="D458" s="14"/>
      <c r="F458" s="267"/>
      <c r="G458" s="267"/>
      <c r="I458" s="272"/>
      <c r="J458" s="272"/>
    </row>
    <row r="459" spans="1:10" ht="13.5" customHeight="1">
      <c r="A459" s="14"/>
      <c r="B459" s="14"/>
      <c r="C459" s="14"/>
      <c r="D459" s="14"/>
      <c r="F459" s="267"/>
      <c r="G459" s="267"/>
      <c r="I459" s="272"/>
      <c r="J459" s="272"/>
    </row>
    <row r="460" spans="1:10" ht="13.5" customHeight="1">
      <c r="A460" s="14"/>
      <c r="B460" s="14"/>
      <c r="C460" s="14"/>
      <c r="D460" s="14"/>
      <c r="F460" s="267"/>
      <c r="G460" s="267"/>
      <c r="I460" s="272"/>
      <c r="J460" s="272"/>
    </row>
    <row r="461" spans="1:10" ht="13.5" customHeight="1">
      <c r="A461" s="14"/>
      <c r="B461" s="14"/>
      <c r="C461" s="14"/>
      <c r="D461" s="14"/>
      <c r="F461" s="267"/>
      <c r="G461" s="267"/>
      <c r="I461" s="272"/>
      <c r="J461" s="272"/>
    </row>
    <row r="462" spans="1:10" ht="13.5" customHeight="1">
      <c r="A462" s="14"/>
      <c r="B462" s="14"/>
      <c r="C462" s="14"/>
      <c r="D462" s="14"/>
      <c r="F462" s="267"/>
      <c r="G462" s="267"/>
      <c r="I462" s="272"/>
      <c r="J462" s="272"/>
    </row>
    <row r="463" spans="1:10" ht="13.5" customHeight="1">
      <c r="A463" s="14"/>
      <c r="B463" s="14"/>
      <c r="C463" s="14"/>
      <c r="D463" s="14"/>
      <c r="F463" s="267"/>
      <c r="G463" s="267"/>
      <c r="I463" s="272"/>
      <c r="J463" s="272"/>
    </row>
    <row r="464" spans="1:10" ht="13.5" customHeight="1">
      <c r="A464" s="14"/>
      <c r="B464" s="14"/>
      <c r="C464" s="14"/>
      <c r="D464" s="14"/>
      <c r="F464" s="267"/>
      <c r="G464" s="267"/>
      <c r="I464" s="272"/>
      <c r="J464" s="272"/>
    </row>
    <row r="465" spans="1:10" ht="13.5" customHeight="1">
      <c r="A465" s="14"/>
      <c r="B465" s="14"/>
      <c r="C465" s="14"/>
      <c r="D465" s="14"/>
      <c r="F465" s="267"/>
      <c r="G465" s="267"/>
      <c r="I465" s="272"/>
      <c r="J465" s="272"/>
    </row>
    <row r="466" spans="1:10" ht="13.5" customHeight="1">
      <c r="A466" s="14"/>
      <c r="B466" s="14"/>
      <c r="C466" s="14"/>
      <c r="D466" s="14"/>
      <c r="F466" s="267"/>
      <c r="G466" s="267"/>
      <c r="I466" s="272"/>
      <c r="J466" s="272"/>
    </row>
    <row r="467" spans="1:10" ht="13.5" customHeight="1">
      <c r="A467" s="14"/>
      <c r="B467" s="14"/>
      <c r="C467" s="14"/>
      <c r="D467" s="14"/>
      <c r="F467" s="267"/>
      <c r="G467" s="267"/>
      <c r="I467" s="272"/>
      <c r="J467" s="272"/>
    </row>
    <row r="468" spans="1:10" ht="13.5" customHeight="1">
      <c r="A468" s="14"/>
      <c r="B468" s="14"/>
      <c r="C468" s="14"/>
      <c r="D468" s="14"/>
      <c r="F468" s="267"/>
      <c r="G468" s="267"/>
      <c r="I468" s="272"/>
      <c r="J468" s="272"/>
    </row>
    <row r="469" spans="1:10" ht="13.5" customHeight="1">
      <c r="A469" s="14"/>
      <c r="B469" s="14"/>
      <c r="C469" s="14"/>
      <c r="D469" s="14"/>
      <c r="F469" s="267"/>
      <c r="G469" s="267"/>
      <c r="I469" s="272"/>
      <c r="J469" s="272"/>
    </row>
    <row r="470" spans="1:10" ht="13.5" customHeight="1">
      <c r="A470" s="14"/>
      <c r="B470" s="14"/>
      <c r="C470" s="14"/>
      <c r="D470" s="14"/>
      <c r="F470" s="267"/>
      <c r="G470" s="267"/>
      <c r="I470" s="272"/>
      <c r="J470" s="272"/>
    </row>
    <row r="471" spans="1:10" ht="13.5" customHeight="1">
      <c r="A471" s="14"/>
      <c r="B471" s="14"/>
      <c r="C471" s="14"/>
      <c r="D471" s="14"/>
      <c r="F471" s="267"/>
      <c r="G471" s="267"/>
      <c r="I471" s="272"/>
      <c r="J471" s="272"/>
    </row>
    <row r="472" spans="1:10" ht="13.5" customHeight="1">
      <c r="A472" s="14"/>
      <c r="B472" s="14"/>
      <c r="C472" s="14"/>
      <c r="D472" s="14"/>
      <c r="F472" s="267"/>
      <c r="G472" s="267"/>
      <c r="I472" s="272"/>
      <c r="J472" s="272"/>
    </row>
    <row r="473" spans="1:10" ht="13.5" customHeight="1">
      <c r="A473" s="14"/>
      <c r="B473" s="14"/>
      <c r="C473" s="14"/>
      <c r="D473" s="14"/>
      <c r="F473" s="267"/>
      <c r="G473" s="267"/>
      <c r="I473" s="272"/>
      <c r="J473" s="272"/>
    </row>
    <row r="474" spans="1:10" ht="13.5" customHeight="1">
      <c r="A474" s="14"/>
      <c r="B474" s="14"/>
      <c r="C474" s="14"/>
      <c r="D474" s="14"/>
      <c r="F474" s="267"/>
      <c r="G474" s="267"/>
      <c r="I474" s="272"/>
      <c r="J474" s="272"/>
    </row>
    <row r="475" spans="1:10" ht="13.5" customHeight="1">
      <c r="A475" s="14"/>
      <c r="B475" s="14"/>
      <c r="C475" s="14"/>
      <c r="D475" s="14"/>
      <c r="F475" s="267"/>
      <c r="G475" s="267"/>
      <c r="I475" s="272"/>
      <c r="J475" s="272"/>
    </row>
    <row r="476" spans="1:10" ht="13.5" customHeight="1">
      <c r="A476" s="14"/>
      <c r="B476" s="14"/>
      <c r="C476" s="14"/>
      <c r="D476" s="14"/>
      <c r="F476" s="267"/>
      <c r="G476" s="267"/>
      <c r="I476" s="272"/>
      <c r="J476" s="272"/>
    </row>
    <row r="477" spans="1:10" ht="13.5" customHeight="1">
      <c r="A477" s="14"/>
      <c r="B477" s="14"/>
      <c r="C477" s="14"/>
      <c r="D477" s="14"/>
      <c r="F477" s="267"/>
      <c r="G477" s="267"/>
      <c r="I477" s="272"/>
      <c r="J477" s="272"/>
    </row>
    <row r="478" spans="1:10" ht="13.5" customHeight="1">
      <c r="A478" s="14"/>
      <c r="B478" s="14"/>
      <c r="C478" s="14"/>
      <c r="D478" s="14"/>
      <c r="F478" s="267"/>
      <c r="G478" s="267"/>
      <c r="I478" s="272"/>
      <c r="J478" s="272"/>
    </row>
    <row r="479" spans="1:10" ht="13.5" customHeight="1">
      <c r="A479" s="14"/>
      <c r="B479" s="14"/>
      <c r="C479" s="14"/>
      <c r="D479" s="14"/>
      <c r="F479" s="267"/>
      <c r="G479" s="267"/>
      <c r="I479" s="272"/>
      <c r="J479" s="272"/>
    </row>
    <row r="480" spans="1:10" ht="13.5" customHeight="1">
      <c r="A480" s="14"/>
      <c r="B480" s="14"/>
      <c r="C480" s="14"/>
      <c r="D480" s="14"/>
      <c r="F480" s="267"/>
      <c r="G480" s="267"/>
      <c r="I480" s="272"/>
      <c r="J480" s="272"/>
    </row>
    <row r="481" spans="1:10" ht="13.5" customHeight="1">
      <c r="A481" s="14"/>
      <c r="B481" s="14"/>
      <c r="C481" s="14"/>
      <c r="D481" s="14"/>
      <c r="F481" s="267"/>
      <c r="G481" s="267"/>
      <c r="I481" s="272"/>
      <c r="J481" s="272"/>
    </row>
    <row r="482" spans="1:10" ht="13.5" customHeight="1">
      <c r="A482" s="14"/>
      <c r="B482" s="14"/>
      <c r="C482" s="14"/>
      <c r="D482" s="14"/>
      <c r="F482" s="267"/>
      <c r="G482" s="267"/>
      <c r="I482" s="272"/>
      <c r="J482" s="272"/>
    </row>
    <row r="483" spans="1:10" ht="13.5" customHeight="1">
      <c r="A483" s="14"/>
      <c r="B483" s="14"/>
      <c r="C483" s="14"/>
      <c r="D483" s="14"/>
      <c r="F483" s="267"/>
      <c r="G483" s="267"/>
      <c r="I483" s="272"/>
      <c r="J483" s="272"/>
    </row>
    <row r="484" spans="1:10" ht="13.5" customHeight="1">
      <c r="A484" s="14"/>
      <c r="B484" s="14"/>
      <c r="C484" s="14"/>
      <c r="D484" s="14"/>
      <c r="F484" s="267"/>
      <c r="G484" s="267"/>
      <c r="I484" s="272"/>
      <c r="J484" s="272"/>
    </row>
    <row r="485" spans="1:10" ht="13.5" customHeight="1">
      <c r="A485" s="14"/>
      <c r="B485" s="14"/>
      <c r="C485" s="14"/>
      <c r="D485" s="14"/>
      <c r="F485" s="267"/>
      <c r="G485" s="267"/>
      <c r="I485" s="272"/>
      <c r="J485" s="272"/>
    </row>
    <row r="486" spans="1:10" ht="13.5" customHeight="1">
      <c r="A486" s="14"/>
      <c r="B486" s="14"/>
      <c r="C486" s="14"/>
      <c r="D486" s="14"/>
      <c r="F486" s="267"/>
      <c r="G486" s="267"/>
      <c r="I486" s="272"/>
      <c r="J486" s="272"/>
    </row>
    <row r="487" spans="1:10" ht="13.5" customHeight="1">
      <c r="A487" s="14"/>
      <c r="B487" s="14"/>
      <c r="C487" s="14"/>
      <c r="D487" s="14"/>
      <c r="F487" s="267"/>
      <c r="G487" s="267"/>
      <c r="I487" s="272"/>
      <c r="J487" s="272"/>
    </row>
    <row r="488" spans="1:10" ht="13.5" customHeight="1">
      <c r="A488" s="14"/>
      <c r="B488" s="14"/>
      <c r="C488" s="14"/>
      <c r="D488" s="14"/>
      <c r="F488" s="267"/>
      <c r="G488" s="267"/>
      <c r="I488" s="272"/>
      <c r="J488" s="272"/>
    </row>
    <row r="489" spans="1:10" ht="13.5" customHeight="1">
      <c r="A489" s="14"/>
      <c r="B489" s="14"/>
      <c r="C489" s="14"/>
      <c r="D489" s="14"/>
      <c r="F489" s="267"/>
      <c r="G489" s="267"/>
      <c r="I489" s="272"/>
      <c r="J489" s="272"/>
    </row>
    <row r="490" spans="1:10" ht="13.5" customHeight="1">
      <c r="A490" s="14"/>
      <c r="B490" s="14"/>
      <c r="C490" s="14"/>
      <c r="D490" s="14"/>
      <c r="F490" s="267"/>
      <c r="G490" s="267"/>
      <c r="I490" s="272"/>
      <c r="J490" s="272"/>
    </row>
    <row r="491" spans="1:10" ht="13.5" customHeight="1">
      <c r="A491" s="14"/>
      <c r="B491" s="14"/>
      <c r="C491" s="14"/>
      <c r="D491" s="14"/>
      <c r="F491" s="267"/>
      <c r="G491" s="267"/>
      <c r="I491" s="272"/>
      <c r="J491" s="272"/>
    </row>
    <row r="492" spans="1:10" ht="13.5" customHeight="1">
      <c r="A492" s="14"/>
      <c r="B492" s="14"/>
      <c r="C492" s="14"/>
      <c r="D492" s="14"/>
      <c r="F492" s="267"/>
      <c r="G492" s="267"/>
      <c r="I492" s="272"/>
      <c r="J492" s="272"/>
    </row>
    <row r="493" spans="1:10" ht="13.5" customHeight="1">
      <c r="A493" s="14"/>
      <c r="B493" s="14"/>
      <c r="C493" s="14"/>
      <c r="D493" s="14"/>
      <c r="F493" s="267"/>
      <c r="G493" s="267"/>
      <c r="I493" s="272"/>
      <c r="J493" s="272"/>
    </row>
    <row r="494" spans="1:10" ht="13.5" customHeight="1">
      <c r="A494" s="14"/>
      <c r="B494" s="14"/>
      <c r="C494" s="14"/>
      <c r="D494" s="14"/>
      <c r="F494" s="267"/>
      <c r="G494" s="267"/>
      <c r="I494" s="272"/>
      <c r="J494" s="272"/>
    </row>
    <row r="495" spans="1:10" ht="13.5" customHeight="1">
      <c r="A495" s="14"/>
      <c r="B495" s="14"/>
      <c r="C495" s="14"/>
      <c r="D495" s="14"/>
      <c r="F495" s="267"/>
      <c r="G495" s="267"/>
      <c r="I495" s="272"/>
      <c r="J495" s="272"/>
    </row>
    <row r="496" spans="1:10" ht="13.5" customHeight="1">
      <c r="A496" s="14"/>
      <c r="B496" s="14"/>
      <c r="C496" s="14"/>
      <c r="D496" s="14"/>
      <c r="F496" s="267"/>
      <c r="G496" s="267"/>
      <c r="I496" s="272"/>
      <c r="J496" s="272"/>
    </row>
    <row r="497" spans="1:10" ht="13.5" customHeight="1">
      <c r="A497" s="14"/>
      <c r="B497" s="14"/>
      <c r="C497" s="14"/>
      <c r="D497" s="14"/>
      <c r="F497" s="267"/>
      <c r="G497" s="267"/>
      <c r="I497" s="272"/>
      <c r="J497" s="272"/>
    </row>
    <row r="498" spans="1:10" ht="13.5" customHeight="1">
      <c r="A498" s="14"/>
      <c r="B498" s="14"/>
      <c r="C498" s="14"/>
      <c r="D498" s="14"/>
      <c r="F498" s="267"/>
      <c r="G498" s="267"/>
      <c r="I498" s="272"/>
      <c r="J498" s="272"/>
    </row>
    <row r="499" spans="1:10" ht="13.5" customHeight="1">
      <c r="A499" s="14"/>
      <c r="B499" s="14"/>
      <c r="C499" s="14"/>
      <c r="D499" s="14"/>
      <c r="F499" s="267"/>
      <c r="G499" s="267"/>
      <c r="I499" s="272"/>
      <c r="J499" s="272"/>
    </row>
    <row r="500" spans="1:10" ht="13.5" customHeight="1">
      <c r="A500" s="14"/>
      <c r="B500" s="14"/>
      <c r="C500" s="14"/>
      <c r="D500" s="14"/>
      <c r="F500" s="267"/>
      <c r="G500" s="267"/>
      <c r="I500" s="272"/>
      <c r="J500" s="272"/>
    </row>
    <row r="501" spans="1:10" ht="13.5" customHeight="1">
      <c r="A501" s="14"/>
      <c r="B501" s="14"/>
      <c r="C501" s="14"/>
      <c r="D501" s="14"/>
      <c r="F501" s="267"/>
      <c r="G501" s="267"/>
      <c r="I501" s="272"/>
      <c r="J501" s="272"/>
    </row>
    <row r="502" spans="1:10" ht="13.5" customHeight="1">
      <c r="A502" s="14"/>
      <c r="B502" s="14"/>
      <c r="C502" s="14"/>
      <c r="D502" s="14"/>
      <c r="F502" s="267"/>
      <c r="G502" s="267"/>
      <c r="I502" s="272"/>
      <c r="J502" s="272"/>
    </row>
    <row r="503" spans="1:10" ht="13.5" customHeight="1">
      <c r="A503" s="14"/>
      <c r="B503" s="14"/>
      <c r="C503" s="14"/>
      <c r="D503" s="14"/>
      <c r="F503" s="267"/>
      <c r="G503" s="267"/>
      <c r="I503" s="272"/>
      <c r="J503" s="272"/>
    </row>
    <row r="504" spans="1:10" ht="13.5" customHeight="1">
      <c r="A504" s="14"/>
      <c r="B504" s="14"/>
      <c r="C504" s="14"/>
      <c r="D504" s="14"/>
      <c r="F504" s="267"/>
      <c r="G504" s="267"/>
      <c r="I504" s="272"/>
      <c r="J504" s="272"/>
    </row>
    <row r="505" spans="1:10" ht="13.5" customHeight="1">
      <c r="A505" s="14"/>
      <c r="B505" s="14"/>
      <c r="C505" s="14"/>
      <c r="D505" s="14"/>
      <c r="F505" s="267"/>
      <c r="G505" s="267"/>
      <c r="I505" s="272"/>
      <c r="J505" s="272"/>
    </row>
    <row r="506" spans="1:10" ht="13.5" customHeight="1">
      <c r="A506" s="14"/>
      <c r="B506" s="14"/>
      <c r="C506" s="14"/>
      <c r="D506" s="14"/>
      <c r="F506" s="267"/>
      <c r="G506" s="267"/>
      <c r="I506" s="272"/>
      <c r="J506" s="272"/>
    </row>
    <row r="507" spans="1:10" ht="13.5" customHeight="1">
      <c r="A507" s="14"/>
      <c r="B507" s="14"/>
      <c r="C507" s="14"/>
      <c r="D507" s="14"/>
      <c r="F507" s="267"/>
      <c r="G507" s="267"/>
      <c r="I507" s="272"/>
      <c r="J507" s="272"/>
    </row>
    <row r="508" spans="1:10" ht="13.5" customHeight="1">
      <c r="A508" s="14"/>
      <c r="B508" s="14"/>
      <c r="C508" s="14"/>
      <c r="D508" s="14"/>
      <c r="F508" s="267"/>
      <c r="G508" s="267"/>
      <c r="I508" s="272"/>
      <c r="J508" s="272"/>
    </row>
    <row r="509" spans="1:10" ht="13.5" customHeight="1">
      <c r="A509" s="14"/>
      <c r="B509" s="14"/>
      <c r="C509" s="14"/>
      <c r="D509" s="14"/>
      <c r="F509" s="267"/>
      <c r="G509" s="267"/>
      <c r="I509" s="272"/>
      <c r="J509" s="272"/>
    </row>
    <row r="510" spans="1:10" ht="13.5" customHeight="1">
      <c r="A510" s="14"/>
      <c r="B510" s="14"/>
      <c r="C510" s="14"/>
      <c r="D510" s="14"/>
      <c r="F510" s="267"/>
      <c r="G510" s="267"/>
      <c r="I510" s="272"/>
      <c r="J510" s="272"/>
    </row>
    <row r="511" spans="1:10" ht="13.5" customHeight="1">
      <c r="A511" s="14"/>
      <c r="B511" s="14"/>
      <c r="C511" s="14"/>
      <c r="D511" s="14"/>
      <c r="F511" s="267"/>
      <c r="G511" s="267"/>
      <c r="I511" s="272"/>
      <c r="J511" s="272"/>
    </row>
    <row r="512" spans="1:10" ht="13.5" customHeight="1">
      <c r="A512" s="14"/>
      <c r="B512" s="14"/>
      <c r="C512" s="14"/>
      <c r="D512" s="14"/>
      <c r="F512" s="267"/>
      <c r="G512" s="267"/>
      <c r="I512" s="272"/>
      <c r="J512" s="272"/>
    </row>
    <row r="513" spans="1:10" ht="13.5" customHeight="1">
      <c r="A513" s="14"/>
      <c r="B513" s="14"/>
      <c r="C513" s="14"/>
      <c r="D513" s="14"/>
      <c r="F513" s="267"/>
      <c r="G513" s="267"/>
      <c r="I513" s="272"/>
      <c r="J513" s="272"/>
    </row>
    <row r="514" spans="1:10" ht="13.5" customHeight="1">
      <c r="A514" s="14"/>
      <c r="B514" s="14"/>
      <c r="C514" s="14"/>
      <c r="D514" s="14"/>
      <c r="F514" s="267"/>
      <c r="G514" s="267"/>
      <c r="I514" s="272"/>
      <c r="J514" s="272"/>
    </row>
    <row r="515" spans="1:10" ht="13.5" customHeight="1">
      <c r="A515" s="14"/>
      <c r="B515" s="14"/>
      <c r="C515" s="14"/>
      <c r="D515" s="14"/>
      <c r="F515" s="267"/>
      <c r="G515" s="267"/>
      <c r="I515" s="272"/>
      <c r="J515" s="272"/>
    </row>
    <row r="516" spans="1:10" ht="13.5" customHeight="1">
      <c r="A516" s="14"/>
      <c r="B516" s="14"/>
      <c r="C516" s="14"/>
      <c r="D516" s="14"/>
      <c r="F516" s="267"/>
      <c r="G516" s="267"/>
      <c r="I516" s="272"/>
      <c r="J516" s="272"/>
    </row>
    <row r="517" spans="1:10" ht="13.5" customHeight="1">
      <c r="A517" s="14"/>
      <c r="B517" s="14"/>
      <c r="C517" s="14"/>
      <c r="D517" s="14"/>
      <c r="F517" s="267"/>
      <c r="G517" s="267"/>
      <c r="I517" s="272"/>
      <c r="J517" s="272"/>
    </row>
    <row r="518" spans="1:10" ht="13.5" customHeight="1">
      <c r="A518" s="14"/>
      <c r="B518" s="14"/>
      <c r="C518" s="14"/>
      <c r="D518" s="14"/>
      <c r="F518" s="267"/>
      <c r="G518" s="267"/>
      <c r="I518" s="272"/>
      <c r="J518" s="272"/>
    </row>
    <row r="519" spans="1:10" ht="13.5" customHeight="1">
      <c r="A519" s="14"/>
      <c r="B519" s="14"/>
      <c r="C519" s="14"/>
      <c r="D519" s="14"/>
      <c r="F519" s="267"/>
      <c r="G519" s="267"/>
      <c r="I519" s="272"/>
      <c r="J519" s="272"/>
    </row>
    <row r="520" spans="1:10" ht="13.5" customHeight="1">
      <c r="A520" s="14"/>
      <c r="B520" s="14"/>
      <c r="C520" s="14"/>
      <c r="D520" s="14"/>
      <c r="F520" s="267"/>
      <c r="G520" s="267"/>
      <c r="I520" s="272"/>
      <c r="J520" s="272"/>
    </row>
    <row r="521" spans="1:10" ht="13.5" customHeight="1">
      <c r="A521" s="14"/>
      <c r="B521" s="14"/>
      <c r="C521" s="14"/>
      <c r="D521" s="14"/>
      <c r="F521" s="267"/>
      <c r="G521" s="267"/>
      <c r="I521" s="272"/>
      <c r="J521" s="272"/>
    </row>
    <row r="522" spans="1:10" ht="13.5" customHeight="1">
      <c r="A522" s="14"/>
      <c r="B522" s="14"/>
      <c r="C522" s="14"/>
      <c r="D522" s="14"/>
      <c r="F522" s="267"/>
      <c r="G522" s="267"/>
      <c r="I522" s="272"/>
      <c r="J522" s="272"/>
    </row>
    <row r="523" spans="1:10" ht="13.5" customHeight="1">
      <c r="A523" s="14"/>
      <c r="B523" s="14"/>
      <c r="C523" s="14"/>
      <c r="D523" s="14"/>
      <c r="F523" s="267"/>
      <c r="G523" s="267"/>
      <c r="I523" s="272"/>
      <c r="J523" s="272"/>
    </row>
    <row r="524" spans="1:10" ht="13.5" customHeight="1">
      <c r="A524" s="14"/>
      <c r="B524" s="14"/>
      <c r="C524" s="14"/>
      <c r="D524" s="14"/>
      <c r="F524" s="267"/>
      <c r="G524" s="267"/>
      <c r="I524" s="272"/>
      <c r="J524" s="272"/>
    </row>
    <row r="525" spans="1:10" ht="13.5" customHeight="1">
      <c r="A525" s="14"/>
      <c r="B525" s="14"/>
      <c r="C525" s="14"/>
      <c r="D525" s="14"/>
      <c r="F525" s="267"/>
      <c r="G525" s="267"/>
      <c r="I525" s="272"/>
      <c r="J525" s="272"/>
    </row>
    <row r="526" spans="1:10" ht="13.5" customHeight="1">
      <c r="A526" s="14"/>
      <c r="B526" s="14"/>
      <c r="C526" s="14"/>
      <c r="D526" s="14"/>
      <c r="F526" s="267"/>
      <c r="G526" s="267"/>
      <c r="I526" s="272"/>
      <c r="J526" s="272"/>
    </row>
    <row r="527" spans="1:10" ht="13.5" customHeight="1">
      <c r="A527" s="14"/>
      <c r="B527" s="14"/>
      <c r="C527" s="14"/>
      <c r="D527" s="14"/>
      <c r="F527" s="267"/>
      <c r="G527" s="267"/>
      <c r="I527" s="272"/>
      <c r="J527" s="272"/>
    </row>
    <row r="528" spans="1:10" ht="13.5" customHeight="1">
      <c r="A528" s="14"/>
      <c r="B528" s="14"/>
      <c r="C528" s="14"/>
      <c r="D528" s="14"/>
      <c r="F528" s="267"/>
      <c r="G528" s="267"/>
      <c r="I528" s="272"/>
      <c r="J528" s="272"/>
    </row>
    <row r="529" spans="1:10" ht="13.5" customHeight="1">
      <c r="A529" s="14"/>
      <c r="B529" s="14"/>
      <c r="C529" s="14"/>
      <c r="D529" s="14"/>
      <c r="F529" s="267"/>
      <c r="G529" s="267"/>
      <c r="I529" s="272"/>
      <c r="J529" s="272"/>
    </row>
    <row r="530" spans="1:10" ht="13.5" customHeight="1">
      <c r="A530" s="14"/>
      <c r="B530" s="14"/>
      <c r="C530" s="14"/>
      <c r="D530" s="14"/>
      <c r="F530" s="267"/>
      <c r="G530" s="267"/>
      <c r="I530" s="272"/>
      <c r="J530" s="272"/>
    </row>
    <row r="531" spans="1:10" ht="13.5" customHeight="1">
      <c r="A531" s="14"/>
      <c r="B531" s="14"/>
      <c r="C531" s="14"/>
      <c r="D531" s="14"/>
      <c r="F531" s="267"/>
      <c r="G531" s="267"/>
      <c r="I531" s="272"/>
      <c r="J531" s="272"/>
    </row>
    <row r="532" spans="1:10" ht="13.5" customHeight="1">
      <c r="A532" s="14"/>
      <c r="B532" s="14"/>
      <c r="C532" s="14"/>
      <c r="D532" s="14"/>
      <c r="F532" s="267"/>
      <c r="G532" s="267"/>
      <c r="I532" s="272"/>
      <c r="J532" s="272"/>
    </row>
    <row r="533" spans="1:10" ht="13.5" customHeight="1">
      <c r="A533" s="14"/>
      <c r="B533" s="14"/>
      <c r="C533" s="14"/>
      <c r="D533" s="14"/>
      <c r="F533" s="267"/>
      <c r="G533" s="267"/>
      <c r="I533" s="272"/>
      <c r="J533" s="272"/>
    </row>
    <row r="534" spans="1:10" ht="13.5" customHeight="1">
      <c r="A534" s="14"/>
      <c r="B534" s="14"/>
      <c r="C534" s="14"/>
      <c r="D534" s="14"/>
      <c r="F534" s="267"/>
      <c r="G534" s="267"/>
      <c r="I534" s="272"/>
      <c r="J534" s="272"/>
    </row>
    <row r="535" spans="1:10" ht="13.5" customHeight="1">
      <c r="A535" s="14"/>
      <c r="B535" s="14"/>
      <c r="C535" s="14"/>
      <c r="D535" s="14"/>
      <c r="F535" s="267"/>
      <c r="G535" s="267"/>
      <c r="I535" s="272"/>
      <c r="J535" s="272"/>
    </row>
    <row r="536" spans="1:10" ht="13.5" customHeight="1">
      <c r="A536" s="14"/>
      <c r="B536" s="14"/>
      <c r="C536" s="14"/>
      <c r="D536" s="14"/>
      <c r="F536" s="267"/>
      <c r="G536" s="267"/>
      <c r="I536" s="272"/>
      <c r="J536" s="272"/>
    </row>
    <row r="537" spans="1:10" ht="13.5" customHeight="1">
      <c r="A537" s="14"/>
      <c r="B537" s="14"/>
      <c r="C537" s="14"/>
      <c r="D537" s="14"/>
      <c r="F537" s="267"/>
      <c r="G537" s="267"/>
      <c r="I537" s="272"/>
      <c r="J537" s="272"/>
    </row>
    <row r="538" spans="1:10" ht="13.5" customHeight="1">
      <c r="A538" s="14"/>
      <c r="B538" s="14"/>
      <c r="C538" s="14"/>
      <c r="D538" s="14"/>
      <c r="F538" s="267"/>
      <c r="G538" s="267"/>
      <c r="I538" s="272"/>
      <c r="J538" s="272"/>
    </row>
    <row r="539" spans="1:10" ht="13.5" customHeight="1">
      <c r="A539" s="14"/>
      <c r="B539" s="14"/>
      <c r="C539" s="14"/>
      <c r="D539" s="14"/>
      <c r="F539" s="267"/>
      <c r="G539" s="267"/>
      <c r="I539" s="272"/>
      <c r="J539" s="272"/>
    </row>
    <row r="540" spans="1:10" ht="13.5" customHeight="1">
      <c r="A540" s="14"/>
      <c r="B540" s="14"/>
      <c r="C540" s="14"/>
      <c r="D540" s="14"/>
      <c r="F540" s="267"/>
      <c r="G540" s="267"/>
      <c r="I540" s="272"/>
      <c r="J540" s="272"/>
    </row>
    <row r="541" spans="1:10" ht="13.5" customHeight="1">
      <c r="A541" s="14"/>
      <c r="B541" s="14"/>
      <c r="C541" s="14"/>
      <c r="D541" s="14"/>
      <c r="F541" s="267"/>
      <c r="G541" s="267"/>
      <c r="I541" s="272"/>
      <c r="J541" s="272"/>
    </row>
    <row r="542" spans="1:10" ht="13.5" customHeight="1">
      <c r="A542" s="14"/>
      <c r="B542" s="14"/>
      <c r="C542" s="14"/>
      <c r="D542" s="14"/>
      <c r="F542" s="267"/>
      <c r="G542" s="267"/>
      <c r="I542" s="272"/>
      <c r="J542" s="272"/>
    </row>
    <row r="543" spans="1:10" ht="13.5" customHeight="1">
      <c r="A543" s="14"/>
      <c r="B543" s="14"/>
      <c r="C543" s="14"/>
      <c r="D543" s="14"/>
      <c r="F543" s="267"/>
      <c r="G543" s="267"/>
      <c r="I543" s="272"/>
      <c r="J543" s="272"/>
    </row>
    <row r="544" spans="1:10" ht="13.5" customHeight="1">
      <c r="A544" s="14"/>
      <c r="B544" s="14"/>
      <c r="C544" s="14"/>
      <c r="D544" s="14"/>
      <c r="F544" s="267"/>
      <c r="G544" s="267"/>
      <c r="I544" s="272"/>
      <c r="J544" s="272"/>
    </row>
    <row r="545" spans="1:10" ht="13.5" customHeight="1">
      <c r="A545" s="14"/>
      <c r="B545" s="14"/>
      <c r="C545" s="14"/>
      <c r="D545" s="14"/>
      <c r="F545" s="267"/>
      <c r="G545" s="267"/>
      <c r="I545" s="272"/>
      <c r="J545" s="272"/>
    </row>
    <row r="546" spans="1:10" ht="13.5" customHeight="1">
      <c r="A546" s="14"/>
      <c r="B546" s="14"/>
      <c r="C546" s="14"/>
      <c r="D546" s="14"/>
      <c r="F546" s="267"/>
      <c r="G546" s="267"/>
      <c r="I546" s="272"/>
      <c r="J546" s="272"/>
    </row>
    <row r="547" spans="1:10" ht="13.5" customHeight="1">
      <c r="A547" s="14"/>
      <c r="B547" s="14"/>
      <c r="C547" s="14"/>
      <c r="D547" s="14"/>
      <c r="F547" s="267"/>
      <c r="G547" s="267"/>
      <c r="I547" s="272"/>
      <c r="J547" s="272"/>
    </row>
    <row r="548" spans="1:10" ht="13.5" customHeight="1">
      <c r="A548" s="14"/>
      <c r="B548" s="14"/>
      <c r="C548" s="14"/>
      <c r="D548" s="14"/>
      <c r="F548" s="267"/>
      <c r="G548" s="267"/>
      <c r="I548" s="272"/>
      <c r="J548" s="272"/>
    </row>
  </sheetData>
  <mergeCells count="4">
    <mergeCell ref="A18:D18"/>
    <mergeCell ref="A4:A5"/>
    <mergeCell ref="C4:K4"/>
    <mergeCell ref="A1:K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4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549"/>
  <sheetViews>
    <sheetView showGridLines="0" zoomScaleNormal="75" workbookViewId="0">
      <selection sqref="A1:K1"/>
    </sheetView>
  </sheetViews>
  <sheetFormatPr defaultRowHeight="13.5" customHeight="1"/>
  <cols>
    <col min="1" max="1" width="42.42578125" style="9" customWidth="1"/>
    <col min="2" max="11" width="10.7109375" style="9" customWidth="1"/>
    <col min="12" max="13" width="10.140625" style="9" bestFit="1" customWidth="1"/>
    <col min="14" max="16384" width="9.140625" style="9"/>
  </cols>
  <sheetData>
    <row r="1" spans="1:13" ht="15.75" customHeight="1">
      <c r="A1" s="287" t="s">
        <v>49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</row>
    <row r="2" spans="1:13" ht="13.5" customHeight="1">
      <c r="A2" s="8"/>
      <c r="B2" s="8"/>
      <c r="C2" s="8"/>
      <c r="D2" s="8"/>
      <c r="E2" s="6"/>
      <c r="F2" s="8"/>
      <c r="G2" s="8"/>
      <c r="H2" s="6"/>
      <c r="I2" s="8"/>
      <c r="J2" s="8"/>
      <c r="K2" s="6"/>
    </row>
    <row r="3" spans="1:13" ht="13.5" customHeight="1">
      <c r="A3" s="10"/>
      <c r="B3" s="10"/>
      <c r="C3" s="11"/>
      <c r="D3" s="11"/>
      <c r="E3" s="7"/>
      <c r="F3" s="88"/>
      <c r="G3" s="88"/>
      <c r="H3" s="7"/>
      <c r="I3" s="88"/>
      <c r="J3" s="88"/>
      <c r="K3" s="7" t="s">
        <v>41</v>
      </c>
    </row>
    <row r="4" spans="1:13" s="12" customFormat="1" ht="21" customHeight="1">
      <c r="A4" s="277" t="s">
        <v>10</v>
      </c>
      <c r="B4" s="4">
        <v>2022</v>
      </c>
      <c r="C4" s="288">
        <v>2023</v>
      </c>
      <c r="D4" s="289"/>
      <c r="E4" s="289"/>
      <c r="F4" s="289"/>
      <c r="G4" s="289"/>
      <c r="H4" s="289"/>
      <c r="I4" s="289"/>
      <c r="J4" s="289"/>
      <c r="K4" s="290"/>
    </row>
    <row r="5" spans="1:13" s="12" customFormat="1" ht="21" customHeight="1">
      <c r="A5" s="278"/>
      <c r="B5" s="13">
        <v>12</v>
      </c>
      <c r="C5" s="69">
        <v>1</v>
      </c>
      <c r="D5" s="69">
        <v>2</v>
      </c>
      <c r="E5" s="13">
        <v>3</v>
      </c>
      <c r="F5" s="69">
        <v>4</v>
      </c>
      <c r="G5" s="13">
        <v>5</v>
      </c>
      <c r="H5" s="69">
        <v>6</v>
      </c>
      <c r="I5" s="13">
        <v>7</v>
      </c>
      <c r="J5" s="69">
        <v>8</v>
      </c>
      <c r="K5" s="13">
        <v>9</v>
      </c>
    </row>
    <row r="6" spans="1:13" ht="21" customHeight="1">
      <c r="A6" s="135" t="s">
        <v>0</v>
      </c>
      <c r="B6" s="90">
        <v>12.38</v>
      </c>
      <c r="C6" s="90">
        <v>12.44</v>
      </c>
      <c r="D6" s="90">
        <v>12.48</v>
      </c>
      <c r="E6" s="90">
        <v>12.47</v>
      </c>
      <c r="F6" s="132">
        <v>12.5</v>
      </c>
      <c r="G6" s="132">
        <v>12.44</v>
      </c>
      <c r="H6" s="132">
        <v>12.46</v>
      </c>
      <c r="I6" s="132">
        <v>12.44</v>
      </c>
      <c r="J6" s="132">
        <v>12.47</v>
      </c>
      <c r="K6" s="132">
        <v>12.51</v>
      </c>
      <c r="L6" s="270"/>
      <c r="M6" s="270"/>
    </row>
    <row r="7" spans="1:13" ht="21" customHeight="1">
      <c r="A7" s="135" t="s">
        <v>1</v>
      </c>
      <c r="B7" s="90">
        <v>7.74</v>
      </c>
      <c r="C7" s="90">
        <v>7.42</v>
      </c>
      <c r="D7" s="90">
        <v>7.55</v>
      </c>
      <c r="E7" s="90">
        <v>7.44</v>
      </c>
      <c r="F7" s="132">
        <v>7.41</v>
      </c>
      <c r="G7" s="132">
        <v>7.41</v>
      </c>
      <c r="H7" s="132">
        <v>7.54</v>
      </c>
      <c r="I7" s="132">
        <v>7.58</v>
      </c>
      <c r="J7" s="132">
        <v>7.37</v>
      </c>
      <c r="K7" s="132">
        <v>7.5</v>
      </c>
      <c r="L7" s="270"/>
      <c r="M7" s="270"/>
    </row>
    <row r="8" spans="1:13" ht="21" customHeight="1">
      <c r="A8" s="135" t="s">
        <v>11</v>
      </c>
      <c r="B8" s="90">
        <v>11.06</v>
      </c>
      <c r="C8" s="90">
        <v>11.11</v>
      </c>
      <c r="D8" s="90">
        <v>11.04</v>
      </c>
      <c r="E8" s="90">
        <v>11.12</v>
      </c>
      <c r="F8" s="132">
        <v>11.15</v>
      </c>
      <c r="G8" s="132">
        <v>11.08</v>
      </c>
      <c r="H8" s="132">
        <v>11.02</v>
      </c>
      <c r="I8" s="132">
        <v>11.01</v>
      </c>
      <c r="J8" s="132">
        <v>11.09</v>
      </c>
      <c r="K8" s="132">
        <v>11.02</v>
      </c>
      <c r="L8" s="270"/>
      <c r="M8" s="270"/>
    </row>
    <row r="9" spans="1:13" ht="21" customHeight="1">
      <c r="A9" s="135" t="s">
        <v>2</v>
      </c>
      <c r="B9" s="90">
        <v>44.09</v>
      </c>
      <c r="C9" s="90">
        <v>44.33</v>
      </c>
      <c r="D9" s="90">
        <v>44.1</v>
      </c>
      <c r="E9" s="90">
        <v>44.32</v>
      </c>
      <c r="F9" s="132">
        <v>44.23</v>
      </c>
      <c r="G9" s="132">
        <v>44</v>
      </c>
      <c r="H9" s="132">
        <v>43.92</v>
      </c>
      <c r="I9" s="132">
        <v>43.77</v>
      </c>
      <c r="J9" s="132">
        <v>43.93</v>
      </c>
      <c r="K9" s="132">
        <v>43.69</v>
      </c>
      <c r="L9" s="270"/>
      <c r="M9" s="270"/>
    </row>
    <row r="10" spans="1:13" ht="21" customHeight="1">
      <c r="A10" s="135" t="s">
        <v>93</v>
      </c>
      <c r="B10" s="90">
        <v>14.14</v>
      </c>
      <c r="C10" s="90">
        <v>14.22</v>
      </c>
      <c r="D10" s="90">
        <v>14.21</v>
      </c>
      <c r="E10" s="90">
        <v>14.35</v>
      </c>
      <c r="F10" s="132">
        <v>14.41</v>
      </c>
      <c r="G10" s="132">
        <v>14.4</v>
      </c>
      <c r="H10" s="132">
        <v>14.39</v>
      </c>
      <c r="I10" s="132">
        <v>14.41</v>
      </c>
      <c r="J10" s="132">
        <v>14.5</v>
      </c>
      <c r="K10" s="132">
        <v>14.44</v>
      </c>
      <c r="L10" s="270"/>
      <c r="M10" s="270"/>
    </row>
    <row r="11" spans="1:13" ht="21" customHeight="1">
      <c r="A11" s="135" t="s">
        <v>8</v>
      </c>
      <c r="B11" s="90">
        <v>8.43</v>
      </c>
      <c r="C11" s="90">
        <v>8.3000000000000007</v>
      </c>
      <c r="D11" s="90">
        <v>8.42</v>
      </c>
      <c r="E11" s="90">
        <v>8.11</v>
      </c>
      <c r="F11" s="132">
        <v>8.11</v>
      </c>
      <c r="G11" s="132">
        <v>8.44</v>
      </c>
      <c r="H11" s="132">
        <v>8.4499999999999993</v>
      </c>
      <c r="I11" s="132">
        <v>8.51</v>
      </c>
      <c r="J11" s="132">
        <v>8.3000000000000007</v>
      </c>
      <c r="K11" s="132">
        <v>8.43</v>
      </c>
      <c r="L11" s="270"/>
      <c r="M11" s="270"/>
    </row>
    <row r="12" spans="1:13" ht="21" customHeight="1">
      <c r="A12" s="135" t="s">
        <v>55</v>
      </c>
      <c r="B12" s="90">
        <v>1.02</v>
      </c>
      <c r="C12" s="90">
        <v>1.04</v>
      </c>
      <c r="D12" s="90">
        <v>1.05</v>
      </c>
      <c r="E12" s="90">
        <v>1.04</v>
      </c>
      <c r="F12" s="132">
        <v>1.04</v>
      </c>
      <c r="G12" s="132">
        <v>1.07</v>
      </c>
      <c r="H12" s="132">
        <v>1.06</v>
      </c>
      <c r="I12" s="132">
        <v>1.1000000000000001</v>
      </c>
      <c r="J12" s="132">
        <v>1.1499999999999999</v>
      </c>
      <c r="K12" s="132">
        <v>1.17</v>
      </c>
      <c r="L12" s="270"/>
      <c r="M12" s="270"/>
    </row>
    <row r="13" spans="1:13" ht="21" customHeight="1">
      <c r="A13" s="135" t="s">
        <v>33</v>
      </c>
      <c r="B13" s="90">
        <v>0.96</v>
      </c>
      <c r="C13" s="90">
        <v>0.95</v>
      </c>
      <c r="D13" s="90">
        <v>0.95</v>
      </c>
      <c r="E13" s="90">
        <v>0.94</v>
      </c>
      <c r="F13" s="132">
        <v>0.94</v>
      </c>
      <c r="G13" s="132">
        <v>0.94</v>
      </c>
      <c r="H13" s="132">
        <v>0.93</v>
      </c>
      <c r="I13" s="132">
        <v>0.94</v>
      </c>
      <c r="J13" s="132">
        <v>0.94</v>
      </c>
      <c r="K13" s="132">
        <v>0.98</v>
      </c>
      <c r="L13" s="270"/>
      <c r="M13" s="270"/>
    </row>
    <row r="14" spans="1:13" ht="31.5">
      <c r="A14" s="135" t="s">
        <v>71</v>
      </c>
      <c r="B14" s="90">
        <v>7.0000000000000007E-2</v>
      </c>
      <c r="C14" s="90">
        <v>7.0000000000000007E-2</v>
      </c>
      <c r="D14" s="90">
        <v>7.0000000000000007E-2</v>
      </c>
      <c r="E14" s="90">
        <v>7.0000000000000007E-2</v>
      </c>
      <c r="F14" s="132">
        <v>7.0000000000000007E-2</v>
      </c>
      <c r="G14" s="132">
        <v>7.0000000000000007E-2</v>
      </c>
      <c r="H14" s="132">
        <v>7.0000000000000007E-2</v>
      </c>
      <c r="I14" s="132">
        <v>7.0000000000000007E-2</v>
      </c>
      <c r="J14" s="132">
        <v>7.0000000000000007E-2</v>
      </c>
      <c r="K14" s="132">
        <v>7.0000000000000007E-2</v>
      </c>
      <c r="L14" s="270"/>
      <c r="M14" s="270"/>
    </row>
    <row r="15" spans="1:13" ht="21.75" customHeight="1">
      <c r="A15" s="137" t="s">
        <v>94</v>
      </c>
      <c r="B15" s="90">
        <v>0.11</v>
      </c>
      <c r="C15" s="90">
        <v>0.12</v>
      </c>
      <c r="D15" s="90">
        <v>0.13</v>
      </c>
      <c r="E15" s="90">
        <v>0.14000000000000001</v>
      </c>
      <c r="F15" s="132">
        <v>0.14000000000000001</v>
      </c>
      <c r="G15" s="132">
        <v>0.15</v>
      </c>
      <c r="H15" s="132">
        <v>0.16</v>
      </c>
      <c r="I15" s="132">
        <v>0.17</v>
      </c>
      <c r="J15" s="132">
        <v>0.18</v>
      </c>
      <c r="K15" s="132">
        <v>0.19</v>
      </c>
      <c r="L15" s="270"/>
      <c r="M15" s="270"/>
    </row>
    <row r="16" spans="1:13" ht="21" customHeight="1">
      <c r="A16" s="138" t="s">
        <v>6</v>
      </c>
      <c r="B16" s="90">
        <v>99.999999999999986</v>
      </c>
      <c r="C16" s="90">
        <v>100</v>
      </c>
      <c r="D16" s="90">
        <v>99.999999999999986</v>
      </c>
      <c r="E16" s="90">
        <v>99.999999999999986</v>
      </c>
      <c r="F16" s="90">
        <v>99.999999999999986</v>
      </c>
      <c r="G16" s="90">
        <v>100</v>
      </c>
      <c r="H16" s="90">
        <v>100</v>
      </c>
      <c r="I16" s="90">
        <v>100</v>
      </c>
      <c r="J16" s="90">
        <v>100</v>
      </c>
      <c r="K16" s="90">
        <v>100</v>
      </c>
    </row>
    <row r="17" spans="1:11" ht="13.5" customHeight="1">
      <c r="A17" s="14"/>
      <c r="B17" s="14"/>
      <c r="C17" s="14"/>
      <c r="D17" s="14"/>
      <c r="F17" s="267"/>
      <c r="G17" s="267"/>
      <c r="I17" s="272"/>
      <c r="J17" s="272"/>
    </row>
    <row r="18" spans="1:11" ht="13.5" customHeight="1">
      <c r="A18" s="14"/>
      <c r="B18" s="43"/>
      <c r="C18" s="43"/>
      <c r="D18" s="43"/>
      <c r="F18" s="43"/>
      <c r="G18" s="43"/>
      <c r="I18" s="43"/>
      <c r="J18" s="43"/>
    </row>
    <row r="19" spans="1:11" ht="13.5" customHeight="1">
      <c r="A19" s="14"/>
      <c r="B19" s="14"/>
      <c r="C19" s="14"/>
      <c r="D19" s="14"/>
      <c r="F19" s="267"/>
      <c r="G19" s="267"/>
      <c r="I19" s="272"/>
      <c r="J19" s="272"/>
    </row>
    <row r="20" spans="1:11" ht="13.5" customHeight="1">
      <c r="A20" s="14"/>
      <c r="B20" s="14"/>
      <c r="C20" s="116"/>
      <c r="D20" s="116"/>
      <c r="E20" s="116"/>
      <c r="F20" s="267"/>
      <c r="G20" s="267"/>
      <c r="H20" s="267"/>
      <c r="I20" s="272"/>
      <c r="J20" s="272"/>
      <c r="K20" s="272"/>
    </row>
    <row r="21" spans="1:11" ht="13.5" customHeight="1">
      <c r="A21" s="14"/>
      <c r="B21" s="116"/>
      <c r="C21" s="116"/>
      <c r="D21" s="116"/>
      <c r="E21" s="116"/>
      <c r="F21" s="267"/>
      <c r="G21" s="267"/>
      <c r="H21" s="267"/>
      <c r="I21" s="272"/>
      <c r="J21" s="272"/>
      <c r="K21" s="272"/>
    </row>
    <row r="22" spans="1:11" ht="13.5" customHeight="1">
      <c r="A22" s="14"/>
      <c r="B22" s="116"/>
      <c r="C22" s="116"/>
      <c r="D22" s="116"/>
      <c r="E22" s="116"/>
      <c r="F22" s="267"/>
      <c r="G22" s="267"/>
      <c r="H22" s="267"/>
      <c r="I22" s="272"/>
      <c r="J22" s="272"/>
      <c r="K22" s="272"/>
    </row>
    <row r="23" spans="1:11" ht="13.5" customHeight="1">
      <c r="A23" s="14"/>
      <c r="B23" s="116"/>
      <c r="C23" s="116"/>
      <c r="D23" s="116"/>
      <c r="E23" s="116"/>
      <c r="F23" s="267"/>
      <c r="G23" s="267"/>
      <c r="H23" s="267"/>
      <c r="I23" s="272"/>
      <c r="J23" s="272"/>
      <c r="K23" s="272"/>
    </row>
    <row r="24" spans="1:11" ht="13.5" customHeight="1">
      <c r="A24" s="14"/>
      <c r="B24" s="116"/>
      <c r="C24" s="116"/>
      <c r="D24" s="116"/>
      <c r="E24" s="116"/>
      <c r="F24" s="267"/>
      <c r="G24" s="267"/>
      <c r="H24" s="267"/>
      <c r="I24" s="272"/>
      <c r="J24" s="272"/>
      <c r="K24" s="272"/>
    </row>
    <row r="25" spans="1:11" ht="13.5" customHeight="1">
      <c r="A25" s="14"/>
      <c r="B25" s="116"/>
      <c r="C25" s="116"/>
      <c r="D25" s="116"/>
      <c r="E25" s="116"/>
      <c r="F25" s="267"/>
      <c r="G25" s="267"/>
      <c r="H25" s="267"/>
      <c r="I25" s="272"/>
      <c r="J25" s="272"/>
      <c r="K25" s="272"/>
    </row>
    <row r="26" spans="1:11" ht="13.5" customHeight="1">
      <c r="A26" s="14"/>
      <c r="B26" s="116"/>
      <c r="C26" s="116"/>
      <c r="D26" s="116"/>
      <c r="E26" s="116"/>
      <c r="F26" s="267"/>
      <c r="G26" s="267"/>
      <c r="H26" s="267"/>
      <c r="I26" s="272"/>
      <c r="J26" s="272"/>
      <c r="K26" s="272"/>
    </row>
    <row r="27" spans="1:11" ht="13.5" customHeight="1">
      <c r="A27" s="14"/>
      <c r="B27" s="116"/>
      <c r="C27" s="116"/>
      <c r="D27" s="116"/>
      <c r="E27" s="116"/>
      <c r="F27" s="267"/>
      <c r="G27" s="267"/>
      <c r="H27" s="267"/>
      <c r="I27" s="272"/>
      <c r="J27" s="272"/>
      <c r="K27" s="272"/>
    </row>
    <row r="28" spans="1:11" ht="13.5" customHeight="1">
      <c r="A28" s="14"/>
      <c r="B28" s="116"/>
      <c r="C28" s="116"/>
      <c r="D28" s="116"/>
      <c r="E28" s="116"/>
      <c r="F28" s="267"/>
      <c r="G28" s="267"/>
      <c r="H28" s="267"/>
      <c r="I28" s="272"/>
      <c r="J28" s="272"/>
      <c r="K28" s="272"/>
    </row>
    <row r="29" spans="1:11" ht="13.5" customHeight="1">
      <c r="A29" s="14"/>
      <c r="B29" s="116"/>
      <c r="C29" s="116"/>
      <c r="D29" s="116"/>
      <c r="E29" s="116"/>
      <c r="F29" s="267"/>
      <c r="G29" s="267"/>
      <c r="H29" s="267"/>
      <c r="I29" s="272"/>
      <c r="J29" s="272"/>
      <c r="K29" s="272"/>
    </row>
    <row r="30" spans="1:11" ht="13.5" customHeight="1">
      <c r="A30" s="14"/>
      <c r="B30" s="116"/>
      <c r="C30" s="116"/>
      <c r="D30" s="116"/>
      <c r="E30" s="116"/>
      <c r="F30" s="267"/>
      <c r="G30" s="267"/>
      <c r="H30" s="267"/>
      <c r="I30" s="272"/>
      <c r="J30" s="272"/>
      <c r="K30" s="272"/>
    </row>
    <row r="31" spans="1:11" ht="13.5" customHeight="1">
      <c r="A31" s="14"/>
      <c r="B31" s="116"/>
      <c r="C31" s="14"/>
      <c r="D31" s="14"/>
      <c r="F31" s="267"/>
      <c r="G31" s="267"/>
      <c r="I31" s="272"/>
      <c r="J31" s="272"/>
    </row>
    <row r="32" spans="1:11" ht="13.5" customHeight="1">
      <c r="A32" s="14"/>
      <c r="B32" s="116"/>
      <c r="C32" s="14"/>
      <c r="D32" s="14"/>
      <c r="F32" s="267"/>
      <c r="G32" s="267"/>
      <c r="I32" s="272"/>
      <c r="J32" s="272"/>
    </row>
    <row r="33" spans="1:10" ht="13.5" customHeight="1">
      <c r="A33" s="14"/>
      <c r="B33" s="14"/>
      <c r="C33" s="14"/>
      <c r="D33" s="14"/>
      <c r="F33" s="267"/>
      <c r="G33" s="267"/>
      <c r="I33" s="272"/>
      <c r="J33" s="272"/>
    </row>
    <row r="34" spans="1:10" ht="13.5" customHeight="1">
      <c r="A34" s="14"/>
      <c r="B34" s="14"/>
      <c r="C34" s="14"/>
      <c r="D34" s="14"/>
      <c r="F34" s="267"/>
      <c r="G34" s="267"/>
      <c r="I34" s="272"/>
      <c r="J34" s="272"/>
    </row>
    <row r="35" spans="1:10" ht="13.5" customHeight="1">
      <c r="A35" s="14"/>
      <c r="B35" s="14"/>
      <c r="C35" s="14"/>
      <c r="D35" s="14"/>
      <c r="F35" s="267"/>
      <c r="G35" s="267"/>
      <c r="I35" s="272"/>
      <c r="J35" s="272"/>
    </row>
    <row r="36" spans="1:10" ht="13.5" customHeight="1">
      <c r="A36" s="14"/>
      <c r="B36" s="14"/>
      <c r="C36" s="14"/>
      <c r="D36" s="14"/>
      <c r="F36" s="267"/>
      <c r="G36" s="267"/>
      <c r="I36" s="272"/>
      <c r="J36" s="272"/>
    </row>
    <row r="37" spans="1:10" ht="13.5" customHeight="1">
      <c r="A37" s="14"/>
      <c r="B37" s="14"/>
      <c r="C37" s="14"/>
      <c r="D37" s="14"/>
      <c r="F37" s="267"/>
      <c r="G37" s="267"/>
      <c r="I37" s="272"/>
      <c r="J37" s="272"/>
    </row>
    <row r="38" spans="1:10" ht="13.5" customHeight="1">
      <c r="A38" s="14"/>
      <c r="B38" s="14"/>
      <c r="C38" s="14"/>
      <c r="D38" s="14"/>
      <c r="F38" s="267"/>
      <c r="G38" s="267"/>
      <c r="I38" s="272"/>
      <c r="J38" s="272"/>
    </row>
    <row r="39" spans="1:10" ht="13.5" customHeight="1">
      <c r="A39" s="14"/>
      <c r="B39" s="14"/>
      <c r="C39" s="14"/>
      <c r="D39" s="14"/>
      <c r="F39" s="267"/>
      <c r="G39" s="267"/>
      <c r="I39" s="272"/>
      <c r="J39" s="272"/>
    </row>
    <row r="40" spans="1:10" ht="13.5" customHeight="1">
      <c r="A40" s="14"/>
      <c r="B40" s="14"/>
      <c r="C40" s="14"/>
      <c r="D40" s="14"/>
      <c r="F40" s="267"/>
      <c r="G40" s="267"/>
      <c r="I40" s="272"/>
      <c r="J40" s="272"/>
    </row>
    <row r="41" spans="1:10" ht="13.5" customHeight="1">
      <c r="A41" s="14"/>
      <c r="B41" s="14"/>
      <c r="C41" s="14"/>
      <c r="D41" s="14"/>
      <c r="F41" s="267"/>
      <c r="G41" s="267"/>
      <c r="I41" s="272"/>
      <c r="J41" s="272"/>
    </row>
    <row r="42" spans="1:10" ht="13.5" customHeight="1">
      <c r="A42" s="14"/>
      <c r="B42" s="14"/>
      <c r="C42" s="14"/>
      <c r="D42" s="14"/>
      <c r="F42" s="267"/>
      <c r="G42" s="267"/>
      <c r="I42" s="272"/>
      <c r="J42" s="272"/>
    </row>
    <row r="43" spans="1:10" ht="13.5" customHeight="1">
      <c r="A43" s="14"/>
      <c r="B43" s="14"/>
      <c r="C43" s="14"/>
      <c r="D43" s="14"/>
      <c r="F43" s="267"/>
      <c r="G43" s="267"/>
      <c r="I43" s="272"/>
      <c r="J43" s="272"/>
    </row>
    <row r="44" spans="1:10" ht="13.5" customHeight="1">
      <c r="A44" s="14"/>
      <c r="B44" s="14"/>
      <c r="C44" s="14"/>
      <c r="D44" s="14"/>
      <c r="F44" s="267"/>
      <c r="G44" s="267"/>
      <c r="I44" s="272"/>
      <c r="J44" s="272"/>
    </row>
    <row r="45" spans="1:10" ht="13.5" customHeight="1">
      <c r="A45" s="14"/>
      <c r="B45" s="14"/>
      <c r="C45" s="14"/>
      <c r="D45" s="14"/>
      <c r="F45" s="267"/>
      <c r="G45" s="267"/>
      <c r="I45" s="272"/>
      <c r="J45" s="272"/>
    </row>
    <row r="46" spans="1:10" ht="13.5" customHeight="1">
      <c r="A46" s="14"/>
      <c r="B46" s="14"/>
      <c r="C46" s="14"/>
      <c r="D46" s="14"/>
      <c r="F46" s="267"/>
      <c r="G46" s="267"/>
      <c r="I46" s="272"/>
      <c r="J46" s="272"/>
    </row>
    <row r="47" spans="1:10" ht="13.5" customHeight="1">
      <c r="A47" s="14"/>
      <c r="B47" s="14"/>
      <c r="C47" s="14"/>
      <c r="D47" s="14"/>
      <c r="F47" s="267"/>
      <c r="G47" s="267"/>
      <c r="I47" s="272"/>
      <c r="J47" s="272"/>
    </row>
    <row r="49" spans="1:10" ht="13.5" customHeight="1">
      <c r="C49" s="14"/>
      <c r="D49" s="14"/>
      <c r="F49" s="267"/>
      <c r="G49" s="267"/>
      <c r="I49" s="272"/>
      <c r="J49" s="272"/>
    </row>
    <row r="50" spans="1:10" ht="13.5" customHeight="1">
      <c r="A50" s="14"/>
      <c r="B50" s="14"/>
      <c r="C50" s="14"/>
      <c r="D50" s="14"/>
      <c r="F50" s="267"/>
      <c r="G50" s="267"/>
      <c r="I50" s="272"/>
      <c r="J50" s="272"/>
    </row>
    <row r="51" spans="1:10" ht="13.5" customHeight="1">
      <c r="A51" s="14"/>
      <c r="B51" s="14"/>
      <c r="C51" s="14"/>
      <c r="D51" s="14"/>
      <c r="F51" s="267"/>
      <c r="G51" s="267"/>
      <c r="I51" s="272"/>
      <c r="J51" s="272"/>
    </row>
    <row r="52" spans="1:10" ht="13.5" customHeight="1">
      <c r="A52" s="14"/>
      <c r="B52" s="14"/>
      <c r="C52" s="14"/>
      <c r="D52" s="14"/>
      <c r="F52" s="267"/>
      <c r="G52" s="267"/>
      <c r="I52" s="272"/>
      <c r="J52" s="272"/>
    </row>
    <row r="53" spans="1:10" ht="13.5" customHeight="1">
      <c r="A53" s="14"/>
      <c r="B53" s="14"/>
      <c r="C53" s="14"/>
      <c r="D53" s="14"/>
      <c r="F53" s="267"/>
      <c r="G53" s="267"/>
      <c r="I53" s="272"/>
      <c r="J53" s="272"/>
    </row>
    <row r="54" spans="1:10" ht="13.5" customHeight="1">
      <c r="A54" s="14"/>
      <c r="B54" s="14"/>
      <c r="C54" s="14"/>
      <c r="D54" s="14"/>
      <c r="F54" s="267"/>
      <c r="G54" s="267"/>
      <c r="I54" s="272"/>
      <c r="J54" s="272"/>
    </row>
    <row r="55" spans="1:10" ht="13.5" customHeight="1">
      <c r="A55" s="14"/>
      <c r="B55" s="14"/>
      <c r="C55" s="14"/>
      <c r="D55" s="14"/>
      <c r="F55" s="267"/>
      <c r="G55" s="267"/>
      <c r="I55" s="272"/>
      <c r="J55" s="272"/>
    </row>
    <row r="56" spans="1:10" ht="13.5" customHeight="1">
      <c r="A56" s="14"/>
      <c r="B56" s="14"/>
      <c r="C56" s="14"/>
      <c r="D56" s="14"/>
      <c r="F56" s="267"/>
      <c r="G56" s="267"/>
      <c r="I56" s="272"/>
      <c r="J56" s="272"/>
    </row>
    <row r="57" spans="1:10" ht="13.5" customHeight="1">
      <c r="A57" s="14"/>
      <c r="B57" s="14"/>
      <c r="C57" s="14"/>
      <c r="D57" s="14"/>
      <c r="F57" s="267"/>
      <c r="G57" s="267"/>
      <c r="I57" s="272"/>
      <c r="J57" s="272"/>
    </row>
    <row r="58" spans="1:10" ht="13.5" customHeight="1">
      <c r="A58" s="14"/>
      <c r="B58" s="14"/>
      <c r="C58" s="14"/>
      <c r="D58" s="14"/>
      <c r="F58" s="267"/>
      <c r="G58" s="267"/>
      <c r="I58" s="272"/>
      <c r="J58" s="272"/>
    </row>
    <row r="59" spans="1:10" ht="13.5" customHeight="1">
      <c r="A59" s="14"/>
      <c r="B59" s="14"/>
      <c r="C59" s="14"/>
      <c r="D59" s="14"/>
      <c r="F59" s="267"/>
      <c r="G59" s="267"/>
      <c r="I59" s="272"/>
      <c r="J59" s="272"/>
    </row>
    <row r="60" spans="1:10" ht="13.5" customHeight="1">
      <c r="A60" s="14"/>
      <c r="B60" s="14"/>
      <c r="C60" s="14"/>
      <c r="D60" s="14"/>
      <c r="F60" s="267"/>
      <c r="G60" s="267"/>
      <c r="I60" s="272"/>
      <c r="J60" s="272"/>
    </row>
    <row r="61" spans="1:10" ht="13.5" customHeight="1">
      <c r="A61" s="14"/>
      <c r="B61" s="14"/>
      <c r="C61" s="14"/>
      <c r="D61" s="14"/>
      <c r="F61" s="267"/>
      <c r="G61" s="267"/>
      <c r="I61" s="272"/>
      <c r="J61" s="272"/>
    </row>
    <row r="62" spans="1:10" ht="13.5" customHeight="1">
      <c r="A62" s="14"/>
      <c r="B62" s="14"/>
      <c r="C62" s="14"/>
      <c r="D62" s="14"/>
      <c r="F62" s="267"/>
      <c r="G62" s="267"/>
      <c r="I62" s="272"/>
      <c r="J62" s="272"/>
    </row>
    <row r="63" spans="1:10" ht="13.5" customHeight="1">
      <c r="A63" s="14"/>
      <c r="B63" s="14"/>
      <c r="C63" s="14"/>
      <c r="D63" s="14"/>
      <c r="F63" s="267"/>
      <c r="G63" s="267"/>
      <c r="I63" s="272"/>
      <c r="J63" s="272"/>
    </row>
    <row r="64" spans="1:10" ht="13.5" customHeight="1">
      <c r="A64" s="14"/>
      <c r="B64" s="14"/>
      <c r="C64" s="14"/>
      <c r="D64" s="14"/>
      <c r="F64" s="267"/>
      <c r="G64" s="267"/>
      <c r="I64" s="272"/>
      <c r="J64" s="272"/>
    </row>
    <row r="65" spans="1:10" ht="13.5" customHeight="1">
      <c r="A65" s="14"/>
      <c r="B65" s="14"/>
      <c r="C65" s="14"/>
      <c r="D65" s="14"/>
      <c r="F65" s="267"/>
      <c r="G65" s="267"/>
      <c r="I65" s="272"/>
      <c r="J65" s="272"/>
    </row>
    <row r="66" spans="1:10" ht="13.5" customHeight="1">
      <c r="A66" s="14"/>
      <c r="B66" s="14"/>
      <c r="C66" s="14"/>
      <c r="D66" s="14"/>
      <c r="F66" s="267"/>
      <c r="G66" s="267"/>
      <c r="I66" s="272"/>
      <c r="J66" s="272"/>
    </row>
    <row r="67" spans="1:10" ht="13.5" customHeight="1">
      <c r="A67" s="14"/>
      <c r="B67" s="14"/>
      <c r="C67" s="14"/>
      <c r="D67" s="14"/>
      <c r="F67" s="267"/>
      <c r="G67" s="267"/>
      <c r="I67" s="272"/>
      <c r="J67" s="272"/>
    </row>
    <row r="68" spans="1:10" ht="13.5" customHeight="1">
      <c r="A68" s="14"/>
      <c r="B68" s="14"/>
      <c r="C68" s="14"/>
      <c r="D68" s="14"/>
      <c r="F68" s="267"/>
      <c r="G68" s="267"/>
      <c r="I68" s="272"/>
      <c r="J68" s="272"/>
    </row>
    <row r="69" spans="1:10" ht="13.5" customHeight="1">
      <c r="A69" s="14"/>
      <c r="B69" s="14"/>
      <c r="C69" s="14"/>
      <c r="D69" s="14"/>
      <c r="F69" s="267"/>
      <c r="G69" s="267"/>
      <c r="I69" s="272"/>
      <c r="J69" s="272"/>
    </row>
    <row r="70" spans="1:10" ht="13.5" customHeight="1">
      <c r="A70" s="14"/>
      <c r="B70" s="14"/>
      <c r="C70" s="14"/>
      <c r="D70" s="14"/>
      <c r="F70" s="267"/>
      <c r="G70" s="267"/>
      <c r="I70" s="272"/>
      <c r="J70" s="272"/>
    </row>
    <row r="71" spans="1:10" ht="13.5" customHeight="1">
      <c r="A71" s="14"/>
      <c r="B71" s="14"/>
      <c r="C71" s="14"/>
      <c r="D71" s="14"/>
      <c r="F71" s="267"/>
      <c r="G71" s="267"/>
      <c r="I71" s="272"/>
      <c r="J71" s="272"/>
    </row>
    <row r="72" spans="1:10" ht="13.5" customHeight="1">
      <c r="A72" s="14"/>
      <c r="B72" s="14"/>
      <c r="C72" s="14"/>
      <c r="D72" s="14"/>
      <c r="F72" s="267"/>
      <c r="G72" s="267"/>
      <c r="I72" s="272"/>
      <c r="J72" s="272"/>
    </row>
    <row r="73" spans="1:10" ht="13.5" customHeight="1">
      <c r="A73" s="14"/>
      <c r="B73" s="14"/>
      <c r="C73" s="14"/>
      <c r="D73" s="14"/>
      <c r="F73" s="267"/>
      <c r="G73" s="267"/>
      <c r="I73" s="272"/>
      <c r="J73" s="272"/>
    </row>
    <row r="74" spans="1:10" ht="13.5" customHeight="1">
      <c r="A74" s="14"/>
      <c r="B74" s="14"/>
      <c r="C74" s="14"/>
      <c r="D74" s="14"/>
      <c r="F74" s="267"/>
      <c r="G74" s="267"/>
      <c r="I74" s="272"/>
      <c r="J74" s="272"/>
    </row>
    <row r="75" spans="1:10" ht="13.5" customHeight="1">
      <c r="A75" s="14"/>
      <c r="B75" s="14"/>
      <c r="C75" s="14"/>
      <c r="D75" s="14"/>
      <c r="F75" s="267"/>
      <c r="G75" s="267"/>
      <c r="I75" s="272"/>
      <c r="J75" s="272"/>
    </row>
    <row r="76" spans="1:10" ht="13.5" customHeight="1">
      <c r="A76" s="14"/>
      <c r="B76" s="14"/>
      <c r="C76" s="14"/>
      <c r="D76" s="14"/>
      <c r="F76" s="267"/>
      <c r="G76" s="267"/>
      <c r="I76" s="272"/>
      <c r="J76" s="272"/>
    </row>
    <row r="77" spans="1:10" ht="13.5" customHeight="1">
      <c r="A77" s="14"/>
      <c r="B77" s="14"/>
      <c r="C77" s="14"/>
      <c r="D77" s="14"/>
      <c r="F77" s="267"/>
      <c r="G77" s="267"/>
      <c r="I77" s="272"/>
      <c r="J77" s="272"/>
    </row>
    <row r="78" spans="1:10" ht="13.5" customHeight="1">
      <c r="A78" s="14"/>
      <c r="B78" s="14"/>
      <c r="C78" s="14"/>
      <c r="D78" s="14"/>
      <c r="F78" s="267"/>
      <c r="G78" s="267"/>
      <c r="I78" s="272"/>
      <c r="J78" s="272"/>
    </row>
    <row r="79" spans="1:10" ht="13.5" customHeight="1">
      <c r="A79" s="14"/>
      <c r="B79" s="14"/>
      <c r="C79" s="14"/>
      <c r="D79" s="14"/>
      <c r="F79" s="267"/>
      <c r="G79" s="267"/>
      <c r="I79" s="272"/>
      <c r="J79" s="272"/>
    </row>
    <row r="80" spans="1:10" ht="13.5" customHeight="1">
      <c r="A80" s="14"/>
      <c r="B80" s="14"/>
      <c r="C80" s="14"/>
      <c r="D80" s="14"/>
      <c r="F80" s="267"/>
      <c r="G80" s="267"/>
      <c r="I80" s="272"/>
      <c r="J80" s="272"/>
    </row>
    <row r="81" spans="1:10" ht="13.5" customHeight="1">
      <c r="A81" s="14"/>
      <c r="B81" s="14"/>
      <c r="C81" s="14"/>
      <c r="D81" s="14"/>
      <c r="F81" s="267"/>
      <c r="G81" s="267"/>
      <c r="I81" s="272"/>
      <c r="J81" s="272"/>
    </row>
    <row r="82" spans="1:10" ht="13.5" customHeight="1">
      <c r="A82" s="14"/>
      <c r="B82" s="14"/>
      <c r="C82" s="14"/>
      <c r="D82" s="14"/>
      <c r="F82" s="267"/>
      <c r="G82" s="267"/>
      <c r="I82" s="272"/>
      <c r="J82" s="272"/>
    </row>
    <row r="83" spans="1:10" ht="13.5" customHeight="1">
      <c r="A83" s="14"/>
      <c r="B83" s="14"/>
      <c r="C83" s="14"/>
      <c r="D83" s="14"/>
      <c r="F83" s="267"/>
      <c r="G83" s="267"/>
      <c r="I83" s="272"/>
      <c r="J83" s="272"/>
    </row>
    <row r="84" spans="1:10" ht="13.5" customHeight="1">
      <c r="A84" s="14"/>
      <c r="B84" s="14"/>
      <c r="C84" s="14"/>
      <c r="D84" s="14"/>
      <c r="F84" s="267"/>
      <c r="G84" s="267"/>
      <c r="I84" s="272"/>
      <c r="J84" s="272"/>
    </row>
    <row r="85" spans="1:10" ht="13.5" customHeight="1">
      <c r="A85" s="14"/>
      <c r="B85" s="14"/>
      <c r="C85" s="14"/>
      <c r="D85" s="14"/>
      <c r="F85" s="267"/>
      <c r="G85" s="267"/>
      <c r="I85" s="272"/>
      <c r="J85" s="272"/>
    </row>
    <row r="86" spans="1:10" ht="13.5" customHeight="1">
      <c r="A86" s="14"/>
      <c r="B86" s="14"/>
      <c r="C86" s="14"/>
      <c r="D86" s="14"/>
      <c r="F86" s="267"/>
      <c r="G86" s="267"/>
      <c r="I86" s="272"/>
      <c r="J86" s="272"/>
    </row>
    <row r="87" spans="1:10" ht="13.5" customHeight="1">
      <c r="A87" s="14"/>
      <c r="B87" s="14"/>
      <c r="C87" s="14"/>
      <c r="D87" s="14"/>
      <c r="F87" s="267"/>
      <c r="G87" s="267"/>
      <c r="I87" s="272"/>
      <c r="J87" s="272"/>
    </row>
    <row r="88" spans="1:10" ht="13.5" customHeight="1">
      <c r="A88" s="14"/>
      <c r="B88" s="14"/>
      <c r="C88" s="14"/>
      <c r="D88" s="14"/>
      <c r="F88" s="267"/>
      <c r="G88" s="267"/>
      <c r="I88" s="272"/>
      <c r="J88" s="272"/>
    </row>
    <row r="89" spans="1:10" ht="13.5" customHeight="1">
      <c r="A89" s="14"/>
      <c r="B89" s="14"/>
      <c r="C89" s="14"/>
      <c r="D89" s="14"/>
      <c r="F89" s="267"/>
      <c r="G89" s="267"/>
      <c r="I89" s="272"/>
      <c r="J89" s="272"/>
    </row>
    <row r="90" spans="1:10" ht="13.5" customHeight="1">
      <c r="A90" s="14"/>
      <c r="B90" s="14"/>
      <c r="C90" s="14"/>
      <c r="D90" s="14"/>
      <c r="F90" s="267"/>
      <c r="G90" s="267"/>
      <c r="I90" s="272"/>
      <c r="J90" s="272"/>
    </row>
    <row r="91" spans="1:10" ht="13.5" customHeight="1">
      <c r="A91" s="14"/>
      <c r="B91" s="14"/>
      <c r="C91" s="14"/>
      <c r="D91" s="14"/>
      <c r="F91" s="267"/>
      <c r="G91" s="267"/>
      <c r="I91" s="272"/>
      <c r="J91" s="272"/>
    </row>
    <row r="92" spans="1:10" ht="13.5" customHeight="1">
      <c r="A92" s="14"/>
      <c r="B92" s="14"/>
      <c r="C92" s="14"/>
      <c r="D92" s="14"/>
      <c r="F92" s="267"/>
      <c r="G92" s="267"/>
      <c r="I92" s="272"/>
      <c r="J92" s="272"/>
    </row>
    <row r="93" spans="1:10" ht="13.5" customHeight="1">
      <c r="A93" s="14"/>
      <c r="B93" s="14"/>
      <c r="C93" s="14"/>
      <c r="D93" s="14"/>
      <c r="F93" s="267"/>
      <c r="G93" s="267"/>
      <c r="I93" s="272"/>
      <c r="J93" s="272"/>
    </row>
    <row r="94" spans="1:10" ht="13.5" customHeight="1">
      <c r="A94" s="14"/>
      <c r="B94" s="14"/>
      <c r="C94" s="14"/>
      <c r="D94" s="14"/>
      <c r="F94" s="267"/>
      <c r="G94" s="267"/>
      <c r="I94" s="272"/>
      <c r="J94" s="272"/>
    </row>
    <row r="95" spans="1:10" ht="13.5" customHeight="1">
      <c r="A95" s="14"/>
      <c r="B95" s="14"/>
      <c r="C95" s="14"/>
      <c r="D95" s="14"/>
      <c r="F95" s="267"/>
      <c r="G95" s="267"/>
      <c r="I95" s="272"/>
      <c r="J95" s="272"/>
    </row>
    <row r="96" spans="1:10" ht="13.5" customHeight="1">
      <c r="A96" s="14"/>
      <c r="B96" s="14"/>
      <c r="C96" s="14"/>
      <c r="D96" s="14"/>
      <c r="F96" s="267"/>
      <c r="G96" s="267"/>
      <c r="I96" s="272"/>
      <c r="J96" s="272"/>
    </row>
    <row r="97" spans="1:10" ht="13.5" customHeight="1">
      <c r="A97" s="14"/>
      <c r="B97" s="14"/>
      <c r="C97" s="14"/>
      <c r="D97" s="14"/>
      <c r="F97" s="267"/>
      <c r="G97" s="267"/>
      <c r="I97" s="272"/>
      <c r="J97" s="272"/>
    </row>
    <row r="98" spans="1:10" ht="13.5" customHeight="1">
      <c r="A98" s="14"/>
      <c r="B98" s="14"/>
      <c r="C98" s="14"/>
      <c r="D98" s="14"/>
      <c r="F98" s="267"/>
      <c r="G98" s="267"/>
      <c r="I98" s="272"/>
      <c r="J98" s="272"/>
    </row>
    <row r="99" spans="1:10" ht="13.5" customHeight="1">
      <c r="A99" s="14"/>
      <c r="B99" s="14"/>
      <c r="C99" s="14"/>
      <c r="D99" s="14"/>
      <c r="F99" s="267"/>
      <c r="G99" s="267"/>
      <c r="I99" s="272"/>
      <c r="J99" s="272"/>
    </row>
    <row r="100" spans="1:10" ht="13.5" customHeight="1">
      <c r="A100" s="14"/>
      <c r="B100" s="14"/>
      <c r="C100" s="14"/>
      <c r="D100" s="14"/>
      <c r="F100" s="267"/>
      <c r="G100" s="267"/>
      <c r="I100" s="272"/>
      <c r="J100" s="272"/>
    </row>
    <row r="101" spans="1:10" ht="13.5" customHeight="1">
      <c r="A101" s="14"/>
      <c r="B101" s="14"/>
      <c r="C101" s="14"/>
      <c r="D101" s="14"/>
      <c r="F101" s="267"/>
      <c r="G101" s="267"/>
      <c r="I101" s="272"/>
      <c r="J101" s="272"/>
    </row>
    <row r="102" spans="1:10" ht="13.5" customHeight="1">
      <c r="A102" s="14"/>
      <c r="B102" s="14"/>
      <c r="C102" s="14"/>
      <c r="D102" s="14"/>
      <c r="F102" s="267"/>
      <c r="G102" s="267"/>
      <c r="I102" s="272"/>
      <c r="J102" s="272"/>
    </row>
    <row r="103" spans="1:10" ht="13.5" customHeight="1">
      <c r="A103" s="14"/>
      <c r="B103" s="14"/>
      <c r="C103" s="14"/>
      <c r="D103" s="14"/>
      <c r="F103" s="267"/>
      <c r="G103" s="267"/>
      <c r="I103" s="272"/>
      <c r="J103" s="272"/>
    </row>
    <row r="104" spans="1:10" ht="13.5" customHeight="1">
      <c r="A104" s="14"/>
      <c r="B104" s="14"/>
      <c r="C104" s="14"/>
      <c r="D104" s="14"/>
      <c r="F104" s="267"/>
      <c r="G104" s="267"/>
      <c r="I104" s="272"/>
      <c r="J104" s="272"/>
    </row>
    <row r="105" spans="1:10" ht="13.5" customHeight="1">
      <c r="A105" s="14"/>
      <c r="B105" s="14"/>
      <c r="C105" s="14"/>
      <c r="D105" s="14"/>
      <c r="F105" s="267"/>
      <c r="G105" s="267"/>
      <c r="I105" s="272"/>
      <c r="J105" s="272"/>
    </row>
    <row r="106" spans="1:10" ht="13.5" customHeight="1">
      <c r="A106" s="14"/>
      <c r="B106" s="14"/>
      <c r="C106" s="14"/>
      <c r="D106" s="14"/>
      <c r="F106" s="267"/>
      <c r="G106" s="267"/>
      <c r="I106" s="272"/>
      <c r="J106" s="272"/>
    </row>
    <row r="107" spans="1:10" ht="13.5" customHeight="1">
      <c r="A107" s="14"/>
      <c r="B107" s="14"/>
      <c r="C107" s="14"/>
      <c r="D107" s="14"/>
      <c r="F107" s="267"/>
      <c r="G107" s="267"/>
      <c r="I107" s="272"/>
      <c r="J107" s="272"/>
    </row>
    <row r="108" spans="1:10" ht="13.5" customHeight="1">
      <c r="A108" s="14"/>
      <c r="B108" s="14"/>
      <c r="C108" s="14"/>
      <c r="D108" s="14"/>
      <c r="F108" s="267"/>
      <c r="G108" s="267"/>
      <c r="I108" s="272"/>
      <c r="J108" s="272"/>
    </row>
    <row r="109" spans="1:10" ht="13.5" customHeight="1">
      <c r="A109" s="14"/>
      <c r="B109" s="14"/>
      <c r="C109" s="14"/>
      <c r="D109" s="14"/>
      <c r="F109" s="267"/>
      <c r="G109" s="267"/>
      <c r="I109" s="272"/>
      <c r="J109" s="272"/>
    </row>
    <row r="110" spans="1:10" ht="13.5" customHeight="1">
      <c r="A110" s="14"/>
      <c r="B110" s="14"/>
      <c r="C110" s="14"/>
      <c r="D110" s="14"/>
      <c r="F110" s="267"/>
      <c r="G110" s="267"/>
      <c r="I110" s="272"/>
      <c r="J110" s="272"/>
    </row>
    <row r="111" spans="1:10" ht="13.5" customHeight="1">
      <c r="A111" s="14"/>
      <c r="B111" s="14"/>
      <c r="C111" s="14"/>
      <c r="D111" s="14"/>
      <c r="F111" s="267"/>
      <c r="G111" s="267"/>
      <c r="I111" s="272"/>
      <c r="J111" s="272"/>
    </row>
    <row r="112" spans="1:10" ht="13.5" customHeight="1">
      <c r="A112" s="14"/>
      <c r="B112" s="14"/>
      <c r="C112" s="14"/>
      <c r="D112" s="14"/>
      <c r="F112" s="267"/>
      <c r="G112" s="267"/>
      <c r="I112" s="272"/>
      <c r="J112" s="272"/>
    </row>
    <row r="113" spans="1:10" ht="13.5" customHeight="1">
      <c r="A113" s="14"/>
      <c r="B113" s="14"/>
      <c r="C113" s="14"/>
      <c r="D113" s="14"/>
      <c r="F113" s="267"/>
      <c r="G113" s="267"/>
      <c r="I113" s="272"/>
      <c r="J113" s="272"/>
    </row>
    <row r="114" spans="1:10" ht="13.5" customHeight="1">
      <c r="A114" s="14"/>
      <c r="B114" s="14"/>
      <c r="C114" s="14"/>
      <c r="D114" s="14"/>
      <c r="F114" s="267"/>
      <c r="G114" s="267"/>
      <c r="I114" s="272"/>
      <c r="J114" s="272"/>
    </row>
    <row r="115" spans="1:10" ht="13.5" customHeight="1">
      <c r="A115" s="14"/>
      <c r="B115" s="14"/>
      <c r="C115" s="14"/>
      <c r="D115" s="14"/>
      <c r="F115" s="267"/>
      <c r="G115" s="267"/>
      <c r="I115" s="272"/>
      <c r="J115" s="272"/>
    </row>
    <row r="116" spans="1:10" ht="13.5" customHeight="1">
      <c r="A116" s="14"/>
      <c r="B116" s="14"/>
      <c r="C116" s="14"/>
      <c r="D116" s="14"/>
      <c r="F116" s="267"/>
      <c r="G116" s="267"/>
      <c r="I116" s="272"/>
      <c r="J116" s="272"/>
    </row>
    <row r="117" spans="1:10" ht="13.5" customHeight="1">
      <c r="A117" s="14"/>
      <c r="B117" s="14"/>
      <c r="C117" s="14"/>
      <c r="D117" s="14"/>
      <c r="F117" s="267"/>
      <c r="G117" s="267"/>
      <c r="I117" s="272"/>
      <c r="J117" s="272"/>
    </row>
    <row r="118" spans="1:10" ht="13.5" customHeight="1">
      <c r="A118" s="14"/>
      <c r="B118" s="14"/>
      <c r="C118" s="14"/>
      <c r="D118" s="14"/>
      <c r="F118" s="267"/>
      <c r="G118" s="267"/>
      <c r="I118" s="272"/>
      <c r="J118" s="272"/>
    </row>
    <row r="119" spans="1:10" ht="13.5" customHeight="1">
      <c r="A119" s="14"/>
      <c r="B119" s="14"/>
      <c r="C119" s="14"/>
      <c r="D119" s="14"/>
      <c r="F119" s="267"/>
      <c r="G119" s="267"/>
      <c r="I119" s="272"/>
      <c r="J119" s="272"/>
    </row>
    <row r="120" spans="1:10" ht="13.5" customHeight="1">
      <c r="A120" s="14"/>
      <c r="B120" s="14"/>
      <c r="C120" s="14"/>
      <c r="D120" s="14"/>
      <c r="F120" s="267"/>
      <c r="G120" s="267"/>
      <c r="I120" s="272"/>
      <c r="J120" s="272"/>
    </row>
    <row r="121" spans="1:10" ht="13.5" customHeight="1">
      <c r="A121" s="14"/>
      <c r="B121" s="14"/>
      <c r="C121" s="14"/>
      <c r="D121" s="14"/>
      <c r="F121" s="267"/>
      <c r="G121" s="267"/>
      <c r="I121" s="272"/>
      <c r="J121" s="272"/>
    </row>
    <row r="122" spans="1:10" ht="13.5" customHeight="1">
      <c r="A122" s="14"/>
      <c r="B122" s="14"/>
      <c r="C122" s="14"/>
      <c r="D122" s="14"/>
      <c r="F122" s="267"/>
      <c r="G122" s="267"/>
      <c r="I122" s="272"/>
      <c r="J122" s="272"/>
    </row>
    <row r="123" spans="1:10" ht="13.5" customHeight="1">
      <c r="A123" s="14"/>
      <c r="B123" s="14"/>
      <c r="C123" s="14"/>
      <c r="D123" s="14"/>
      <c r="F123" s="267"/>
      <c r="G123" s="267"/>
      <c r="I123" s="272"/>
      <c r="J123" s="272"/>
    </row>
    <row r="124" spans="1:10" ht="13.5" customHeight="1">
      <c r="A124" s="14"/>
      <c r="B124" s="14"/>
      <c r="C124" s="14"/>
      <c r="D124" s="14"/>
      <c r="F124" s="267"/>
      <c r="G124" s="267"/>
      <c r="I124" s="272"/>
      <c r="J124" s="272"/>
    </row>
    <row r="125" spans="1:10" ht="13.5" customHeight="1">
      <c r="A125" s="14"/>
      <c r="B125" s="14"/>
      <c r="C125" s="14"/>
      <c r="D125" s="14"/>
      <c r="F125" s="267"/>
      <c r="G125" s="267"/>
      <c r="I125" s="272"/>
      <c r="J125" s="272"/>
    </row>
    <row r="126" spans="1:10" ht="13.5" customHeight="1">
      <c r="A126" s="14"/>
      <c r="B126" s="14"/>
      <c r="C126" s="14"/>
      <c r="D126" s="14"/>
      <c r="F126" s="267"/>
      <c r="G126" s="267"/>
      <c r="I126" s="272"/>
      <c r="J126" s="272"/>
    </row>
    <row r="127" spans="1:10" ht="13.5" customHeight="1">
      <c r="A127" s="14"/>
      <c r="B127" s="14"/>
      <c r="C127" s="14"/>
      <c r="D127" s="14"/>
      <c r="F127" s="267"/>
      <c r="G127" s="267"/>
      <c r="I127" s="272"/>
      <c r="J127" s="272"/>
    </row>
    <row r="128" spans="1:10" ht="13.5" customHeight="1">
      <c r="A128" s="14"/>
      <c r="B128" s="14"/>
      <c r="C128" s="14"/>
      <c r="D128" s="14"/>
      <c r="F128" s="267"/>
      <c r="G128" s="267"/>
      <c r="I128" s="272"/>
      <c r="J128" s="272"/>
    </row>
    <row r="129" spans="1:10" ht="13.5" customHeight="1">
      <c r="A129" s="14"/>
      <c r="B129" s="14"/>
      <c r="C129" s="14"/>
      <c r="D129" s="14"/>
      <c r="F129" s="267"/>
      <c r="G129" s="267"/>
      <c r="I129" s="272"/>
      <c r="J129" s="272"/>
    </row>
    <row r="130" spans="1:10" ht="13.5" customHeight="1">
      <c r="A130" s="14"/>
      <c r="B130" s="14"/>
      <c r="C130" s="14"/>
      <c r="D130" s="14"/>
      <c r="F130" s="267"/>
      <c r="G130" s="267"/>
      <c r="I130" s="272"/>
      <c r="J130" s="272"/>
    </row>
    <row r="131" spans="1:10" ht="13.5" customHeight="1">
      <c r="A131" s="14"/>
      <c r="B131" s="14"/>
      <c r="C131" s="14"/>
      <c r="D131" s="14"/>
      <c r="F131" s="267"/>
      <c r="G131" s="267"/>
      <c r="I131" s="272"/>
      <c r="J131" s="272"/>
    </row>
    <row r="132" spans="1:10" ht="13.5" customHeight="1">
      <c r="A132" s="14"/>
      <c r="B132" s="14"/>
      <c r="C132" s="14"/>
      <c r="D132" s="14"/>
      <c r="F132" s="267"/>
      <c r="G132" s="267"/>
      <c r="I132" s="272"/>
      <c r="J132" s="272"/>
    </row>
    <row r="133" spans="1:10" ht="13.5" customHeight="1">
      <c r="A133" s="14"/>
      <c r="B133" s="14"/>
      <c r="C133" s="14"/>
      <c r="D133" s="14"/>
      <c r="F133" s="267"/>
      <c r="G133" s="267"/>
      <c r="I133" s="272"/>
      <c r="J133" s="272"/>
    </row>
    <row r="134" spans="1:10" ht="13.5" customHeight="1">
      <c r="A134" s="14"/>
      <c r="B134" s="14"/>
      <c r="C134" s="14"/>
      <c r="D134" s="14"/>
      <c r="F134" s="267"/>
      <c r="G134" s="267"/>
      <c r="I134" s="272"/>
      <c r="J134" s="272"/>
    </row>
    <row r="135" spans="1:10" ht="13.5" customHeight="1">
      <c r="A135" s="14"/>
      <c r="B135" s="14"/>
      <c r="C135" s="14"/>
      <c r="D135" s="14"/>
      <c r="F135" s="267"/>
      <c r="G135" s="267"/>
      <c r="I135" s="272"/>
      <c r="J135" s="272"/>
    </row>
    <row r="136" spans="1:10" ht="13.5" customHeight="1">
      <c r="A136" s="14"/>
      <c r="B136" s="14"/>
      <c r="C136" s="14"/>
      <c r="D136" s="14"/>
      <c r="F136" s="267"/>
      <c r="G136" s="267"/>
      <c r="I136" s="272"/>
      <c r="J136" s="272"/>
    </row>
    <row r="137" spans="1:10" ht="13.5" customHeight="1">
      <c r="A137" s="14"/>
      <c r="B137" s="14"/>
      <c r="C137" s="14"/>
      <c r="D137" s="14"/>
      <c r="F137" s="267"/>
      <c r="G137" s="267"/>
      <c r="I137" s="272"/>
      <c r="J137" s="272"/>
    </row>
    <row r="138" spans="1:10" ht="13.5" customHeight="1">
      <c r="A138" s="14"/>
      <c r="B138" s="14"/>
      <c r="C138" s="14"/>
      <c r="D138" s="14"/>
      <c r="F138" s="267"/>
      <c r="G138" s="267"/>
      <c r="I138" s="272"/>
      <c r="J138" s="272"/>
    </row>
    <row r="139" spans="1:10" ht="13.5" customHeight="1">
      <c r="A139" s="14"/>
      <c r="B139" s="14"/>
      <c r="C139" s="14"/>
      <c r="D139" s="14"/>
      <c r="F139" s="267"/>
      <c r="G139" s="267"/>
      <c r="I139" s="272"/>
      <c r="J139" s="272"/>
    </row>
    <row r="140" spans="1:10" ht="13.5" customHeight="1">
      <c r="A140" s="14"/>
      <c r="B140" s="14"/>
      <c r="C140" s="14"/>
      <c r="D140" s="14"/>
      <c r="F140" s="267"/>
      <c r="G140" s="267"/>
      <c r="I140" s="272"/>
      <c r="J140" s="272"/>
    </row>
    <row r="141" spans="1:10" ht="13.5" customHeight="1">
      <c r="A141" s="14"/>
      <c r="B141" s="14"/>
      <c r="C141" s="14"/>
      <c r="D141" s="14"/>
      <c r="F141" s="267"/>
      <c r="G141" s="267"/>
      <c r="I141" s="272"/>
      <c r="J141" s="272"/>
    </row>
    <row r="142" spans="1:10" ht="13.5" customHeight="1">
      <c r="A142" s="14"/>
      <c r="B142" s="14"/>
      <c r="C142" s="14"/>
      <c r="D142" s="14"/>
      <c r="F142" s="267"/>
      <c r="G142" s="267"/>
      <c r="I142" s="272"/>
      <c r="J142" s="272"/>
    </row>
    <row r="143" spans="1:10" ht="13.5" customHeight="1">
      <c r="A143" s="14"/>
      <c r="B143" s="14"/>
      <c r="C143" s="14"/>
      <c r="D143" s="14"/>
      <c r="F143" s="267"/>
      <c r="G143" s="267"/>
      <c r="I143" s="272"/>
      <c r="J143" s="272"/>
    </row>
    <row r="144" spans="1:10" ht="13.5" customHeight="1">
      <c r="A144" s="14"/>
      <c r="B144" s="14"/>
      <c r="C144" s="14"/>
      <c r="D144" s="14"/>
      <c r="F144" s="267"/>
      <c r="G144" s="267"/>
      <c r="I144" s="272"/>
      <c r="J144" s="272"/>
    </row>
    <row r="145" spans="1:10" ht="13.5" customHeight="1">
      <c r="A145" s="14"/>
      <c r="B145" s="14"/>
      <c r="C145" s="14"/>
      <c r="D145" s="14"/>
      <c r="F145" s="267"/>
      <c r="G145" s="267"/>
      <c r="I145" s="272"/>
      <c r="J145" s="272"/>
    </row>
    <row r="146" spans="1:10" ht="13.5" customHeight="1">
      <c r="A146" s="14"/>
      <c r="B146" s="14"/>
      <c r="C146" s="14"/>
      <c r="D146" s="14"/>
      <c r="F146" s="267"/>
      <c r="G146" s="267"/>
      <c r="I146" s="272"/>
      <c r="J146" s="272"/>
    </row>
    <row r="147" spans="1:10" ht="13.5" customHeight="1">
      <c r="A147" s="14"/>
      <c r="B147" s="14"/>
      <c r="C147" s="14"/>
      <c r="D147" s="14"/>
      <c r="F147" s="267"/>
      <c r="G147" s="267"/>
      <c r="I147" s="272"/>
      <c r="J147" s="272"/>
    </row>
    <row r="148" spans="1:10" ht="13.5" customHeight="1">
      <c r="A148" s="14"/>
      <c r="B148" s="14"/>
      <c r="C148" s="14"/>
      <c r="D148" s="14"/>
      <c r="F148" s="267"/>
      <c r="G148" s="267"/>
      <c r="I148" s="272"/>
      <c r="J148" s="272"/>
    </row>
    <row r="149" spans="1:10" ht="13.5" customHeight="1">
      <c r="A149" s="14"/>
      <c r="B149" s="14"/>
      <c r="C149" s="14"/>
      <c r="D149" s="14"/>
      <c r="F149" s="267"/>
      <c r="G149" s="267"/>
      <c r="I149" s="272"/>
      <c r="J149" s="272"/>
    </row>
    <row r="150" spans="1:10" ht="13.5" customHeight="1">
      <c r="A150" s="14"/>
      <c r="B150" s="14"/>
      <c r="C150" s="14"/>
      <c r="D150" s="14"/>
      <c r="F150" s="267"/>
      <c r="G150" s="267"/>
      <c r="I150" s="272"/>
      <c r="J150" s="272"/>
    </row>
    <row r="151" spans="1:10" ht="13.5" customHeight="1">
      <c r="A151" s="14"/>
      <c r="B151" s="14"/>
      <c r="C151" s="14"/>
      <c r="D151" s="14"/>
      <c r="F151" s="267"/>
      <c r="G151" s="267"/>
      <c r="I151" s="272"/>
      <c r="J151" s="272"/>
    </row>
    <row r="152" spans="1:10" ht="13.5" customHeight="1">
      <c r="A152" s="14"/>
      <c r="B152" s="14"/>
      <c r="C152" s="14"/>
      <c r="D152" s="14"/>
      <c r="F152" s="267"/>
      <c r="G152" s="267"/>
      <c r="I152" s="272"/>
      <c r="J152" s="272"/>
    </row>
    <row r="153" spans="1:10" ht="13.5" customHeight="1">
      <c r="A153" s="14"/>
      <c r="B153" s="14"/>
      <c r="C153" s="14"/>
      <c r="D153" s="14"/>
      <c r="F153" s="267"/>
      <c r="G153" s="267"/>
      <c r="I153" s="272"/>
      <c r="J153" s="272"/>
    </row>
    <row r="154" spans="1:10" ht="13.5" customHeight="1">
      <c r="A154" s="14"/>
      <c r="B154" s="14"/>
      <c r="C154" s="14"/>
      <c r="D154" s="14"/>
      <c r="F154" s="267"/>
      <c r="G154" s="267"/>
      <c r="I154" s="272"/>
      <c r="J154" s="272"/>
    </row>
    <row r="155" spans="1:10" ht="13.5" customHeight="1">
      <c r="A155" s="14"/>
      <c r="B155" s="14"/>
      <c r="C155" s="14"/>
      <c r="D155" s="14"/>
      <c r="F155" s="267"/>
      <c r="G155" s="267"/>
      <c r="I155" s="272"/>
      <c r="J155" s="272"/>
    </row>
    <row r="156" spans="1:10" ht="13.5" customHeight="1">
      <c r="A156" s="14"/>
      <c r="B156" s="14"/>
      <c r="C156" s="14"/>
      <c r="D156" s="14"/>
      <c r="F156" s="267"/>
      <c r="G156" s="267"/>
      <c r="I156" s="272"/>
      <c r="J156" s="272"/>
    </row>
    <row r="157" spans="1:10" ht="13.5" customHeight="1">
      <c r="A157" s="14"/>
      <c r="B157" s="14"/>
      <c r="C157" s="14"/>
      <c r="D157" s="14"/>
      <c r="F157" s="267"/>
      <c r="G157" s="267"/>
      <c r="I157" s="272"/>
      <c r="J157" s="272"/>
    </row>
    <row r="158" spans="1:10" ht="13.5" customHeight="1">
      <c r="A158" s="14"/>
      <c r="B158" s="14"/>
      <c r="C158" s="14"/>
      <c r="D158" s="14"/>
      <c r="F158" s="267"/>
      <c r="G158" s="267"/>
      <c r="I158" s="272"/>
      <c r="J158" s="272"/>
    </row>
    <row r="159" spans="1:10" ht="13.5" customHeight="1">
      <c r="A159" s="14"/>
      <c r="B159" s="14"/>
      <c r="C159" s="14"/>
      <c r="D159" s="14"/>
      <c r="F159" s="267"/>
      <c r="G159" s="267"/>
      <c r="I159" s="272"/>
      <c r="J159" s="272"/>
    </row>
    <row r="160" spans="1:10" ht="13.5" customHeight="1">
      <c r="A160" s="14"/>
      <c r="B160" s="14"/>
      <c r="C160" s="14"/>
      <c r="D160" s="14"/>
      <c r="F160" s="267"/>
      <c r="G160" s="267"/>
      <c r="I160" s="272"/>
      <c r="J160" s="272"/>
    </row>
    <row r="161" spans="1:10" ht="13.5" customHeight="1">
      <c r="A161" s="14"/>
      <c r="B161" s="14"/>
      <c r="C161" s="14"/>
      <c r="D161" s="14"/>
      <c r="F161" s="267"/>
      <c r="G161" s="267"/>
      <c r="I161" s="272"/>
      <c r="J161" s="272"/>
    </row>
    <row r="162" spans="1:10" ht="13.5" customHeight="1">
      <c r="A162" s="14"/>
      <c r="B162" s="14"/>
      <c r="C162" s="14"/>
      <c r="D162" s="14"/>
      <c r="F162" s="267"/>
      <c r="G162" s="267"/>
      <c r="I162" s="272"/>
      <c r="J162" s="272"/>
    </row>
    <row r="163" spans="1:10" ht="13.5" customHeight="1">
      <c r="A163" s="14"/>
      <c r="B163" s="14"/>
      <c r="C163" s="14"/>
      <c r="D163" s="14"/>
      <c r="F163" s="267"/>
      <c r="G163" s="267"/>
      <c r="I163" s="272"/>
      <c r="J163" s="272"/>
    </row>
    <row r="164" spans="1:10" ht="13.5" customHeight="1">
      <c r="A164" s="14"/>
      <c r="B164" s="14"/>
      <c r="C164" s="14"/>
      <c r="D164" s="14"/>
      <c r="F164" s="267"/>
      <c r="G164" s="267"/>
      <c r="I164" s="272"/>
      <c r="J164" s="272"/>
    </row>
    <row r="165" spans="1:10" ht="13.5" customHeight="1">
      <c r="A165" s="14"/>
      <c r="B165" s="14"/>
      <c r="C165" s="14"/>
      <c r="D165" s="14"/>
      <c r="F165" s="267"/>
      <c r="G165" s="267"/>
      <c r="I165" s="272"/>
      <c r="J165" s="272"/>
    </row>
    <row r="166" spans="1:10" ht="13.5" customHeight="1">
      <c r="A166" s="14"/>
      <c r="B166" s="14"/>
      <c r="C166" s="14"/>
      <c r="D166" s="14"/>
      <c r="F166" s="267"/>
      <c r="G166" s="267"/>
      <c r="I166" s="272"/>
      <c r="J166" s="272"/>
    </row>
    <row r="167" spans="1:10" ht="13.5" customHeight="1">
      <c r="A167" s="14"/>
      <c r="B167" s="14"/>
      <c r="C167" s="14"/>
      <c r="D167" s="14"/>
      <c r="F167" s="267"/>
      <c r="G167" s="267"/>
      <c r="I167" s="272"/>
      <c r="J167" s="272"/>
    </row>
    <row r="168" spans="1:10" ht="13.5" customHeight="1">
      <c r="A168" s="14"/>
      <c r="B168" s="14"/>
      <c r="C168" s="14"/>
      <c r="D168" s="14"/>
      <c r="F168" s="267"/>
      <c r="G168" s="267"/>
      <c r="I168" s="272"/>
      <c r="J168" s="272"/>
    </row>
    <row r="169" spans="1:10" ht="13.5" customHeight="1">
      <c r="A169" s="14"/>
      <c r="B169" s="14"/>
      <c r="C169" s="14"/>
      <c r="D169" s="14"/>
      <c r="F169" s="267"/>
      <c r="G169" s="267"/>
      <c r="I169" s="272"/>
      <c r="J169" s="272"/>
    </row>
    <row r="170" spans="1:10" ht="13.5" customHeight="1">
      <c r="A170" s="14"/>
      <c r="B170" s="14"/>
      <c r="C170" s="14"/>
      <c r="D170" s="14"/>
      <c r="F170" s="267"/>
      <c r="G170" s="267"/>
      <c r="I170" s="272"/>
      <c r="J170" s="272"/>
    </row>
    <row r="171" spans="1:10" ht="13.5" customHeight="1">
      <c r="A171" s="14"/>
      <c r="B171" s="14"/>
      <c r="C171" s="14"/>
      <c r="D171" s="14"/>
      <c r="F171" s="267"/>
      <c r="G171" s="267"/>
      <c r="I171" s="272"/>
      <c r="J171" s="272"/>
    </row>
    <row r="172" spans="1:10" ht="13.5" customHeight="1">
      <c r="A172" s="14"/>
      <c r="B172" s="14"/>
      <c r="C172" s="14"/>
      <c r="D172" s="14"/>
      <c r="F172" s="267"/>
      <c r="G172" s="267"/>
      <c r="I172" s="272"/>
      <c r="J172" s="272"/>
    </row>
    <row r="173" spans="1:10" ht="13.5" customHeight="1">
      <c r="A173" s="14"/>
      <c r="B173" s="14"/>
      <c r="C173" s="14"/>
      <c r="D173" s="14"/>
      <c r="F173" s="267"/>
      <c r="G173" s="267"/>
      <c r="I173" s="272"/>
      <c r="J173" s="272"/>
    </row>
    <row r="174" spans="1:10" ht="13.5" customHeight="1">
      <c r="A174" s="14"/>
      <c r="B174" s="14"/>
      <c r="C174" s="14"/>
      <c r="D174" s="14"/>
      <c r="F174" s="267"/>
      <c r="G174" s="267"/>
      <c r="I174" s="272"/>
      <c r="J174" s="272"/>
    </row>
    <row r="175" spans="1:10" ht="13.5" customHeight="1">
      <c r="A175" s="14"/>
      <c r="B175" s="14"/>
      <c r="C175" s="14"/>
      <c r="D175" s="14"/>
      <c r="F175" s="267"/>
      <c r="G175" s="267"/>
      <c r="I175" s="272"/>
      <c r="J175" s="272"/>
    </row>
    <row r="176" spans="1:10" ht="13.5" customHeight="1">
      <c r="A176" s="14"/>
      <c r="B176" s="14"/>
      <c r="C176" s="14"/>
      <c r="D176" s="14"/>
      <c r="F176" s="267"/>
      <c r="G176" s="267"/>
      <c r="I176" s="272"/>
      <c r="J176" s="272"/>
    </row>
    <row r="177" spans="1:10" ht="13.5" customHeight="1">
      <c r="A177" s="14"/>
      <c r="B177" s="14"/>
      <c r="C177" s="14"/>
      <c r="D177" s="14"/>
      <c r="F177" s="267"/>
      <c r="G177" s="267"/>
      <c r="I177" s="272"/>
      <c r="J177" s="272"/>
    </row>
    <row r="178" spans="1:10" ht="13.5" customHeight="1">
      <c r="A178" s="14"/>
      <c r="B178" s="14"/>
      <c r="C178" s="14"/>
      <c r="D178" s="14"/>
      <c r="F178" s="267"/>
      <c r="G178" s="267"/>
      <c r="I178" s="272"/>
      <c r="J178" s="272"/>
    </row>
    <row r="179" spans="1:10" ht="13.5" customHeight="1">
      <c r="A179" s="14"/>
      <c r="B179" s="14"/>
      <c r="C179" s="14"/>
      <c r="D179" s="14"/>
      <c r="F179" s="267"/>
      <c r="G179" s="267"/>
      <c r="I179" s="272"/>
      <c r="J179" s="272"/>
    </row>
    <row r="180" spans="1:10" ht="13.5" customHeight="1">
      <c r="A180" s="14"/>
      <c r="B180" s="14"/>
      <c r="C180" s="14"/>
      <c r="D180" s="14"/>
      <c r="F180" s="267"/>
      <c r="G180" s="267"/>
      <c r="I180" s="272"/>
      <c r="J180" s="272"/>
    </row>
    <row r="181" spans="1:10" ht="13.5" customHeight="1">
      <c r="A181" s="14"/>
      <c r="B181" s="14"/>
      <c r="C181" s="14"/>
      <c r="D181" s="14"/>
      <c r="F181" s="267"/>
      <c r="G181" s="267"/>
      <c r="I181" s="272"/>
      <c r="J181" s="272"/>
    </row>
    <row r="182" spans="1:10" ht="13.5" customHeight="1">
      <c r="A182" s="14"/>
      <c r="B182" s="14"/>
      <c r="C182" s="14"/>
      <c r="D182" s="14"/>
      <c r="F182" s="267"/>
      <c r="G182" s="267"/>
      <c r="I182" s="272"/>
      <c r="J182" s="272"/>
    </row>
    <row r="183" spans="1:10" ht="13.5" customHeight="1">
      <c r="A183" s="14"/>
      <c r="B183" s="14"/>
      <c r="C183" s="14"/>
      <c r="D183" s="14"/>
      <c r="F183" s="267"/>
      <c r="G183" s="267"/>
      <c r="I183" s="272"/>
      <c r="J183" s="272"/>
    </row>
    <row r="184" spans="1:10" ht="13.5" customHeight="1">
      <c r="A184" s="14"/>
      <c r="B184" s="14"/>
      <c r="C184" s="14"/>
      <c r="D184" s="14"/>
      <c r="F184" s="267"/>
      <c r="G184" s="267"/>
      <c r="I184" s="272"/>
      <c r="J184" s="272"/>
    </row>
    <row r="185" spans="1:10" ht="13.5" customHeight="1">
      <c r="A185" s="14"/>
      <c r="B185" s="14"/>
      <c r="C185" s="14"/>
      <c r="D185" s="14"/>
      <c r="F185" s="267"/>
      <c r="G185" s="267"/>
      <c r="I185" s="272"/>
      <c r="J185" s="272"/>
    </row>
    <row r="186" spans="1:10" ht="13.5" customHeight="1">
      <c r="A186" s="14"/>
      <c r="B186" s="14"/>
      <c r="C186" s="14"/>
      <c r="D186" s="14"/>
      <c r="F186" s="267"/>
      <c r="G186" s="267"/>
      <c r="I186" s="272"/>
      <c r="J186" s="272"/>
    </row>
    <row r="187" spans="1:10" ht="13.5" customHeight="1">
      <c r="A187" s="14"/>
      <c r="B187" s="14"/>
      <c r="C187" s="14"/>
      <c r="D187" s="14"/>
      <c r="F187" s="267"/>
      <c r="G187" s="267"/>
      <c r="I187" s="272"/>
      <c r="J187" s="272"/>
    </row>
    <row r="188" spans="1:10" ht="13.5" customHeight="1">
      <c r="A188" s="14"/>
      <c r="B188" s="14"/>
      <c r="C188" s="14"/>
      <c r="D188" s="14"/>
      <c r="F188" s="267"/>
      <c r="G188" s="267"/>
      <c r="I188" s="272"/>
      <c r="J188" s="272"/>
    </row>
    <row r="189" spans="1:10" ht="13.5" customHeight="1">
      <c r="A189" s="14"/>
      <c r="B189" s="14"/>
      <c r="C189" s="14"/>
      <c r="D189" s="14"/>
      <c r="F189" s="267"/>
      <c r="G189" s="267"/>
      <c r="I189" s="272"/>
      <c r="J189" s="272"/>
    </row>
    <row r="190" spans="1:10" ht="13.5" customHeight="1">
      <c r="A190" s="14"/>
      <c r="B190" s="14"/>
      <c r="C190" s="14"/>
      <c r="D190" s="14"/>
      <c r="F190" s="267"/>
      <c r="G190" s="267"/>
      <c r="I190" s="272"/>
      <c r="J190" s="272"/>
    </row>
    <row r="191" spans="1:10" ht="13.5" customHeight="1">
      <c r="A191" s="14"/>
      <c r="B191" s="14"/>
      <c r="C191" s="14"/>
      <c r="D191" s="14"/>
      <c r="F191" s="267"/>
      <c r="G191" s="267"/>
      <c r="I191" s="272"/>
      <c r="J191" s="272"/>
    </row>
    <row r="192" spans="1:10" ht="13.5" customHeight="1">
      <c r="A192" s="14"/>
      <c r="B192" s="14"/>
      <c r="C192" s="14"/>
      <c r="D192" s="14"/>
      <c r="F192" s="267"/>
      <c r="G192" s="267"/>
      <c r="I192" s="272"/>
      <c r="J192" s="272"/>
    </row>
    <row r="193" spans="1:10" ht="13.5" customHeight="1">
      <c r="A193" s="14"/>
      <c r="B193" s="14"/>
      <c r="C193" s="14"/>
      <c r="D193" s="14"/>
      <c r="F193" s="267"/>
      <c r="G193" s="267"/>
      <c r="I193" s="272"/>
      <c r="J193" s="272"/>
    </row>
    <row r="194" spans="1:10" ht="13.5" customHeight="1">
      <c r="A194" s="14"/>
      <c r="B194" s="14"/>
      <c r="C194" s="14"/>
      <c r="D194" s="14"/>
      <c r="F194" s="267"/>
      <c r="G194" s="267"/>
      <c r="I194" s="272"/>
      <c r="J194" s="272"/>
    </row>
    <row r="195" spans="1:10" ht="13.5" customHeight="1">
      <c r="A195" s="14"/>
      <c r="B195" s="14"/>
      <c r="C195" s="14"/>
      <c r="D195" s="14"/>
      <c r="F195" s="267"/>
      <c r="G195" s="267"/>
      <c r="I195" s="272"/>
      <c r="J195" s="272"/>
    </row>
    <row r="196" spans="1:10" ht="13.5" customHeight="1">
      <c r="A196" s="14"/>
      <c r="B196" s="14"/>
      <c r="C196" s="14"/>
      <c r="D196" s="14"/>
      <c r="F196" s="267"/>
      <c r="G196" s="267"/>
      <c r="I196" s="272"/>
      <c r="J196" s="272"/>
    </row>
    <row r="197" spans="1:10" ht="13.5" customHeight="1">
      <c r="A197" s="14"/>
      <c r="B197" s="14"/>
      <c r="C197" s="14"/>
      <c r="D197" s="14"/>
      <c r="F197" s="267"/>
      <c r="G197" s="267"/>
      <c r="I197" s="272"/>
      <c r="J197" s="272"/>
    </row>
    <row r="198" spans="1:10" ht="13.5" customHeight="1">
      <c r="A198" s="14"/>
      <c r="B198" s="14"/>
      <c r="C198" s="14"/>
      <c r="D198" s="14"/>
      <c r="F198" s="267"/>
      <c r="G198" s="267"/>
      <c r="I198" s="272"/>
      <c r="J198" s="272"/>
    </row>
    <row r="199" spans="1:10" ht="13.5" customHeight="1">
      <c r="A199" s="14"/>
      <c r="B199" s="14"/>
      <c r="C199" s="14"/>
      <c r="D199" s="14"/>
      <c r="F199" s="267"/>
      <c r="G199" s="267"/>
      <c r="I199" s="272"/>
      <c r="J199" s="272"/>
    </row>
    <row r="200" spans="1:10" ht="13.5" customHeight="1">
      <c r="A200" s="14"/>
      <c r="B200" s="14"/>
      <c r="C200" s="14"/>
      <c r="D200" s="14"/>
      <c r="F200" s="267"/>
      <c r="G200" s="267"/>
      <c r="I200" s="272"/>
      <c r="J200" s="272"/>
    </row>
    <row r="201" spans="1:10" ht="13.5" customHeight="1">
      <c r="A201" s="14"/>
      <c r="B201" s="14"/>
      <c r="C201" s="14"/>
      <c r="D201" s="14"/>
      <c r="F201" s="267"/>
      <c r="G201" s="267"/>
      <c r="I201" s="272"/>
      <c r="J201" s="272"/>
    </row>
    <row r="202" spans="1:10" ht="13.5" customHeight="1">
      <c r="A202" s="14"/>
      <c r="B202" s="14"/>
      <c r="C202" s="14"/>
      <c r="D202" s="14"/>
      <c r="F202" s="267"/>
      <c r="G202" s="267"/>
      <c r="I202" s="272"/>
      <c r="J202" s="272"/>
    </row>
    <row r="203" spans="1:10" ht="13.5" customHeight="1">
      <c r="A203" s="14"/>
      <c r="B203" s="14"/>
      <c r="C203" s="14"/>
      <c r="D203" s="14"/>
      <c r="F203" s="267"/>
      <c r="G203" s="267"/>
      <c r="I203" s="272"/>
      <c r="J203" s="272"/>
    </row>
    <row r="204" spans="1:10" ht="13.5" customHeight="1">
      <c r="A204" s="14"/>
      <c r="B204" s="14"/>
      <c r="C204" s="14"/>
      <c r="D204" s="14"/>
      <c r="F204" s="267"/>
      <c r="G204" s="267"/>
      <c r="I204" s="272"/>
      <c r="J204" s="272"/>
    </row>
    <row r="205" spans="1:10" ht="13.5" customHeight="1">
      <c r="A205" s="14"/>
      <c r="B205" s="14"/>
      <c r="C205" s="14"/>
      <c r="D205" s="14"/>
      <c r="F205" s="267"/>
      <c r="G205" s="267"/>
      <c r="I205" s="272"/>
      <c r="J205" s="272"/>
    </row>
    <row r="206" spans="1:10" ht="13.5" customHeight="1">
      <c r="A206" s="14"/>
      <c r="B206" s="14"/>
      <c r="C206" s="14"/>
      <c r="D206" s="14"/>
      <c r="F206" s="267"/>
      <c r="G206" s="267"/>
      <c r="I206" s="272"/>
      <c r="J206" s="272"/>
    </row>
    <row r="207" spans="1:10" ht="13.5" customHeight="1">
      <c r="A207" s="14"/>
      <c r="B207" s="14"/>
      <c r="C207" s="14"/>
      <c r="D207" s="14"/>
      <c r="F207" s="267"/>
      <c r="G207" s="267"/>
      <c r="I207" s="272"/>
      <c r="J207" s="272"/>
    </row>
    <row r="208" spans="1:10" ht="13.5" customHeight="1">
      <c r="A208" s="14"/>
      <c r="B208" s="14"/>
      <c r="C208" s="14"/>
      <c r="D208" s="14"/>
      <c r="F208" s="267"/>
      <c r="G208" s="267"/>
      <c r="I208" s="272"/>
      <c r="J208" s="272"/>
    </row>
    <row r="209" spans="1:10" ht="13.5" customHeight="1">
      <c r="A209" s="14"/>
      <c r="B209" s="14"/>
      <c r="C209" s="14"/>
      <c r="D209" s="14"/>
      <c r="F209" s="267"/>
      <c r="G209" s="267"/>
      <c r="I209" s="272"/>
      <c r="J209" s="272"/>
    </row>
    <row r="210" spans="1:10" ht="13.5" customHeight="1">
      <c r="A210" s="14"/>
      <c r="B210" s="14"/>
      <c r="C210" s="14"/>
      <c r="D210" s="14"/>
      <c r="F210" s="267"/>
      <c r="G210" s="267"/>
      <c r="I210" s="272"/>
      <c r="J210" s="272"/>
    </row>
    <row r="211" spans="1:10" ht="13.5" customHeight="1">
      <c r="A211" s="14"/>
      <c r="B211" s="14"/>
      <c r="C211" s="14"/>
      <c r="D211" s="14"/>
      <c r="F211" s="267"/>
      <c r="G211" s="267"/>
      <c r="I211" s="272"/>
      <c r="J211" s="272"/>
    </row>
    <row r="212" spans="1:10" ht="13.5" customHeight="1">
      <c r="A212" s="14"/>
      <c r="B212" s="14"/>
      <c r="C212" s="14"/>
      <c r="D212" s="14"/>
      <c r="F212" s="267"/>
      <c r="G212" s="267"/>
      <c r="I212" s="272"/>
      <c r="J212" s="272"/>
    </row>
    <row r="213" spans="1:10" ht="13.5" customHeight="1">
      <c r="A213" s="14"/>
      <c r="B213" s="14"/>
      <c r="C213" s="14"/>
      <c r="D213" s="14"/>
      <c r="F213" s="267"/>
      <c r="G213" s="267"/>
      <c r="I213" s="272"/>
      <c r="J213" s="272"/>
    </row>
    <row r="214" spans="1:10" ht="13.5" customHeight="1">
      <c r="A214" s="14"/>
      <c r="B214" s="14"/>
      <c r="C214" s="14"/>
      <c r="D214" s="14"/>
      <c r="F214" s="267"/>
      <c r="G214" s="267"/>
      <c r="I214" s="272"/>
      <c r="J214" s="272"/>
    </row>
    <row r="215" spans="1:10" ht="13.5" customHeight="1">
      <c r="A215" s="14"/>
      <c r="B215" s="14"/>
      <c r="C215" s="14"/>
      <c r="D215" s="14"/>
      <c r="F215" s="267"/>
      <c r="G215" s="267"/>
      <c r="I215" s="272"/>
      <c r="J215" s="272"/>
    </row>
    <row r="216" spans="1:10" ht="13.5" customHeight="1">
      <c r="A216" s="14"/>
      <c r="B216" s="14"/>
      <c r="C216" s="14"/>
      <c r="D216" s="14"/>
      <c r="F216" s="267"/>
      <c r="G216" s="267"/>
      <c r="I216" s="272"/>
      <c r="J216" s="272"/>
    </row>
    <row r="217" spans="1:10" ht="13.5" customHeight="1">
      <c r="A217" s="14"/>
      <c r="B217" s="14"/>
      <c r="C217" s="14"/>
      <c r="D217" s="14"/>
      <c r="F217" s="267"/>
      <c r="G217" s="267"/>
      <c r="I217" s="272"/>
      <c r="J217" s="272"/>
    </row>
    <row r="218" spans="1:10" ht="13.5" customHeight="1">
      <c r="A218" s="14"/>
      <c r="B218" s="14"/>
      <c r="C218" s="14"/>
      <c r="D218" s="14"/>
      <c r="F218" s="267"/>
      <c r="G218" s="267"/>
      <c r="I218" s="272"/>
      <c r="J218" s="272"/>
    </row>
    <row r="219" spans="1:10" ht="13.5" customHeight="1">
      <c r="A219" s="14"/>
      <c r="B219" s="14"/>
      <c r="C219" s="14"/>
      <c r="D219" s="14"/>
      <c r="F219" s="267"/>
      <c r="G219" s="267"/>
      <c r="I219" s="272"/>
      <c r="J219" s="272"/>
    </row>
    <row r="220" spans="1:10" ht="13.5" customHeight="1">
      <c r="A220" s="14"/>
      <c r="B220" s="14"/>
      <c r="C220" s="14"/>
      <c r="D220" s="14"/>
      <c r="F220" s="267"/>
      <c r="G220" s="267"/>
      <c r="I220" s="272"/>
      <c r="J220" s="272"/>
    </row>
    <row r="221" spans="1:10" ht="13.5" customHeight="1">
      <c r="A221" s="14"/>
      <c r="B221" s="14"/>
      <c r="C221" s="14"/>
      <c r="D221" s="14"/>
      <c r="F221" s="267"/>
      <c r="G221" s="267"/>
      <c r="I221" s="272"/>
      <c r="J221" s="272"/>
    </row>
    <row r="222" spans="1:10" ht="13.5" customHeight="1">
      <c r="A222" s="14"/>
      <c r="B222" s="14"/>
      <c r="C222" s="14"/>
      <c r="D222" s="14"/>
      <c r="F222" s="267"/>
      <c r="G222" s="267"/>
      <c r="I222" s="272"/>
      <c r="J222" s="272"/>
    </row>
    <row r="223" spans="1:10" ht="13.5" customHeight="1">
      <c r="A223" s="14"/>
      <c r="B223" s="14"/>
      <c r="C223" s="14"/>
      <c r="D223" s="14"/>
      <c r="F223" s="267"/>
      <c r="G223" s="267"/>
      <c r="I223" s="272"/>
      <c r="J223" s="272"/>
    </row>
    <row r="224" spans="1:10" ht="13.5" customHeight="1">
      <c r="A224" s="14"/>
      <c r="B224" s="14"/>
      <c r="C224" s="14"/>
      <c r="D224" s="14"/>
      <c r="F224" s="267"/>
      <c r="G224" s="267"/>
      <c r="I224" s="272"/>
      <c r="J224" s="272"/>
    </row>
    <row r="225" spans="1:10" ht="13.5" customHeight="1">
      <c r="A225" s="14"/>
      <c r="B225" s="14"/>
      <c r="C225" s="14"/>
      <c r="D225" s="14"/>
      <c r="F225" s="267"/>
      <c r="G225" s="267"/>
      <c r="I225" s="272"/>
      <c r="J225" s="272"/>
    </row>
    <row r="226" spans="1:10" ht="13.5" customHeight="1">
      <c r="A226" s="14"/>
      <c r="B226" s="14"/>
      <c r="C226" s="14"/>
      <c r="D226" s="14"/>
      <c r="F226" s="267"/>
      <c r="G226" s="267"/>
      <c r="I226" s="272"/>
      <c r="J226" s="272"/>
    </row>
    <row r="227" spans="1:10" ht="13.5" customHeight="1">
      <c r="A227" s="14"/>
      <c r="B227" s="14"/>
      <c r="C227" s="14"/>
      <c r="D227" s="14"/>
      <c r="F227" s="267"/>
      <c r="G227" s="267"/>
      <c r="I227" s="272"/>
      <c r="J227" s="272"/>
    </row>
    <row r="228" spans="1:10" ht="13.5" customHeight="1">
      <c r="A228" s="14"/>
      <c r="B228" s="14"/>
      <c r="C228" s="14"/>
      <c r="D228" s="14"/>
      <c r="F228" s="267"/>
      <c r="G228" s="267"/>
      <c r="I228" s="272"/>
      <c r="J228" s="272"/>
    </row>
    <row r="229" spans="1:10" ht="13.5" customHeight="1">
      <c r="A229" s="14"/>
      <c r="B229" s="14"/>
      <c r="C229" s="14"/>
      <c r="D229" s="14"/>
      <c r="F229" s="267"/>
      <c r="G229" s="267"/>
      <c r="I229" s="272"/>
      <c r="J229" s="272"/>
    </row>
    <row r="230" spans="1:10" ht="13.5" customHeight="1">
      <c r="A230" s="14"/>
      <c r="B230" s="14"/>
      <c r="C230" s="14"/>
      <c r="D230" s="14"/>
      <c r="F230" s="267"/>
      <c r="G230" s="267"/>
      <c r="I230" s="272"/>
      <c r="J230" s="272"/>
    </row>
    <row r="231" spans="1:10" ht="13.5" customHeight="1">
      <c r="A231" s="14"/>
      <c r="B231" s="14"/>
      <c r="C231" s="14"/>
      <c r="D231" s="14"/>
      <c r="F231" s="267"/>
      <c r="G231" s="267"/>
      <c r="I231" s="272"/>
      <c r="J231" s="272"/>
    </row>
    <row r="232" spans="1:10" ht="13.5" customHeight="1">
      <c r="A232" s="14"/>
      <c r="B232" s="14"/>
      <c r="C232" s="14"/>
      <c r="D232" s="14"/>
      <c r="F232" s="267"/>
      <c r="G232" s="267"/>
      <c r="I232" s="272"/>
      <c r="J232" s="272"/>
    </row>
    <row r="233" spans="1:10" ht="13.5" customHeight="1">
      <c r="A233" s="14"/>
      <c r="B233" s="14"/>
      <c r="C233" s="14"/>
      <c r="D233" s="14"/>
      <c r="F233" s="267"/>
      <c r="G233" s="267"/>
      <c r="I233" s="272"/>
      <c r="J233" s="272"/>
    </row>
    <row r="234" spans="1:10" ht="13.5" customHeight="1">
      <c r="A234" s="14"/>
      <c r="B234" s="14"/>
      <c r="C234" s="14"/>
      <c r="D234" s="14"/>
      <c r="F234" s="267"/>
      <c r="G234" s="267"/>
      <c r="I234" s="272"/>
      <c r="J234" s="272"/>
    </row>
    <row r="235" spans="1:10" ht="13.5" customHeight="1">
      <c r="A235" s="14"/>
      <c r="B235" s="14"/>
      <c r="C235" s="14"/>
      <c r="D235" s="14"/>
      <c r="F235" s="267"/>
      <c r="G235" s="267"/>
      <c r="I235" s="272"/>
      <c r="J235" s="272"/>
    </row>
    <row r="236" spans="1:10" ht="13.5" customHeight="1">
      <c r="A236" s="14"/>
      <c r="B236" s="14"/>
      <c r="C236" s="14"/>
      <c r="D236" s="14"/>
      <c r="F236" s="267"/>
      <c r="G236" s="267"/>
      <c r="I236" s="272"/>
      <c r="J236" s="272"/>
    </row>
    <row r="237" spans="1:10" ht="13.5" customHeight="1">
      <c r="A237" s="14"/>
      <c r="B237" s="14"/>
      <c r="C237" s="14"/>
      <c r="D237" s="14"/>
      <c r="F237" s="267"/>
      <c r="G237" s="267"/>
      <c r="I237" s="272"/>
      <c r="J237" s="272"/>
    </row>
    <row r="238" spans="1:10" ht="13.5" customHeight="1">
      <c r="A238" s="14"/>
      <c r="B238" s="14"/>
      <c r="C238" s="14"/>
      <c r="D238" s="14"/>
      <c r="F238" s="267"/>
      <c r="G238" s="267"/>
      <c r="I238" s="272"/>
      <c r="J238" s="272"/>
    </row>
    <row r="239" spans="1:10" ht="13.5" customHeight="1">
      <c r="A239" s="14"/>
      <c r="B239" s="14"/>
      <c r="C239" s="14"/>
      <c r="D239" s="14"/>
      <c r="F239" s="267"/>
      <c r="G239" s="267"/>
      <c r="I239" s="272"/>
      <c r="J239" s="272"/>
    </row>
    <row r="240" spans="1:10" ht="13.5" customHeight="1">
      <c r="A240" s="14"/>
      <c r="B240" s="14"/>
      <c r="C240" s="14"/>
      <c r="D240" s="14"/>
      <c r="F240" s="267"/>
      <c r="G240" s="267"/>
      <c r="I240" s="272"/>
      <c r="J240" s="272"/>
    </row>
    <row r="241" spans="1:10" ht="13.5" customHeight="1">
      <c r="A241" s="14"/>
      <c r="B241" s="14"/>
      <c r="C241" s="14"/>
      <c r="D241" s="14"/>
      <c r="F241" s="267"/>
      <c r="G241" s="267"/>
      <c r="I241" s="272"/>
      <c r="J241" s="272"/>
    </row>
    <row r="242" spans="1:10" ht="13.5" customHeight="1">
      <c r="A242" s="14"/>
      <c r="B242" s="14"/>
      <c r="C242" s="14"/>
      <c r="D242" s="14"/>
      <c r="F242" s="267"/>
      <c r="G242" s="267"/>
      <c r="I242" s="272"/>
      <c r="J242" s="272"/>
    </row>
    <row r="243" spans="1:10" ht="13.5" customHeight="1">
      <c r="A243" s="14"/>
      <c r="B243" s="14"/>
      <c r="C243" s="14"/>
      <c r="D243" s="14"/>
      <c r="F243" s="267"/>
      <c r="G243" s="267"/>
      <c r="I243" s="272"/>
      <c r="J243" s="272"/>
    </row>
    <row r="244" spans="1:10" ht="13.5" customHeight="1">
      <c r="A244" s="14"/>
      <c r="B244" s="14"/>
      <c r="C244" s="14"/>
      <c r="D244" s="14"/>
      <c r="F244" s="267"/>
      <c r="G244" s="267"/>
      <c r="I244" s="272"/>
      <c r="J244" s="272"/>
    </row>
    <row r="245" spans="1:10" ht="13.5" customHeight="1">
      <c r="A245" s="14"/>
      <c r="B245" s="14"/>
      <c r="C245" s="14"/>
      <c r="D245" s="14"/>
      <c r="F245" s="267"/>
      <c r="G245" s="267"/>
      <c r="I245" s="272"/>
      <c r="J245" s="272"/>
    </row>
    <row r="246" spans="1:10" ht="13.5" customHeight="1">
      <c r="A246" s="14"/>
      <c r="B246" s="14"/>
      <c r="C246" s="14"/>
      <c r="D246" s="14"/>
      <c r="F246" s="267"/>
      <c r="G246" s="267"/>
      <c r="I246" s="272"/>
      <c r="J246" s="272"/>
    </row>
    <row r="247" spans="1:10" ht="13.5" customHeight="1">
      <c r="A247" s="14"/>
      <c r="B247" s="14"/>
      <c r="C247" s="14"/>
      <c r="D247" s="14"/>
      <c r="F247" s="267"/>
      <c r="G247" s="267"/>
      <c r="I247" s="272"/>
      <c r="J247" s="272"/>
    </row>
    <row r="248" spans="1:10" ht="13.5" customHeight="1">
      <c r="A248" s="14"/>
      <c r="B248" s="14"/>
      <c r="C248" s="14"/>
      <c r="D248" s="14"/>
      <c r="F248" s="267"/>
      <c r="G248" s="267"/>
      <c r="I248" s="272"/>
      <c r="J248" s="272"/>
    </row>
    <row r="249" spans="1:10" ht="13.5" customHeight="1">
      <c r="A249" s="14"/>
      <c r="B249" s="14"/>
      <c r="C249" s="14"/>
      <c r="D249" s="14"/>
      <c r="F249" s="267"/>
      <c r="G249" s="267"/>
      <c r="I249" s="272"/>
      <c r="J249" s="272"/>
    </row>
    <row r="250" spans="1:10" ht="13.5" customHeight="1">
      <c r="A250" s="14"/>
      <c r="B250" s="14"/>
      <c r="C250" s="14"/>
      <c r="D250" s="14"/>
      <c r="F250" s="267"/>
      <c r="G250" s="267"/>
      <c r="I250" s="272"/>
      <c r="J250" s="272"/>
    </row>
    <row r="251" spans="1:10" ht="13.5" customHeight="1">
      <c r="A251" s="14"/>
      <c r="B251" s="14"/>
      <c r="C251" s="14"/>
      <c r="D251" s="14"/>
      <c r="F251" s="267"/>
      <c r="G251" s="267"/>
      <c r="I251" s="272"/>
      <c r="J251" s="272"/>
    </row>
    <row r="252" spans="1:10" ht="13.5" customHeight="1">
      <c r="A252" s="14"/>
      <c r="B252" s="14"/>
      <c r="C252" s="14"/>
      <c r="D252" s="14"/>
      <c r="F252" s="267"/>
      <c r="G252" s="267"/>
      <c r="I252" s="272"/>
      <c r="J252" s="272"/>
    </row>
    <row r="253" spans="1:10" ht="13.5" customHeight="1">
      <c r="A253" s="14"/>
      <c r="B253" s="14"/>
      <c r="C253" s="14"/>
      <c r="D253" s="14"/>
      <c r="F253" s="267"/>
      <c r="G253" s="267"/>
      <c r="I253" s="272"/>
      <c r="J253" s="272"/>
    </row>
    <row r="254" spans="1:10" ht="13.5" customHeight="1">
      <c r="A254" s="14"/>
      <c r="B254" s="14"/>
      <c r="C254" s="14"/>
      <c r="D254" s="14"/>
      <c r="F254" s="267"/>
      <c r="G254" s="267"/>
      <c r="I254" s="272"/>
      <c r="J254" s="272"/>
    </row>
    <row r="255" spans="1:10" ht="13.5" customHeight="1">
      <c r="A255" s="14"/>
      <c r="B255" s="14"/>
      <c r="C255" s="14"/>
      <c r="D255" s="14"/>
      <c r="F255" s="267"/>
      <c r="G255" s="267"/>
      <c r="I255" s="272"/>
      <c r="J255" s="272"/>
    </row>
    <row r="256" spans="1:10" ht="13.5" customHeight="1">
      <c r="A256" s="14"/>
      <c r="B256" s="14"/>
      <c r="C256" s="14"/>
      <c r="D256" s="14"/>
      <c r="F256" s="267"/>
      <c r="G256" s="267"/>
      <c r="I256" s="272"/>
      <c r="J256" s="272"/>
    </row>
    <row r="257" spans="1:10" ht="13.5" customHeight="1">
      <c r="A257" s="14"/>
      <c r="B257" s="14"/>
      <c r="C257" s="14"/>
      <c r="D257" s="14"/>
      <c r="F257" s="267"/>
      <c r="G257" s="267"/>
      <c r="I257" s="272"/>
      <c r="J257" s="272"/>
    </row>
    <row r="258" spans="1:10" ht="13.5" customHeight="1">
      <c r="A258" s="14"/>
      <c r="B258" s="14"/>
      <c r="C258" s="14"/>
      <c r="D258" s="14"/>
      <c r="F258" s="267"/>
      <c r="G258" s="267"/>
      <c r="I258" s="272"/>
      <c r="J258" s="272"/>
    </row>
    <row r="259" spans="1:10" ht="13.5" customHeight="1">
      <c r="A259" s="14"/>
      <c r="B259" s="14"/>
      <c r="C259" s="14"/>
      <c r="D259" s="14"/>
      <c r="F259" s="267"/>
      <c r="G259" s="267"/>
      <c r="I259" s="272"/>
      <c r="J259" s="272"/>
    </row>
    <row r="260" spans="1:10" ht="13.5" customHeight="1">
      <c r="A260" s="14"/>
      <c r="B260" s="14"/>
      <c r="C260" s="14"/>
      <c r="D260" s="14"/>
      <c r="F260" s="267"/>
      <c r="G260" s="267"/>
      <c r="I260" s="272"/>
      <c r="J260" s="272"/>
    </row>
    <row r="261" spans="1:10" ht="13.5" customHeight="1">
      <c r="A261" s="14"/>
      <c r="B261" s="14"/>
      <c r="C261" s="14"/>
      <c r="D261" s="14"/>
      <c r="F261" s="267"/>
      <c r="G261" s="267"/>
      <c r="I261" s="272"/>
      <c r="J261" s="272"/>
    </row>
    <row r="262" spans="1:10" ht="13.5" customHeight="1">
      <c r="A262" s="14"/>
      <c r="B262" s="14"/>
      <c r="C262" s="14"/>
      <c r="D262" s="14"/>
      <c r="F262" s="267"/>
      <c r="G262" s="267"/>
      <c r="I262" s="272"/>
      <c r="J262" s="272"/>
    </row>
    <row r="263" spans="1:10" ht="13.5" customHeight="1">
      <c r="A263" s="14"/>
      <c r="B263" s="14"/>
      <c r="C263" s="14"/>
      <c r="D263" s="14"/>
      <c r="F263" s="267"/>
      <c r="G263" s="267"/>
      <c r="I263" s="272"/>
      <c r="J263" s="272"/>
    </row>
    <row r="264" spans="1:10" ht="13.5" customHeight="1">
      <c r="A264" s="14"/>
      <c r="B264" s="14"/>
      <c r="C264" s="14"/>
      <c r="D264" s="14"/>
      <c r="F264" s="267"/>
      <c r="G264" s="267"/>
      <c r="I264" s="272"/>
      <c r="J264" s="272"/>
    </row>
    <row r="265" spans="1:10" ht="13.5" customHeight="1">
      <c r="A265" s="14"/>
      <c r="B265" s="14"/>
      <c r="C265" s="14"/>
      <c r="D265" s="14"/>
      <c r="F265" s="267"/>
      <c r="G265" s="267"/>
      <c r="I265" s="272"/>
      <c r="J265" s="272"/>
    </row>
    <row r="266" spans="1:10" ht="13.5" customHeight="1">
      <c r="A266" s="14"/>
      <c r="B266" s="14"/>
      <c r="C266" s="14"/>
      <c r="D266" s="14"/>
      <c r="F266" s="267"/>
      <c r="G266" s="267"/>
      <c r="I266" s="272"/>
      <c r="J266" s="272"/>
    </row>
    <row r="267" spans="1:10" ht="13.5" customHeight="1">
      <c r="A267" s="14"/>
      <c r="B267" s="14"/>
      <c r="C267" s="14"/>
      <c r="D267" s="14"/>
      <c r="F267" s="267"/>
      <c r="G267" s="267"/>
      <c r="I267" s="272"/>
      <c r="J267" s="272"/>
    </row>
    <row r="268" spans="1:10" ht="13.5" customHeight="1">
      <c r="A268" s="14"/>
      <c r="B268" s="14"/>
      <c r="C268" s="14"/>
      <c r="D268" s="14"/>
      <c r="F268" s="267"/>
      <c r="G268" s="267"/>
      <c r="I268" s="272"/>
      <c r="J268" s="272"/>
    </row>
    <row r="269" spans="1:10" ht="13.5" customHeight="1">
      <c r="A269" s="14"/>
      <c r="B269" s="14"/>
      <c r="C269" s="14"/>
      <c r="D269" s="14"/>
      <c r="F269" s="267"/>
      <c r="G269" s="267"/>
      <c r="I269" s="272"/>
      <c r="J269" s="272"/>
    </row>
    <row r="270" spans="1:10" ht="13.5" customHeight="1">
      <c r="A270" s="14"/>
      <c r="B270" s="14"/>
      <c r="C270" s="14"/>
      <c r="D270" s="14"/>
      <c r="F270" s="267"/>
      <c r="G270" s="267"/>
      <c r="I270" s="272"/>
      <c r="J270" s="272"/>
    </row>
    <row r="271" spans="1:10" ht="13.5" customHeight="1">
      <c r="A271" s="14"/>
      <c r="B271" s="14"/>
      <c r="C271" s="14"/>
      <c r="D271" s="14"/>
      <c r="F271" s="267"/>
      <c r="G271" s="267"/>
      <c r="I271" s="272"/>
      <c r="J271" s="272"/>
    </row>
    <row r="272" spans="1:10" ht="13.5" customHeight="1">
      <c r="A272" s="14"/>
      <c r="B272" s="14"/>
      <c r="C272" s="14"/>
      <c r="D272" s="14"/>
      <c r="F272" s="267"/>
      <c r="G272" s="267"/>
      <c r="I272" s="272"/>
      <c r="J272" s="272"/>
    </row>
    <row r="273" spans="1:10" ht="13.5" customHeight="1">
      <c r="A273" s="14"/>
      <c r="B273" s="14"/>
      <c r="C273" s="14"/>
      <c r="D273" s="14"/>
      <c r="F273" s="267"/>
      <c r="G273" s="267"/>
      <c r="I273" s="272"/>
      <c r="J273" s="272"/>
    </row>
    <row r="274" spans="1:10" ht="13.5" customHeight="1">
      <c r="A274" s="14"/>
      <c r="B274" s="14"/>
      <c r="C274" s="14"/>
      <c r="D274" s="14"/>
      <c r="F274" s="267"/>
      <c r="G274" s="267"/>
      <c r="I274" s="272"/>
      <c r="J274" s="272"/>
    </row>
    <row r="275" spans="1:10" ht="13.5" customHeight="1">
      <c r="A275" s="14"/>
      <c r="B275" s="14"/>
      <c r="C275" s="14"/>
      <c r="D275" s="14"/>
      <c r="F275" s="267"/>
      <c r="G275" s="267"/>
      <c r="I275" s="272"/>
      <c r="J275" s="272"/>
    </row>
    <row r="276" spans="1:10" ht="13.5" customHeight="1">
      <c r="A276" s="14"/>
      <c r="B276" s="14"/>
      <c r="C276" s="14"/>
      <c r="D276" s="14"/>
      <c r="F276" s="267"/>
      <c r="G276" s="267"/>
      <c r="I276" s="272"/>
      <c r="J276" s="272"/>
    </row>
    <row r="277" spans="1:10" ht="13.5" customHeight="1">
      <c r="A277" s="14"/>
      <c r="B277" s="14"/>
      <c r="C277" s="14"/>
      <c r="D277" s="14"/>
      <c r="F277" s="267"/>
      <c r="G277" s="267"/>
      <c r="I277" s="272"/>
      <c r="J277" s="272"/>
    </row>
    <row r="278" spans="1:10" ht="13.5" customHeight="1">
      <c r="A278" s="14"/>
      <c r="B278" s="14"/>
      <c r="C278" s="14"/>
      <c r="D278" s="14"/>
      <c r="F278" s="267"/>
      <c r="G278" s="267"/>
      <c r="I278" s="272"/>
      <c r="J278" s="272"/>
    </row>
    <row r="279" spans="1:10" ht="13.5" customHeight="1">
      <c r="A279" s="14"/>
      <c r="B279" s="14"/>
      <c r="C279" s="14"/>
      <c r="D279" s="14"/>
      <c r="F279" s="267"/>
      <c r="G279" s="267"/>
      <c r="I279" s="272"/>
      <c r="J279" s="272"/>
    </row>
    <row r="280" spans="1:10" ht="13.5" customHeight="1">
      <c r="A280" s="14"/>
      <c r="B280" s="14"/>
      <c r="C280" s="14"/>
      <c r="D280" s="14"/>
      <c r="F280" s="267"/>
      <c r="G280" s="267"/>
      <c r="I280" s="272"/>
      <c r="J280" s="272"/>
    </row>
    <row r="281" spans="1:10" ht="13.5" customHeight="1">
      <c r="A281" s="14"/>
      <c r="B281" s="14"/>
      <c r="C281" s="14"/>
      <c r="D281" s="14"/>
      <c r="F281" s="267"/>
      <c r="G281" s="267"/>
      <c r="I281" s="272"/>
      <c r="J281" s="272"/>
    </row>
    <row r="282" spans="1:10" ht="13.5" customHeight="1">
      <c r="A282" s="14"/>
      <c r="B282" s="14"/>
      <c r="C282" s="14"/>
      <c r="D282" s="14"/>
      <c r="F282" s="267"/>
      <c r="G282" s="267"/>
      <c r="I282" s="272"/>
      <c r="J282" s="272"/>
    </row>
    <row r="283" spans="1:10" ht="13.5" customHeight="1">
      <c r="A283" s="14"/>
      <c r="B283" s="14"/>
      <c r="C283" s="14"/>
      <c r="D283" s="14"/>
      <c r="F283" s="267"/>
      <c r="G283" s="267"/>
      <c r="I283" s="272"/>
      <c r="J283" s="272"/>
    </row>
    <row r="284" spans="1:10" ht="13.5" customHeight="1">
      <c r="A284" s="14"/>
      <c r="B284" s="14"/>
      <c r="C284" s="14"/>
      <c r="D284" s="14"/>
      <c r="F284" s="267"/>
      <c r="G284" s="267"/>
      <c r="I284" s="272"/>
      <c r="J284" s="272"/>
    </row>
    <row r="285" spans="1:10" ht="13.5" customHeight="1">
      <c r="A285" s="14"/>
      <c r="B285" s="14"/>
      <c r="C285" s="14"/>
      <c r="D285" s="14"/>
      <c r="F285" s="267"/>
      <c r="G285" s="267"/>
      <c r="I285" s="272"/>
      <c r="J285" s="272"/>
    </row>
    <row r="286" spans="1:10" ht="13.5" customHeight="1">
      <c r="A286" s="14"/>
      <c r="B286" s="14"/>
      <c r="C286" s="14"/>
      <c r="D286" s="14"/>
      <c r="F286" s="267"/>
      <c r="G286" s="267"/>
      <c r="I286" s="272"/>
      <c r="J286" s="272"/>
    </row>
    <row r="287" spans="1:10" ht="13.5" customHeight="1">
      <c r="A287" s="14"/>
      <c r="B287" s="14"/>
      <c r="C287" s="14"/>
      <c r="D287" s="14"/>
      <c r="F287" s="267"/>
      <c r="G287" s="267"/>
      <c r="I287" s="272"/>
      <c r="J287" s="272"/>
    </row>
    <row r="288" spans="1:10" ht="13.5" customHeight="1">
      <c r="A288" s="14"/>
      <c r="B288" s="14"/>
      <c r="C288" s="14"/>
      <c r="D288" s="14"/>
      <c r="F288" s="267"/>
      <c r="G288" s="267"/>
      <c r="I288" s="272"/>
      <c r="J288" s="272"/>
    </row>
    <row r="289" spans="1:10" ht="13.5" customHeight="1">
      <c r="A289" s="14"/>
      <c r="B289" s="14"/>
      <c r="C289" s="14"/>
      <c r="D289" s="14"/>
      <c r="F289" s="267"/>
      <c r="G289" s="267"/>
      <c r="I289" s="272"/>
      <c r="J289" s="272"/>
    </row>
    <row r="290" spans="1:10" ht="13.5" customHeight="1">
      <c r="A290" s="14"/>
      <c r="B290" s="14"/>
      <c r="C290" s="14"/>
      <c r="D290" s="14"/>
      <c r="F290" s="267"/>
      <c r="G290" s="267"/>
      <c r="I290" s="272"/>
      <c r="J290" s="272"/>
    </row>
    <row r="291" spans="1:10" ht="13.5" customHeight="1">
      <c r="A291" s="14"/>
      <c r="B291" s="14"/>
      <c r="C291" s="14"/>
      <c r="D291" s="14"/>
      <c r="F291" s="267"/>
      <c r="G291" s="267"/>
      <c r="I291" s="272"/>
      <c r="J291" s="272"/>
    </row>
    <row r="292" spans="1:10" ht="13.5" customHeight="1">
      <c r="A292" s="14"/>
      <c r="B292" s="14"/>
      <c r="C292" s="14"/>
      <c r="D292" s="14"/>
      <c r="F292" s="267"/>
      <c r="G292" s="267"/>
      <c r="I292" s="272"/>
      <c r="J292" s="272"/>
    </row>
    <row r="293" spans="1:10" ht="13.5" customHeight="1">
      <c r="A293" s="14"/>
      <c r="B293" s="14"/>
      <c r="C293" s="14"/>
      <c r="D293" s="14"/>
      <c r="F293" s="267"/>
      <c r="G293" s="267"/>
      <c r="I293" s="272"/>
      <c r="J293" s="272"/>
    </row>
    <row r="294" spans="1:10" ht="13.5" customHeight="1">
      <c r="A294" s="14"/>
      <c r="B294" s="14"/>
      <c r="C294" s="14"/>
      <c r="D294" s="14"/>
      <c r="F294" s="267"/>
      <c r="G294" s="267"/>
      <c r="I294" s="272"/>
      <c r="J294" s="272"/>
    </row>
    <row r="295" spans="1:10" ht="13.5" customHeight="1">
      <c r="A295" s="14"/>
      <c r="B295" s="14"/>
      <c r="C295" s="14"/>
      <c r="D295" s="14"/>
      <c r="F295" s="267"/>
      <c r="G295" s="267"/>
      <c r="I295" s="272"/>
      <c r="J295" s="272"/>
    </row>
    <row r="296" spans="1:10" ht="13.5" customHeight="1">
      <c r="A296" s="14"/>
      <c r="B296" s="14"/>
      <c r="C296" s="14"/>
      <c r="D296" s="14"/>
      <c r="F296" s="267"/>
      <c r="G296" s="267"/>
      <c r="I296" s="272"/>
      <c r="J296" s="272"/>
    </row>
    <row r="297" spans="1:10" ht="13.5" customHeight="1">
      <c r="A297" s="14"/>
      <c r="B297" s="14"/>
      <c r="C297" s="14"/>
      <c r="D297" s="14"/>
      <c r="F297" s="267"/>
      <c r="G297" s="267"/>
      <c r="I297" s="272"/>
      <c r="J297" s="272"/>
    </row>
    <row r="298" spans="1:10" ht="13.5" customHeight="1">
      <c r="A298" s="14"/>
      <c r="B298" s="14"/>
      <c r="C298" s="14"/>
      <c r="D298" s="14"/>
      <c r="F298" s="267"/>
      <c r="G298" s="267"/>
      <c r="I298" s="272"/>
      <c r="J298" s="272"/>
    </row>
    <row r="299" spans="1:10" ht="13.5" customHeight="1">
      <c r="A299" s="14"/>
      <c r="B299" s="14"/>
      <c r="C299" s="14"/>
      <c r="D299" s="14"/>
      <c r="F299" s="267"/>
      <c r="G299" s="267"/>
      <c r="I299" s="272"/>
      <c r="J299" s="272"/>
    </row>
    <row r="300" spans="1:10" ht="13.5" customHeight="1">
      <c r="A300" s="14"/>
      <c r="B300" s="14"/>
      <c r="C300" s="14"/>
      <c r="D300" s="14"/>
      <c r="F300" s="267"/>
      <c r="G300" s="267"/>
      <c r="I300" s="272"/>
      <c r="J300" s="272"/>
    </row>
    <row r="301" spans="1:10" ht="13.5" customHeight="1">
      <c r="A301" s="14"/>
      <c r="B301" s="14"/>
      <c r="C301" s="14"/>
      <c r="D301" s="14"/>
      <c r="F301" s="267"/>
      <c r="G301" s="267"/>
      <c r="I301" s="272"/>
      <c r="J301" s="272"/>
    </row>
    <row r="302" spans="1:10" ht="13.5" customHeight="1">
      <c r="A302" s="14"/>
      <c r="B302" s="14"/>
      <c r="C302" s="14"/>
      <c r="D302" s="14"/>
      <c r="F302" s="267"/>
      <c r="G302" s="267"/>
      <c r="I302" s="272"/>
      <c r="J302" s="272"/>
    </row>
    <row r="303" spans="1:10" ht="13.5" customHeight="1">
      <c r="A303" s="14"/>
      <c r="B303" s="14"/>
      <c r="C303" s="14"/>
      <c r="D303" s="14"/>
      <c r="F303" s="267"/>
      <c r="G303" s="267"/>
      <c r="I303" s="272"/>
      <c r="J303" s="272"/>
    </row>
    <row r="304" spans="1:10" ht="13.5" customHeight="1">
      <c r="A304" s="14"/>
      <c r="B304" s="14"/>
      <c r="C304" s="14"/>
      <c r="D304" s="14"/>
      <c r="F304" s="267"/>
      <c r="G304" s="267"/>
      <c r="I304" s="272"/>
      <c r="J304" s="272"/>
    </row>
    <row r="305" spans="1:10" ht="13.5" customHeight="1">
      <c r="A305" s="14"/>
      <c r="B305" s="14"/>
      <c r="C305" s="14"/>
      <c r="D305" s="14"/>
      <c r="F305" s="267"/>
      <c r="G305" s="267"/>
      <c r="I305" s="272"/>
      <c r="J305" s="272"/>
    </row>
    <row r="306" spans="1:10" ht="13.5" customHeight="1">
      <c r="A306" s="14"/>
      <c r="B306" s="14"/>
      <c r="C306" s="14"/>
      <c r="D306" s="14"/>
      <c r="F306" s="267"/>
      <c r="G306" s="267"/>
      <c r="I306" s="272"/>
      <c r="J306" s="272"/>
    </row>
    <row r="307" spans="1:10" ht="13.5" customHeight="1">
      <c r="A307" s="14"/>
      <c r="B307" s="14"/>
      <c r="C307" s="14"/>
      <c r="D307" s="14"/>
      <c r="F307" s="267"/>
      <c r="G307" s="267"/>
      <c r="I307" s="272"/>
      <c r="J307" s="272"/>
    </row>
    <row r="308" spans="1:10" ht="13.5" customHeight="1">
      <c r="A308" s="14"/>
      <c r="B308" s="14"/>
      <c r="C308" s="14"/>
      <c r="D308" s="14"/>
      <c r="F308" s="267"/>
      <c r="G308" s="267"/>
      <c r="I308" s="272"/>
      <c r="J308" s="272"/>
    </row>
    <row r="309" spans="1:10" ht="13.5" customHeight="1">
      <c r="A309" s="14"/>
      <c r="B309" s="14"/>
      <c r="C309" s="14"/>
      <c r="D309" s="14"/>
      <c r="F309" s="267"/>
      <c r="G309" s="267"/>
      <c r="I309" s="272"/>
      <c r="J309" s="272"/>
    </row>
    <row r="310" spans="1:10" ht="13.5" customHeight="1">
      <c r="A310" s="14"/>
      <c r="B310" s="14"/>
      <c r="C310" s="14"/>
      <c r="D310" s="14"/>
      <c r="F310" s="267"/>
      <c r="G310" s="267"/>
      <c r="I310" s="272"/>
      <c r="J310" s="272"/>
    </row>
    <row r="311" spans="1:10" ht="13.5" customHeight="1">
      <c r="A311" s="14"/>
      <c r="B311" s="14"/>
      <c r="C311" s="14"/>
      <c r="D311" s="14"/>
      <c r="F311" s="267"/>
      <c r="G311" s="267"/>
      <c r="I311" s="272"/>
      <c r="J311" s="272"/>
    </row>
    <row r="312" spans="1:10" ht="13.5" customHeight="1">
      <c r="A312" s="14"/>
      <c r="B312" s="14"/>
      <c r="C312" s="14"/>
      <c r="D312" s="14"/>
      <c r="F312" s="267"/>
      <c r="G312" s="267"/>
      <c r="I312" s="272"/>
      <c r="J312" s="272"/>
    </row>
    <row r="313" spans="1:10" ht="13.5" customHeight="1">
      <c r="A313" s="14"/>
      <c r="B313" s="14"/>
      <c r="C313" s="14"/>
      <c r="D313" s="14"/>
      <c r="F313" s="267"/>
      <c r="G313" s="267"/>
      <c r="I313" s="272"/>
      <c r="J313" s="272"/>
    </row>
    <row r="314" spans="1:10" ht="13.5" customHeight="1">
      <c r="A314" s="14"/>
      <c r="B314" s="14"/>
      <c r="C314" s="14"/>
      <c r="D314" s="14"/>
      <c r="F314" s="267"/>
      <c r="G314" s="267"/>
      <c r="I314" s="272"/>
      <c r="J314" s="272"/>
    </row>
    <row r="315" spans="1:10" ht="13.5" customHeight="1">
      <c r="A315" s="14"/>
      <c r="B315" s="14"/>
      <c r="C315" s="14"/>
      <c r="D315" s="14"/>
      <c r="F315" s="267"/>
      <c r="G315" s="267"/>
      <c r="I315" s="272"/>
      <c r="J315" s="272"/>
    </row>
    <row r="316" spans="1:10" ht="13.5" customHeight="1">
      <c r="A316" s="14"/>
      <c r="B316" s="14"/>
      <c r="C316" s="14"/>
      <c r="D316" s="14"/>
      <c r="F316" s="267"/>
      <c r="G316" s="267"/>
      <c r="I316" s="272"/>
      <c r="J316" s="272"/>
    </row>
    <row r="317" spans="1:10" ht="13.5" customHeight="1">
      <c r="A317" s="14"/>
      <c r="B317" s="14"/>
      <c r="C317" s="14"/>
      <c r="D317" s="14"/>
      <c r="F317" s="267"/>
      <c r="G317" s="267"/>
      <c r="I317" s="272"/>
      <c r="J317" s="272"/>
    </row>
    <row r="318" spans="1:10" ht="13.5" customHeight="1">
      <c r="A318" s="14"/>
      <c r="B318" s="14"/>
      <c r="C318" s="14"/>
      <c r="D318" s="14"/>
      <c r="F318" s="267"/>
      <c r="G318" s="267"/>
      <c r="I318" s="272"/>
      <c r="J318" s="272"/>
    </row>
    <row r="319" spans="1:10" ht="13.5" customHeight="1">
      <c r="A319" s="14"/>
      <c r="B319" s="14"/>
      <c r="C319" s="14"/>
      <c r="D319" s="14"/>
      <c r="F319" s="267"/>
      <c r="G319" s="267"/>
      <c r="I319" s="272"/>
      <c r="J319" s="272"/>
    </row>
    <row r="320" spans="1:10" ht="13.5" customHeight="1">
      <c r="A320" s="14"/>
      <c r="B320" s="14"/>
      <c r="C320" s="14"/>
      <c r="D320" s="14"/>
      <c r="F320" s="267"/>
      <c r="G320" s="267"/>
      <c r="I320" s="272"/>
      <c r="J320" s="272"/>
    </row>
    <row r="321" spans="1:10" ht="13.5" customHeight="1">
      <c r="A321" s="14"/>
      <c r="B321" s="14"/>
      <c r="C321" s="14"/>
      <c r="D321" s="14"/>
      <c r="F321" s="267"/>
      <c r="G321" s="267"/>
      <c r="I321" s="272"/>
      <c r="J321" s="272"/>
    </row>
    <row r="322" spans="1:10" ht="13.5" customHeight="1">
      <c r="A322" s="14"/>
      <c r="B322" s="14"/>
      <c r="C322" s="14"/>
      <c r="D322" s="14"/>
      <c r="F322" s="267"/>
      <c r="G322" s="267"/>
      <c r="I322" s="272"/>
      <c r="J322" s="272"/>
    </row>
    <row r="323" spans="1:10" ht="13.5" customHeight="1">
      <c r="A323" s="14"/>
      <c r="B323" s="14"/>
      <c r="C323" s="14"/>
      <c r="D323" s="14"/>
      <c r="F323" s="267"/>
      <c r="G323" s="267"/>
      <c r="I323" s="272"/>
      <c r="J323" s="272"/>
    </row>
    <row r="324" spans="1:10" ht="13.5" customHeight="1">
      <c r="A324" s="14"/>
      <c r="B324" s="14"/>
      <c r="C324" s="14"/>
      <c r="D324" s="14"/>
      <c r="F324" s="267"/>
      <c r="G324" s="267"/>
      <c r="I324" s="272"/>
      <c r="J324" s="272"/>
    </row>
    <row r="325" spans="1:10" ht="13.5" customHeight="1">
      <c r="A325" s="14"/>
      <c r="B325" s="14"/>
      <c r="C325" s="14"/>
      <c r="D325" s="14"/>
      <c r="F325" s="267"/>
      <c r="G325" s="267"/>
      <c r="I325" s="272"/>
      <c r="J325" s="272"/>
    </row>
    <row r="326" spans="1:10" ht="13.5" customHeight="1">
      <c r="A326" s="14"/>
      <c r="B326" s="14"/>
      <c r="C326" s="14"/>
      <c r="D326" s="14"/>
      <c r="F326" s="267"/>
      <c r="G326" s="267"/>
      <c r="I326" s="272"/>
      <c r="J326" s="272"/>
    </row>
    <row r="327" spans="1:10" ht="13.5" customHeight="1">
      <c r="A327" s="14"/>
      <c r="B327" s="14"/>
      <c r="C327" s="14"/>
      <c r="D327" s="14"/>
      <c r="F327" s="267"/>
      <c r="G327" s="267"/>
      <c r="I327" s="272"/>
      <c r="J327" s="272"/>
    </row>
    <row r="328" spans="1:10" ht="13.5" customHeight="1">
      <c r="A328" s="14"/>
      <c r="B328" s="14"/>
      <c r="C328" s="14"/>
      <c r="D328" s="14"/>
      <c r="F328" s="267"/>
      <c r="G328" s="267"/>
      <c r="I328" s="272"/>
      <c r="J328" s="272"/>
    </row>
    <row r="329" spans="1:10" ht="13.5" customHeight="1">
      <c r="A329" s="14"/>
      <c r="B329" s="14"/>
      <c r="C329" s="14"/>
      <c r="D329" s="14"/>
      <c r="F329" s="267"/>
      <c r="G329" s="267"/>
      <c r="I329" s="272"/>
      <c r="J329" s="272"/>
    </row>
    <row r="330" spans="1:10" ht="13.5" customHeight="1">
      <c r="A330" s="14"/>
      <c r="B330" s="14"/>
      <c r="C330" s="14"/>
      <c r="D330" s="14"/>
      <c r="F330" s="267"/>
      <c r="G330" s="267"/>
      <c r="I330" s="272"/>
      <c r="J330" s="272"/>
    </row>
    <row r="331" spans="1:10" ht="13.5" customHeight="1">
      <c r="A331" s="14"/>
      <c r="B331" s="14"/>
      <c r="C331" s="14"/>
      <c r="D331" s="14"/>
      <c r="F331" s="267"/>
      <c r="G331" s="267"/>
      <c r="I331" s="272"/>
      <c r="J331" s="272"/>
    </row>
    <row r="332" spans="1:10" ht="13.5" customHeight="1">
      <c r="A332" s="14"/>
      <c r="B332" s="14"/>
      <c r="C332" s="14"/>
      <c r="D332" s="14"/>
      <c r="F332" s="267"/>
      <c r="G332" s="267"/>
      <c r="I332" s="272"/>
      <c r="J332" s="272"/>
    </row>
    <row r="333" spans="1:10" ht="13.5" customHeight="1">
      <c r="A333" s="14"/>
      <c r="B333" s="14"/>
      <c r="C333" s="14"/>
      <c r="D333" s="14"/>
      <c r="F333" s="267"/>
      <c r="G333" s="267"/>
      <c r="I333" s="272"/>
      <c r="J333" s="272"/>
    </row>
    <row r="334" spans="1:10" ht="13.5" customHeight="1">
      <c r="A334" s="14"/>
      <c r="B334" s="14"/>
      <c r="C334" s="14"/>
      <c r="D334" s="14"/>
      <c r="F334" s="267"/>
      <c r="G334" s="267"/>
      <c r="I334" s="272"/>
      <c r="J334" s="272"/>
    </row>
    <row r="335" spans="1:10" ht="13.5" customHeight="1">
      <c r="A335" s="14"/>
      <c r="B335" s="14"/>
      <c r="C335" s="14"/>
      <c r="D335" s="14"/>
      <c r="F335" s="267"/>
      <c r="G335" s="267"/>
      <c r="I335" s="272"/>
      <c r="J335" s="272"/>
    </row>
    <row r="336" spans="1:10" ht="13.5" customHeight="1">
      <c r="A336" s="14"/>
      <c r="B336" s="14"/>
      <c r="C336" s="14"/>
      <c r="D336" s="14"/>
      <c r="F336" s="267"/>
      <c r="G336" s="267"/>
      <c r="I336" s="272"/>
      <c r="J336" s="272"/>
    </row>
    <row r="337" spans="1:10" ht="13.5" customHeight="1">
      <c r="A337" s="14"/>
      <c r="B337" s="14"/>
      <c r="C337" s="14"/>
      <c r="D337" s="14"/>
      <c r="F337" s="267"/>
      <c r="G337" s="267"/>
      <c r="I337" s="272"/>
      <c r="J337" s="272"/>
    </row>
    <row r="338" spans="1:10" ht="13.5" customHeight="1">
      <c r="A338" s="14"/>
      <c r="B338" s="14"/>
      <c r="C338" s="14"/>
      <c r="D338" s="14"/>
      <c r="F338" s="267"/>
      <c r="G338" s="267"/>
      <c r="I338" s="272"/>
      <c r="J338" s="272"/>
    </row>
    <row r="339" spans="1:10" ht="13.5" customHeight="1">
      <c r="A339" s="14"/>
      <c r="B339" s="14"/>
      <c r="C339" s="14"/>
      <c r="D339" s="14"/>
      <c r="F339" s="267"/>
      <c r="G339" s="267"/>
      <c r="I339" s="272"/>
      <c r="J339" s="272"/>
    </row>
    <row r="340" spans="1:10" ht="13.5" customHeight="1">
      <c r="A340" s="14"/>
      <c r="B340" s="14"/>
      <c r="C340" s="14"/>
      <c r="D340" s="14"/>
      <c r="F340" s="267"/>
      <c r="G340" s="267"/>
      <c r="I340" s="272"/>
      <c r="J340" s="272"/>
    </row>
    <row r="341" spans="1:10" ht="13.5" customHeight="1">
      <c r="A341" s="14"/>
      <c r="B341" s="14"/>
      <c r="C341" s="14"/>
      <c r="D341" s="14"/>
      <c r="F341" s="267"/>
      <c r="G341" s="267"/>
      <c r="I341" s="272"/>
      <c r="J341" s="272"/>
    </row>
    <row r="342" spans="1:10" ht="13.5" customHeight="1">
      <c r="A342" s="14"/>
      <c r="B342" s="14"/>
      <c r="C342" s="14"/>
      <c r="D342" s="14"/>
      <c r="F342" s="267"/>
      <c r="G342" s="267"/>
      <c r="I342" s="272"/>
      <c r="J342" s="272"/>
    </row>
    <row r="343" spans="1:10" ht="13.5" customHeight="1">
      <c r="A343" s="14"/>
      <c r="B343" s="14"/>
      <c r="C343" s="14"/>
      <c r="D343" s="14"/>
      <c r="F343" s="267"/>
      <c r="G343" s="267"/>
      <c r="I343" s="272"/>
      <c r="J343" s="272"/>
    </row>
    <row r="344" spans="1:10" ht="13.5" customHeight="1">
      <c r="A344" s="14"/>
      <c r="B344" s="14"/>
      <c r="C344" s="14"/>
      <c r="D344" s="14"/>
      <c r="F344" s="267"/>
      <c r="G344" s="267"/>
      <c r="I344" s="272"/>
      <c r="J344" s="272"/>
    </row>
    <row r="345" spans="1:10" ht="13.5" customHeight="1">
      <c r="A345" s="14"/>
      <c r="B345" s="14"/>
      <c r="C345" s="14"/>
      <c r="D345" s="14"/>
      <c r="F345" s="267"/>
      <c r="G345" s="267"/>
      <c r="I345" s="272"/>
      <c r="J345" s="272"/>
    </row>
    <row r="346" spans="1:10" ht="13.5" customHeight="1">
      <c r="A346" s="14"/>
      <c r="B346" s="14"/>
      <c r="C346" s="14"/>
      <c r="D346" s="14"/>
      <c r="F346" s="267"/>
      <c r="G346" s="267"/>
      <c r="I346" s="272"/>
      <c r="J346" s="272"/>
    </row>
    <row r="347" spans="1:10" ht="13.5" customHeight="1">
      <c r="A347" s="14"/>
      <c r="B347" s="14"/>
      <c r="C347" s="14"/>
      <c r="D347" s="14"/>
      <c r="F347" s="267"/>
      <c r="G347" s="267"/>
      <c r="I347" s="272"/>
      <c r="J347" s="272"/>
    </row>
    <row r="348" spans="1:10" ht="13.5" customHeight="1">
      <c r="A348" s="14"/>
      <c r="B348" s="14"/>
      <c r="C348" s="14"/>
      <c r="D348" s="14"/>
      <c r="F348" s="267"/>
      <c r="G348" s="267"/>
      <c r="I348" s="272"/>
      <c r="J348" s="272"/>
    </row>
    <row r="349" spans="1:10" ht="13.5" customHeight="1">
      <c r="A349" s="14"/>
      <c r="B349" s="14"/>
      <c r="C349" s="14"/>
      <c r="D349" s="14"/>
      <c r="F349" s="267"/>
      <c r="G349" s="267"/>
      <c r="I349" s="272"/>
      <c r="J349" s="272"/>
    </row>
    <row r="350" spans="1:10" ht="13.5" customHeight="1">
      <c r="A350" s="14"/>
      <c r="B350" s="14"/>
      <c r="C350" s="14"/>
      <c r="D350" s="14"/>
      <c r="F350" s="267"/>
      <c r="G350" s="267"/>
      <c r="I350" s="272"/>
      <c r="J350" s="272"/>
    </row>
    <row r="351" spans="1:10" ht="13.5" customHeight="1">
      <c r="A351" s="14"/>
      <c r="B351" s="14"/>
      <c r="C351" s="14"/>
      <c r="D351" s="14"/>
      <c r="F351" s="267"/>
      <c r="G351" s="267"/>
      <c r="I351" s="272"/>
      <c r="J351" s="272"/>
    </row>
    <row r="352" spans="1:10" ht="13.5" customHeight="1">
      <c r="A352" s="14"/>
      <c r="B352" s="14"/>
      <c r="C352" s="14"/>
      <c r="D352" s="14"/>
      <c r="F352" s="267"/>
      <c r="G352" s="267"/>
      <c r="I352" s="272"/>
      <c r="J352" s="272"/>
    </row>
    <row r="353" spans="1:10" ht="13.5" customHeight="1">
      <c r="A353" s="14"/>
      <c r="B353" s="14"/>
      <c r="C353" s="14"/>
      <c r="D353" s="14"/>
      <c r="F353" s="267"/>
      <c r="G353" s="267"/>
      <c r="I353" s="272"/>
      <c r="J353" s="272"/>
    </row>
    <row r="354" spans="1:10" ht="13.5" customHeight="1">
      <c r="A354" s="14"/>
      <c r="B354" s="14"/>
      <c r="C354" s="14"/>
      <c r="D354" s="14"/>
      <c r="F354" s="267"/>
      <c r="G354" s="267"/>
      <c r="I354" s="272"/>
      <c r="J354" s="272"/>
    </row>
    <row r="355" spans="1:10" ht="13.5" customHeight="1">
      <c r="A355" s="14"/>
      <c r="B355" s="14"/>
      <c r="C355" s="14"/>
      <c r="D355" s="14"/>
      <c r="F355" s="267"/>
      <c r="G355" s="267"/>
      <c r="I355" s="272"/>
      <c r="J355" s="272"/>
    </row>
    <row r="356" spans="1:10" ht="13.5" customHeight="1">
      <c r="A356" s="14"/>
      <c r="B356" s="14"/>
      <c r="C356" s="14"/>
      <c r="D356" s="14"/>
      <c r="F356" s="267"/>
      <c r="G356" s="267"/>
      <c r="I356" s="272"/>
      <c r="J356" s="272"/>
    </row>
    <row r="357" spans="1:10" ht="13.5" customHeight="1">
      <c r="A357" s="14"/>
      <c r="B357" s="14"/>
      <c r="C357" s="14"/>
      <c r="D357" s="14"/>
      <c r="F357" s="267"/>
      <c r="G357" s="267"/>
      <c r="I357" s="272"/>
      <c r="J357" s="272"/>
    </row>
    <row r="358" spans="1:10" ht="13.5" customHeight="1">
      <c r="A358" s="14"/>
      <c r="B358" s="14"/>
      <c r="C358" s="14"/>
      <c r="D358" s="14"/>
      <c r="F358" s="267"/>
      <c r="G358" s="267"/>
      <c r="I358" s="272"/>
      <c r="J358" s="272"/>
    </row>
    <row r="359" spans="1:10" ht="13.5" customHeight="1">
      <c r="A359" s="14"/>
      <c r="B359" s="14"/>
      <c r="C359" s="14"/>
      <c r="D359" s="14"/>
      <c r="F359" s="267"/>
      <c r="G359" s="267"/>
      <c r="I359" s="272"/>
      <c r="J359" s="272"/>
    </row>
    <row r="360" spans="1:10" ht="13.5" customHeight="1">
      <c r="A360" s="14"/>
      <c r="B360" s="14"/>
      <c r="C360" s="14"/>
      <c r="D360" s="14"/>
      <c r="F360" s="267"/>
      <c r="G360" s="267"/>
      <c r="I360" s="272"/>
      <c r="J360" s="272"/>
    </row>
    <row r="361" spans="1:10" ht="13.5" customHeight="1">
      <c r="A361" s="14"/>
      <c r="B361" s="14"/>
      <c r="C361" s="14"/>
      <c r="D361" s="14"/>
      <c r="F361" s="267"/>
      <c r="G361" s="267"/>
      <c r="I361" s="272"/>
      <c r="J361" s="272"/>
    </row>
    <row r="362" spans="1:10" ht="13.5" customHeight="1">
      <c r="A362" s="14"/>
      <c r="B362" s="14"/>
      <c r="C362" s="14"/>
      <c r="D362" s="14"/>
      <c r="F362" s="267"/>
      <c r="G362" s="267"/>
      <c r="I362" s="272"/>
      <c r="J362" s="272"/>
    </row>
    <row r="363" spans="1:10" ht="13.5" customHeight="1">
      <c r="A363" s="14"/>
      <c r="B363" s="14"/>
      <c r="C363" s="14"/>
      <c r="D363" s="14"/>
      <c r="F363" s="267"/>
      <c r="G363" s="267"/>
      <c r="I363" s="272"/>
      <c r="J363" s="272"/>
    </row>
    <row r="364" spans="1:10" ht="13.5" customHeight="1">
      <c r="A364" s="14"/>
      <c r="B364" s="14"/>
      <c r="C364" s="14"/>
      <c r="D364" s="14"/>
      <c r="F364" s="267"/>
      <c r="G364" s="267"/>
      <c r="I364" s="272"/>
      <c r="J364" s="272"/>
    </row>
    <row r="365" spans="1:10" ht="13.5" customHeight="1">
      <c r="A365" s="14"/>
      <c r="B365" s="14"/>
      <c r="C365" s="14"/>
      <c r="D365" s="14"/>
      <c r="F365" s="267"/>
      <c r="G365" s="267"/>
      <c r="I365" s="272"/>
      <c r="J365" s="272"/>
    </row>
    <row r="366" spans="1:10" ht="13.5" customHeight="1">
      <c r="A366" s="14"/>
      <c r="B366" s="14"/>
      <c r="C366" s="14"/>
      <c r="D366" s="14"/>
      <c r="F366" s="267"/>
      <c r="G366" s="267"/>
      <c r="I366" s="272"/>
      <c r="J366" s="272"/>
    </row>
    <row r="367" spans="1:10" ht="13.5" customHeight="1">
      <c r="A367" s="14"/>
      <c r="B367" s="14"/>
      <c r="C367" s="14"/>
      <c r="D367" s="14"/>
      <c r="F367" s="267"/>
      <c r="G367" s="267"/>
      <c r="I367" s="272"/>
      <c r="J367" s="272"/>
    </row>
    <row r="368" spans="1:10" ht="13.5" customHeight="1">
      <c r="A368" s="14"/>
      <c r="B368" s="14"/>
      <c r="C368" s="14"/>
      <c r="D368" s="14"/>
      <c r="F368" s="267"/>
      <c r="G368" s="267"/>
      <c r="I368" s="272"/>
      <c r="J368" s="272"/>
    </row>
    <row r="369" spans="1:10" ht="13.5" customHeight="1">
      <c r="A369" s="14"/>
      <c r="B369" s="14"/>
      <c r="C369" s="14"/>
      <c r="D369" s="14"/>
      <c r="F369" s="267"/>
      <c r="G369" s="267"/>
      <c r="I369" s="272"/>
      <c r="J369" s="272"/>
    </row>
    <row r="370" spans="1:10" ht="13.5" customHeight="1">
      <c r="A370" s="14"/>
      <c r="B370" s="14"/>
      <c r="C370" s="14"/>
      <c r="D370" s="14"/>
      <c r="F370" s="267"/>
      <c r="G370" s="267"/>
      <c r="I370" s="272"/>
      <c r="J370" s="272"/>
    </row>
    <row r="371" spans="1:10" ht="13.5" customHeight="1">
      <c r="A371" s="14"/>
      <c r="B371" s="14"/>
      <c r="C371" s="14"/>
      <c r="D371" s="14"/>
      <c r="F371" s="267"/>
      <c r="G371" s="267"/>
      <c r="I371" s="272"/>
      <c r="J371" s="272"/>
    </row>
    <row r="372" spans="1:10" ht="13.5" customHeight="1">
      <c r="A372" s="14"/>
      <c r="B372" s="14"/>
      <c r="C372" s="14"/>
      <c r="D372" s="14"/>
      <c r="F372" s="267"/>
      <c r="G372" s="267"/>
      <c r="I372" s="272"/>
      <c r="J372" s="272"/>
    </row>
    <row r="373" spans="1:10" ht="13.5" customHeight="1">
      <c r="A373" s="14"/>
      <c r="B373" s="14"/>
      <c r="C373" s="14"/>
      <c r="D373" s="14"/>
      <c r="F373" s="267"/>
      <c r="G373" s="267"/>
      <c r="I373" s="272"/>
      <c r="J373" s="272"/>
    </row>
    <row r="374" spans="1:10" ht="13.5" customHeight="1">
      <c r="A374" s="14"/>
      <c r="B374" s="14"/>
      <c r="C374" s="14"/>
      <c r="D374" s="14"/>
      <c r="F374" s="267"/>
      <c r="G374" s="267"/>
      <c r="I374" s="272"/>
      <c r="J374" s="272"/>
    </row>
    <row r="375" spans="1:10" ht="13.5" customHeight="1">
      <c r="A375" s="14"/>
      <c r="B375" s="14"/>
      <c r="C375" s="14"/>
      <c r="D375" s="14"/>
      <c r="F375" s="267"/>
      <c r="G375" s="267"/>
      <c r="I375" s="272"/>
      <c r="J375" s="272"/>
    </row>
    <row r="376" spans="1:10" ht="13.5" customHeight="1">
      <c r="A376" s="14"/>
      <c r="B376" s="14"/>
      <c r="C376" s="14"/>
      <c r="D376" s="14"/>
      <c r="F376" s="267"/>
      <c r="G376" s="267"/>
      <c r="I376" s="272"/>
      <c r="J376" s="272"/>
    </row>
    <row r="377" spans="1:10" ht="13.5" customHeight="1">
      <c r="A377" s="14"/>
      <c r="B377" s="14"/>
      <c r="C377" s="14"/>
      <c r="D377" s="14"/>
      <c r="F377" s="267"/>
      <c r="G377" s="267"/>
      <c r="I377" s="272"/>
      <c r="J377" s="272"/>
    </row>
    <row r="378" spans="1:10" ht="13.5" customHeight="1">
      <c r="A378" s="14"/>
      <c r="B378" s="14"/>
      <c r="C378" s="14"/>
      <c r="D378" s="14"/>
      <c r="F378" s="267"/>
      <c r="G378" s="267"/>
      <c r="I378" s="272"/>
      <c r="J378" s="272"/>
    </row>
    <row r="379" spans="1:10" ht="13.5" customHeight="1">
      <c r="A379" s="14"/>
      <c r="B379" s="14"/>
      <c r="C379" s="14"/>
      <c r="D379" s="14"/>
      <c r="F379" s="267"/>
      <c r="G379" s="267"/>
      <c r="I379" s="272"/>
      <c r="J379" s="272"/>
    </row>
    <row r="380" spans="1:10" ht="13.5" customHeight="1">
      <c r="A380" s="14"/>
      <c r="B380" s="14"/>
      <c r="C380" s="14"/>
      <c r="D380" s="14"/>
      <c r="F380" s="267"/>
      <c r="G380" s="267"/>
      <c r="I380" s="272"/>
      <c r="J380" s="272"/>
    </row>
    <row r="381" spans="1:10" ht="13.5" customHeight="1">
      <c r="A381" s="14"/>
      <c r="B381" s="14"/>
      <c r="C381" s="14"/>
      <c r="D381" s="14"/>
      <c r="F381" s="267"/>
      <c r="G381" s="267"/>
      <c r="I381" s="272"/>
      <c r="J381" s="272"/>
    </row>
    <row r="382" spans="1:10" ht="13.5" customHeight="1">
      <c r="A382" s="14"/>
      <c r="B382" s="14"/>
      <c r="C382" s="14"/>
      <c r="D382" s="14"/>
      <c r="F382" s="267"/>
      <c r="G382" s="267"/>
      <c r="I382" s="272"/>
      <c r="J382" s="272"/>
    </row>
    <row r="383" spans="1:10" ht="13.5" customHeight="1">
      <c r="A383" s="14"/>
      <c r="B383" s="14"/>
      <c r="C383" s="14"/>
      <c r="D383" s="14"/>
      <c r="F383" s="267"/>
      <c r="G383" s="267"/>
      <c r="I383" s="272"/>
      <c r="J383" s="272"/>
    </row>
    <row r="384" spans="1:10" ht="13.5" customHeight="1">
      <c r="A384" s="14"/>
      <c r="B384" s="14"/>
      <c r="C384" s="14"/>
      <c r="D384" s="14"/>
      <c r="F384" s="267"/>
      <c r="G384" s="267"/>
      <c r="I384" s="272"/>
      <c r="J384" s="272"/>
    </row>
    <row r="385" spans="1:10" ht="13.5" customHeight="1">
      <c r="A385" s="14"/>
      <c r="B385" s="14"/>
      <c r="C385" s="14"/>
      <c r="D385" s="14"/>
      <c r="F385" s="267"/>
      <c r="G385" s="267"/>
      <c r="I385" s="272"/>
      <c r="J385" s="272"/>
    </row>
    <row r="386" spans="1:10" ht="13.5" customHeight="1">
      <c r="A386" s="14"/>
      <c r="B386" s="14"/>
      <c r="C386" s="14"/>
      <c r="D386" s="14"/>
      <c r="F386" s="267"/>
      <c r="G386" s="267"/>
      <c r="I386" s="272"/>
      <c r="J386" s="272"/>
    </row>
    <row r="387" spans="1:10" ht="13.5" customHeight="1">
      <c r="A387" s="14"/>
      <c r="B387" s="14"/>
      <c r="C387" s="14"/>
      <c r="D387" s="14"/>
      <c r="F387" s="267"/>
      <c r="G387" s="267"/>
      <c r="I387" s="272"/>
      <c r="J387" s="272"/>
    </row>
    <row r="388" spans="1:10" ht="13.5" customHeight="1">
      <c r="A388" s="14"/>
      <c r="B388" s="14"/>
      <c r="C388" s="14"/>
      <c r="D388" s="14"/>
      <c r="F388" s="267"/>
      <c r="G388" s="267"/>
      <c r="I388" s="272"/>
      <c r="J388" s="272"/>
    </row>
    <row r="389" spans="1:10" ht="13.5" customHeight="1">
      <c r="A389" s="14"/>
      <c r="B389" s="14"/>
      <c r="C389" s="14"/>
      <c r="D389" s="14"/>
      <c r="F389" s="267"/>
      <c r="G389" s="267"/>
      <c r="I389" s="272"/>
      <c r="J389" s="272"/>
    </row>
    <row r="390" spans="1:10" ht="13.5" customHeight="1">
      <c r="A390" s="14"/>
      <c r="B390" s="14"/>
      <c r="C390" s="14"/>
      <c r="D390" s="14"/>
      <c r="F390" s="267"/>
      <c r="G390" s="267"/>
      <c r="I390" s="272"/>
      <c r="J390" s="272"/>
    </row>
    <row r="391" spans="1:10" ht="13.5" customHeight="1">
      <c r="A391" s="14"/>
      <c r="B391" s="14"/>
      <c r="C391" s="14"/>
      <c r="D391" s="14"/>
      <c r="F391" s="267"/>
      <c r="G391" s="267"/>
      <c r="I391" s="272"/>
      <c r="J391" s="272"/>
    </row>
    <row r="392" spans="1:10" ht="13.5" customHeight="1">
      <c r="A392" s="14"/>
      <c r="B392" s="14"/>
      <c r="C392" s="14"/>
      <c r="D392" s="14"/>
      <c r="F392" s="267"/>
      <c r="G392" s="267"/>
      <c r="I392" s="272"/>
      <c r="J392" s="272"/>
    </row>
    <row r="393" spans="1:10" ht="13.5" customHeight="1">
      <c r="A393" s="14"/>
      <c r="B393" s="14"/>
      <c r="C393" s="14"/>
      <c r="D393" s="14"/>
      <c r="F393" s="267"/>
      <c r="G393" s="267"/>
      <c r="I393" s="272"/>
      <c r="J393" s="272"/>
    </row>
    <row r="394" spans="1:10" ht="13.5" customHeight="1">
      <c r="A394" s="14"/>
      <c r="B394" s="14"/>
      <c r="C394" s="14"/>
      <c r="D394" s="14"/>
      <c r="F394" s="267"/>
      <c r="G394" s="267"/>
      <c r="I394" s="272"/>
      <c r="J394" s="272"/>
    </row>
    <row r="395" spans="1:10" ht="13.5" customHeight="1">
      <c r="A395" s="14"/>
      <c r="B395" s="14"/>
      <c r="C395" s="14"/>
      <c r="D395" s="14"/>
      <c r="F395" s="267"/>
      <c r="G395" s="267"/>
      <c r="I395" s="272"/>
      <c r="J395" s="272"/>
    </row>
    <row r="396" spans="1:10" ht="13.5" customHeight="1">
      <c r="A396" s="14"/>
      <c r="B396" s="14"/>
      <c r="C396" s="14"/>
      <c r="D396" s="14"/>
      <c r="F396" s="267"/>
      <c r="G396" s="267"/>
      <c r="I396" s="272"/>
      <c r="J396" s="272"/>
    </row>
    <row r="397" spans="1:10" ht="13.5" customHeight="1">
      <c r="A397" s="14"/>
      <c r="B397" s="14"/>
      <c r="C397" s="14"/>
      <c r="D397" s="14"/>
      <c r="F397" s="267"/>
      <c r="G397" s="267"/>
      <c r="I397" s="272"/>
      <c r="J397" s="272"/>
    </row>
    <row r="398" spans="1:10" ht="13.5" customHeight="1">
      <c r="A398" s="14"/>
      <c r="B398" s="14"/>
      <c r="C398" s="14"/>
      <c r="D398" s="14"/>
      <c r="F398" s="267"/>
      <c r="G398" s="267"/>
      <c r="I398" s="272"/>
      <c r="J398" s="272"/>
    </row>
    <row r="399" spans="1:10" ht="13.5" customHeight="1">
      <c r="A399" s="14"/>
      <c r="B399" s="14"/>
      <c r="C399" s="14"/>
      <c r="D399" s="14"/>
      <c r="F399" s="267"/>
      <c r="G399" s="267"/>
      <c r="I399" s="272"/>
      <c r="J399" s="272"/>
    </row>
    <row r="400" spans="1:10" ht="13.5" customHeight="1">
      <c r="A400" s="14"/>
      <c r="B400" s="14"/>
      <c r="C400" s="14"/>
      <c r="D400" s="14"/>
      <c r="F400" s="267"/>
      <c r="G400" s="267"/>
      <c r="I400" s="272"/>
      <c r="J400" s="272"/>
    </row>
    <row r="401" spans="1:10" ht="13.5" customHeight="1">
      <c r="A401" s="14"/>
      <c r="B401" s="14"/>
      <c r="C401" s="14"/>
      <c r="D401" s="14"/>
      <c r="F401" s="267"/>
      <c r="G401" s="267"/>
      <c r="I401" s="272"/>
      <c r="J401" s="272"/>
    </row>
    <row r="402" spans="1:10" ht="13.5" customHeight="1">
      <c r="A402" s="14"/>
      <c r="B402" s="14"/>
      <c r="C402" s="14"/>
      <c r="D402" s="14"/>
      <c r="F402" s="267"/>
      <c r="G402" s="267"/>
      <c r="I402" s="272"/>
      <c r="J402" s="272"/>
    </row>
    <row r="403" spans="1:10" ht="13.5" customHeight="1">
      <c r="A403" s="14"/>
      <c r="B403" s="14"/>
      <c r="C403" s="14"/>
      <c r="D403" s="14"/>
      <c r="F403" s="267"/>
      <c r="G403" s="267"/>
      <c r="I403" s="272"/>
      <c r="J403" s="272"/>
    </row>
    <row r="404" spans="1:10" ht="13.5" customHeight="1">
      <c r="A404" s="14"/>
      <c r="B404" s="14"/>
      <c r="C404" s="14"/>
      <c r="D404" s="14"/>
      <c r="F404" s="267"/>
      <c r="G404" s="267"/>
      <c r="I404" s="272"/>
      <c r="J404" s="272"/>
    </row>
    <row r="405" spans="1:10" ht="13.5" customHeight="1">
      <c r="A405" s="14"/>
      <c r="B405" s="14"/>
      <c r="C405" s="14"/>
      <c r="D405" s="14"/>
      <c r="F405" s="267"/>
      <c r="G405" s="267"/>
      <c r="I405" s="272"/>
      <c r="J405" s="272"/>
    </row>
    <row r="406" spans="1:10" ht="13.5" customHeight="1">
      <c r="A406" s="14"/>
      <c r="B406" s="14"/>
      <c r="C406" s="14"/>
      <c r="D406" s="14"/>
      <c r="F406" s="267"/>
      <c r="G406" s="267"/>
      <c r="I406" s="272"/>
      <c r="J406" s="272"/>
    </row>
    <row r="407" spans="1:10" ht="13.5" customHeight="1">
      <c r="A407" s="14"/>
      <c r="B407" s="14"/>
      <c r="C407" s="14"/>
      <c r="D407" s="14"/>
      <c r="F407" s="267"/>
      <c r="G407" s="267"/>
      <c r="I407" s="272"/>
      <c r="J407" s="272"/>
    </row>
    <row r="408" spans="1:10" ht="13.5" customHeight="1">
      <c r="A408" s="14"/>
      <c r="B408" s="14"/>
      <c r="C408" s="14"/>
      <c r="D408" s="14"/>
      <c r="F408" s="267"/>
      <c r="G408" s="267"/>
      <c r="I408" s="272"/>
      <c r="J408" s="272"/>
    </row>
    <row r="409" spans="1:10" ht="13.5" customHeight="1">
      <c r="A409" s="14"/>
      <c r="B409" s="14"/>
      <c r="C409" s="14"/>
      <c r="D409" s="14"/>
      <c r="F409" s="267"/>
      <c r="G409" s="267"/>
      <c r="I409" s="272"/>
      <c r="J409" s="272"/>
    </row>
    <row r="410" spans="1:10" ht="13.5" customHeight="1">
      <c r="A410" s="14"/>
      <c r="B410" s="14"/>
      <c r="C410" s="14"/>
      <c r="D410" s="14"/>
      <c r="F410" s="267"/>
      <c r="G410" s="267"/>
      <c r="I410" s="272"/>
      <c r="J410" s="272"/>
    </row>
    <row r="411" spans="1:10" ht="13.5" customHeight="1">
      <c r="A411" s="14"/>
      <c r="B411" s="14"/>
      <c r="C411" s="14"/>
      <c r="D411" s="14"/>
      <c r="F411" s="267"/>
      <c r="G411" s="267"/>
      <c r="I411" s="272"/>
      <c r="J411" s="272"/>
    </row>
    <row r="412" spans="1:10" ht="13.5" customHeight="1">
      <c r="A412" s="14"/>
      <c r="B412" s="14"/>
      <c r="C412" s="14"/>
      <c r="D412" s="14"/>
      <c r="F412" s="267"/>
      <c r="G412" s="267"/>
      <c r="I412" s="272"/>
      <c r="J412" s="272"/>
    </row>
    <row r="413" spans="1:10" ht="13.5" customHeight="1">
      <c r="A413" s="14"/>
      <c r="B413" s="14"/>
      <c r="C413" s="14"/>
      <c r="D413" s="14"/>
      <c r="F413" s="267"/>
      <c r="G413" s="267"/>
      <c r="I413" s="272"/>
      <c r="J413" s="272"/>
    </row>
    <row r="414" spans="1:10" ht="13.5" customHeight="1">
      <c r="A414" s="14"/>
      <c r="B414" s="14"/>
      <c r="C414" s="14"/>
      <c r="D414" s="14"/>
      <c r="F414" s="267"/>
      <c r="G414" s="267"/>
      <c r="I414" s="272"/>
      <c r="J414" s="272"/>
    </row>
    <row r="415" spans="1:10" ht="13.5" customHeight="1">
      <c r="A415" s="14"/>
      <c r="B415" s="14"/>
      <c r="C415" s="14"/>
      <c r="D415" s="14"/>
      <c r="F415" s="267"/>
      <c r="G415" s="267"/>
      <c r="I415" s="272"/>
      <c r="J415" s="272"/>
    </row>
    <row r="416" spans="1:10" ht="13.5" customHeight="1">
      <c r="A416" s="14"/>
      <c r="B416" s="14"/>
      <c r="C416" s="14"/>
      <c r="D416" s="14"/>
      <c r="F416" s="267"/>
      <c r="G416" s="267"/>
      <c r="I416" s="272"/>
      <c r="J416" s="272"/>
    </row>
    <row r="417" spans="1:10" ht="13.5" customHeight="1">
      <c r="A417" s="14"/>
      <c r="B417" s="14"/>
      <c r="C417" s="14"/>
      <c r="D417" s="14"/>
      <c r="F417" s="267"/>
      <c r="G417" s="267"/>
      <c r="I417" s="272"/>
      <c r="J417" s="272"/>
    </row>
    <row r="418" spans="1:10" ht="13.5" customHeight="1">
      <c r="A418" s="14"/>
      <c r="B418" s="14"/>
      <c r="C418" s="14"/>
      <c r="D418" s="14"/>
      <c r="F418" s="267"/>
      <c r="G418" s="267"/>
      <c r="I418" s="272"/>
      <c r="J418" s="272"/>
    </row>
    <row r="419" spans="1:10" ht="13.5" customHeight="1">
      <c r="A419" s="14"/>
      <c r="B419" s="14"/>
      <c r="C419" s="14"/>
      <c r="D419" s="14"/>
      <c r="F419" s="267"/>
      <c r="G419" s="267"/>
      <c r="I419" s="272"/>
      <c r="J419" s="272"/>
    </row>
    <row r="420" spans="1:10" ht="13.5" customHeight="1">
      <c r="A420" s="14"/>
      <c r="B420" s="14"/>
      <c r="C420" s="14"/>
      <c r="D420" s="14"/>
      <c r="F420" s="267"/>
      <c r="G420" s="267"/>
      <c r="I420" s="272"/>
      <c r="J420" s="272"/>
    </row>
    <row r="421" spans="1:10" ht="13.5" customHeight="1">
      <c r="A421" s="14"/>
      <c r="B421" s="14"/>
      <c r="C421" s="14"/>
      <c r="D421" s="14"/>
      <c r="F421" s="267"/>
      <c r="G421" s="267"/>
      <c r="I421" s="272"/>
      <c r="J421" s="272"/>
    </row>
    <row r="422" spans="1:10" ht="13.5" customHeight="1">
      <c r="A422" s="14"/>
      <c r="B422" s="14"/>
      <c r="C422" s="14"/>
      <c r="D422" s="14"/>
      <c r="F422" s="267"/>
      <c r="G422" s="267"/>
      <c r="I422" s="272"/>
      <c r="J422" s="272"/>
    </row>
    <row r="423" spans="1:10" ht="13.5" customHeight="1">
      <c r="A423" s="14"/>
      <c r="B423" s="14"/>
      <c r="C423" s="14"/>
      <c r="D423" s="14"/>
      <c r="F423" s="267"/>
      <c r="G423" s="267"/>
      <c r="I423" s="272"/>
      <c r="J423" s="272"/>
    </row>
    <row r="424" spans="1:10" ht="13.5" customHeight="1">
      <c r="A424" s="14"/>
      <c r="B424" s="14"/>
      <c r="C424" s="14"/>
      <c r="D424" s="14"/>
      <c r="F424" s="267"/>
      <c r="G424" s="267"/>
      <c r="I424" s="272"/>
      <c r="J424" s="272"/>
    </row>
    <row r="425" spans="1:10" ht="13.5" customHeight="1">
      <c r="A425" s="14"/>
      <c r="B425" s="14"/>
      <c r="C425" s="14"/>
      <c r="D425" s="14"/>
      <c r="F425" s="267"/>
      <c r="G425" s="267"/>
      <c r="I425" s="272"/>
      <c r="J425" s="272"/>
    </row>
    <row r="426" spans="1:10" ht="13.5" customHeight="1">
      <c r="A426" s="14"/>
      <c r="B426" s="14"/>
      <c r="C426" s="14"/>
      <c r="D426" s="14"/>
      <c r="F426" s="267"/>
      <c r="G426" s="267"/>
      <c r="I426" s="272"/>
      <c r="J426" s="272"/>
    </row>
    <row r="427" spans="1:10" ht="13.5" customHeight="1">
      <c r="A427" s="14"/>
      <c r="B427" s="14"/>
      <c r="C427" s="14"/>
      <c r="D427" s="14"/>
      <c r="F427" s="267"/>
      <c r="G427" s="267"/>
      <c r="I427" s="272"/>
      <c r="J427" s="272"/>
    </row>
    <row r="428" spans="1:10" ht="13.5" customHeight="1">
      <c r="A428" s="14"/>
      <c r="B428" s="14"/>
      <c r="C428" s="14"/>
      <c r="D428" s="14"/>
      <c r="F428" s="267"/>
      <c r="G428" s="267"/>
      <c r="I428" s="272"/>
      <c r="J428" s="272"/>
    </row>
    <row r="429" spans="1:10" ht="13.5" customHeight="1">
      <c r="A429" s="14"/>
      <c r="B429" s="14"/>
      <c r="C429" s="14"/>
      <c r="D429" s="14"/>
      <c r="F429" s="267"/>
      <c r="G429" s="267"/>
      <c r="I429" s="272"/>
      <c r="J429" s="272"/>
    </row>
    <row r="430" spans="1:10" ht="13.5" customHeight="1">
      <c r="A430" s="14"/>
      <c r="B430" s="14"/>
      <c r="C430" s="14"/>
      <c r="D430" s="14"/>
      <c r="F430" s="267"/>
      <c r="G430" s="267"/>
      <c r="I430" s="272"/>
      <c r="J430" s="272"/>
    </row>
    <row r="431" spans="1:10" ht="13.5" customHeight="1">
      <c r="A431" s="14"/>
      <c r="B431" s="14"/>
      <c r="C431" s="14"/>
      <c r="D431" s="14"/>
      <c r="F431" s="267"/>
      <c r="G431" s="267"/>
      <c r="I431" s="272"/>
      <c r="J431" s="272"/>
    </row>
    <row r="432" spans="1:10" ht="13.5" customHeight="1">
      <c r="A432" s="14"/>
      <c r="B432" s="14"/>
      <c r="C432" s="14"/>
      <c r="D432" s="14"/>
      <c r="F432" s="267"/>
      <c r="G432" s="267"/>
      <c r="I432" s="272"/>
      <c r="J432" s="272"/>
    </row>
    <row r="433" spans="1:10" ht="13.5" customHeight="1">
      <c r="A433" s="14"/>
      <c r="B433" s="14"/>
      <c r="C433" s="14"/>
      <c r="D433" s="14"/>
      <c r="F433" s="267"/>
      <c r="G433" s="267"/>
      <c r="I433" s="272"/>
      <c r="J433" s="272"/>
    </row>
    <row r="434" spans="1:10" ht="13.5" customHeight="1">
      <c r="A434" s="14"/>
      <c r="B434" s="14"/>
      <c r="C434" s="14"/>
      <c r="D434" s="14"/>
      <c r="F434" s="267"/>
      <c r="G434" s="267"/>
      <c r="I434" s="272"/>
      <c r="J434" s="272"/>
    </row>
    <row r="435" spans="1:10" ht="13.5" customHeight="1">
      <c r="A435" s="14"/>
      <c r="B435" s="14"/>
      <c r="C435" s="14"/>
      <c r="D435" s="14"/>
      <c r="F435" s="267"/>
      <c r="G435" s="267"/>
      <c r="I435" s="272"/>
      <c r="J435" s="272"/>
    </row>
    <row r="436" spans="1:10" ht="13.5" customHeight="1">
      <c r="A436" s="14"/>
      <c r="B436" s="14"/>
      <c r="C436" s="14"/>
      <c r="D436" s="14"/>
      <c r="F436" s="267"/>
      <c r="G436" s="267"/>
      <c r="I436" s="272"/>
      <c r="J436" s="272"/>
    </row>
    <row r="437" spans="1:10" ht="13.5" customHeight="1">
      <c r="A437" s="14"/>
      <c r="B437" s="14"/>
      <c r="C437" s="14"/>
      <c r="D437" s="14"/>
      <c r="F437" s="267"/>
      <c r="G437" s="267"/>
      <c r="I437" s="272"/>
      <c r="J437" s="272"/>
    </row>
    <row r="438" spans="1:10" ht="13.5" customHeight="1">
      <c r="A438" s="14"/>
      <c r="B438" s="14"/>
      <c r="C438" s="14"/>
      <c r="D438" s="14"/>
      <c r="F438" s="267"/>
      <c r="G438" s="267"/>
      <c r="I438" s="272"/>
      <c r="J438" s="272"/>
    </row>
    <row r="439" spans="1:10" ht="13.5" customHeight="1">
      <c r="A439" s="14"/>
      <c r="B439" s="14"/>
      <c r="C439" s="14"/>
      <c r="D439" s="14"/>
      <c r="F439" s="267"/>
      <c r="G439" s="267"/>
      <c r="I439" s="272"/>
      <c r="J439" s="272"/>
    </row>
    <row r="440" spans="1:10" ht="13.5" customHeight="1">
      <c r="A440" s="14"/>
      <c r="B440" s="14"/>
      <c r="C440" s="14"/>
      <c r="D440" s="14"/>
      <c r="F440" s="267"/>
      <c r="G440" s="267"/>
      <c r="I440" s="272"/>
      <c r="J440" s="272"/>
    </row>
    <row r="441" spans="1:10" ht="13.5" customHeight="1">
      <c r="A441" s="14"/>
      <c r="B441" s="14"/>
      <c r="C441" s="14"/>
      <c r="D441" s="14"/>
      <c r="F441" s="267"/>
      <c r="G441" s="267"/>
      <c r="I441" s="272"/>
      <c r="J441" s="272"/>
    </row>
    <row r="442" spans="1:10" ht="13.5" customHeight="1">
      <c r="A442" s="14"/>
      <c r="B442" s="14"/>
      <c r="C442" s="14"/>
      <c r="D442" s="14"/>
      <c r="F442" s="267"/>
      <c r="G442" s="267"/>
      <c r="I442" s="272"/>
      <c r="J442" s="272"/>
    </row>
    <row r="443" spans="1:10" ht="13.5" customHeight="1">
      <c r="A443" s="14"/>
      <c r="B443" s="14"/>
      <c r="C443" s="14"/>
      <c r="D443" s="14"/>
      <c r="F443" s="267"/>
      <c r="G443" s="267"/>
      <c r="I443" s="272"/>
      <c r="J443" s="272"/>
    </row>
    <row r="444" spans="1:10" ht="13.5" customHeight="1">
      <c r="A444" s="14"/>
      <c r="B444" s="14"/>
      <c r="C444" s="14"/>
      <c r="D444" s="14"/>
      <c r="F444" s="267"/>
      <c r="G444" s="267"/>
      <c r="I444" s="272"/>
      <c r="J444" s="272"/>
    </row>
    <row r="445" spans="1:10" ht="13.5" customHeight="1">
      <c r="A445" s="14"/>
      <c r="B445" s="14"/>
      <c r="C445" s="14"/>
      <c r="D445" s="14"/>
      <c r="F445" s="267"/>
      <c r="G445" s="267"/>
      <c r="I445" s="272"/>
      <c r="J445" s="272"/>
    </row>
    <row r="446" spans="1:10" ht="13.5" customHeight="1">
      <c r="A446" s="14"/>
      <c r="B446" s="14"/>
      <c r="C446" s="14"/>
      <c r="D446" s="14"/>
      <c r="F446" s="267"/>
      <c r="G446" s="267"/>
      <c r="I446" s="272"/>
      <c r="J446" s="272"/>
    </row>
    <row r="447" spans="1:10" ht="13.5" customHeight="1">
      <c r="A447" s="14"/>
      <c r="B447" s="14"/>
      <c r="C447" s="14"/>
      <c r="D447" s="14"/>
      <c r="F447" s="267"/>
      <c r="G447" s="267"/>
      <c r="I447" s="272"/>
      <c r="J447" s="272"/>
    </row>
    <row r="448" spans="1:10" ht="13.5" customHeight="1">
      <c r="A448" s="14"/>
      <c r="B448" s="14"/>
      <c r="C448" s="14"/>
      <c r="D448" s="14"/>
      <c r="F448" s="267"/>
      <c r="G448" s="267"/>
      <c r="I448" s="272"/>
      <c r="J448" s="272"/>
    </row>
    <row r="449" spans="1:10" ht="13.5" customHeight="1">
      <c r="A449" s="14"/>
      <c r="B449" s="14"/>
      <c r="C449" s="14"/>
      <c r="D449" s="14"/>
      <c r="F449" s="267"/>
      <c r="G449" s="267"/>
      <c r="I449" s="272"/>
      <c r="J449" s="272"/>
    </row>
    <row r="450" spans="1:10" ht="13.5" customHeight="1">
      <c r="A450" s="14"/>
      <c r="B450" s="14"/>
      <c r="C450" s="14"/>
      <c r="D450" s="14"/>
      <c r="F450" s="267"/>
      <c r="G450" s="267"/>
      <c r="I450" s="272"/>
      <c r="J450" s="272"/>
    </row>
    <row r="451" spans="1:10" ht="13.5" customHeight="1">
      <c r="A451" s="14"/>
      <c r="B451" s="14"/>
      <c r="C451" s="14"/>
      <c r="D451" s="14"/>
      <c r="F451" s="267"/>
      <c r="G451" s="267"/>
      <c r="I451" s="272"/>
      <c r="J451" s="272"/>
    </row>
    <row r="452" spans="1:10" ht="13.5" customHeight="1">
      <c r="A452" s="14"/>
      <c r="B452" s="14"/>
      <c r="C452" s="14"/>
      <c r="D452" s="14"/>
      <c r="F452" s="267"/>
      <c r="G452" s="267"/>
      <c r="I452" s="272"/>
      <c r="J452" s="272"/>
    </row>
    <row r="453" spans="1:10" ht="13.5" customHeight="1">
      <c r="A453" s="14"/>
      <c r="B453" s="14"/>
      <c r="C453" s="14"/>
      <c r="D453" s="14"/>
      <c r="F453" s="267"/>
      <c r="G453" s="267"/>
      <c r="I453" s="272"/>
      <c r="J453" s="272"/>
    </row>
    <row r="454" spans="1:10" ht="13.5" customHeight="1">
      <c r="A454" s="14"/>
      <c r="B454" s="14"/>
      <c r="C454" s="14"/>
      <c r="D454" s="14"/>
      <c r="F454" s="267"/>
      <c r="G454" s="267"/>
      <c r="I454" s="272"/>
      <c r="J454" s="272"/>
    </row>
    <row r="455" spans="1:10" ht="13.5" customHeight="1">
      <c r="A455" s="14"/>
      <c r="B455" s="14"/>
      <c r="C455" s="14"/>
      <c r="D455" s="14"/>
      <c r="F455" s="267"/>
      <c r="G455" s="267"/>
      <c r="I455" s="272"/>
      <c r="J455" s="272"/>
    </row>
    <row r="456" spans="1:10" ht="13.5" customHeight="1">
      <c r="A456" s="14"/>
      <c r="B456" s="14"/>
      <c r="C456" s="14"/>
      <c r="D456" s="14"/>
      <c r="F456" s="267"/>
      <c r="G456" s="267"/>
      <c r="I456" s="272"/>
      <c r="J456" s="272"/>
    </row>
    <row r="457" spans="1:10" ht="13.5" customHeight="1">
      <c r="A457" s="14"/>
      <c r="B457" s="14"/>
      <c r="C457" s="14"/>
      <c r="D457" s="14"/>
      <c r="F457" s="267"/>
      <c r="G457" s="267"/>
      <c r="I457" s="272"/>
      <c r="J457" s="272"/>
    </row>
    <row r="458" spans="1:10" ht="13.5" customHeight="1">
      <c r="A458" s="14"/>
      <c r="B458" s="14"/>
      <c r="C458" s="14"/>
      <c r="D458" s="14"/>
      <c r="F458" s="267"/>
      <c r="G458" s="267"/>
      <c r="I458" s="272"/>
      <c r="J458" s="272"/>
    </row>
    <row r="459" spans="1:10" ht="13.5" customHeight="1">
      <c r="A459" s="14"/>
      <c r="B459" s="14"/>
      <c r="C459" s="14"/>
      <c r="D459" s="14"/>
      <c r="F459" s="267"/>
      <c r="G459" s="267"/>
      <c r="I459" s="272"/>
      <c r="J459" s="272"/>
    </row>
    <row r="460" spans="1:10" ht="13.5" customHeight="1">
      <c r="A460" s="14"/>
      <c r="B460" s="14"/>
      <c r="C460" s="14"/>
      <c r="D460" s="14"/>
      <c r="F460" s="267"/>
      <c r="G460" s="267"/>
      <c r="I460" s="272"/>
      <c r="J460" s="272"/>
    </row>
    <row r="461" spans="1:10" ht="13.5" customHeight="1">
      <c r="A461" s="14"/>
      <c r="B461" s="14"/>
      <c r="C461" s="14"/>
      <c r="D461" s="14"/>
      <c r="F461" s="267"/>
      <c r="G461" s="267"/>
      <c r="I461" s="272"/>
      <c r="J461" s="272"/>
    </row>
    <row r="462" spans="1:10" ht="13.5" customHeight="1">
      <c r="A462" s="14"/>
      <c r="B462" s="14"/>
      <c r="C462" s="14"/>
      <c r="D462" s="14"/>
      <c r="F462" s="267"/>
      <c r="G462" s="267"/>
      <c r="I462" s="272"/>
      <c r="J462" s="272"/>
    </row>
    <row r="463" spans="1:10" ht="13.5" customHeight="1">
      <c r="A463" s="14"/>
      <c r="B463" s="14"/>
      <c r="C463" s="14"/>
      <c r="D463" s="14"/>
      <c r="F463" s="267"/>
      <c r="G463" s="267"/>
      <c r="I463" s="272"/>
      <c r="J463" s="272"/>
    </row>
    <row r="464" spans="1:10" ht="13.5" customHeight="1">
      <c r="A464" s="14"/>
      <c r="B464" s="14"/>
      <c r="C464" s="14"/>
      <c r="D464" s="14"/>
      <c r="F464" s="267"/>
      <c r="G464" s="267"/>
      <c r="I464" s="272"/>
      <c r="J464" s="272"/>
    </row>
    <row r="465" spans="1:10" ht="13.5" customHeight="1">
      <c r="A465" s="14"/>
      <c r="B465" s="14"/>
      <c r="C465" s="14"/>
      <c r="D465" s="14"/>
      <c r="F465" s="267"/>
      <c r="G465" s="267"/>
      <c r="I465" s="272"/>
      <c r="J465" s="272"/>
    </row>
    <row r="466" spans="1:10" ht="13.5" customHeight="1">
      <c r="A466" s="14"/>
      <c r="B466" s="14"/>
      <c r="C466" s="14"/>
      <c r="D466" s="14"/>
      <c r="F466" s="267"/>
      <c r="G466" s="267"/>
      <c r="I466" s="272"/>
      <c r="J466" s="272"/>
    </row>
    <row r="467" spans="1:10" ht="13.5" customHeight="1">
      <c r="A467" s="14"/>
      <c r="B467" s="14"/>
      <c r="C467" s="14"/>
      <c r="D467" s="14"/>
      <c r="F467" s="267"/>
      <c r="G467" s="267"/>
      <c r="I467" s="272"/>
      <c r="J467" s="272"/>
    </row>
    <row r="468" spans="1:10" ht="13.5" customHeight="1">
      <c r="A468" s="14"/>
      <c r="B468" s="14"/>
      <c r="C468" s="14"/>
      <c r="D468" s="14"/>
      <c r="F468" s="267"/>
      <c r="G468" s="267"/>
      <c r="I468" s="272"/>
      <c r="J468" s="272"/>
    </row>
    <row r="469" spans="1:10" ht="13.5" customHeight="1">
      <c r="A469" s="14"/>
      <c r="B469" s="14"/>
      <c r="C469" s="14"/>
      <c r="D469" s="14"/>
      <c r="F469" s="267"/>
      <c r="G469" s="267"/>
      <c r="I469" s="272"/>
      <c r="J469" s="272"/>
    </row>
    <row r="470" spans="1:10" ht="13.5" customHeight="1">
      <c r="A470" s="14"/>
      <c r="B470" s="14"/>
      <c r="C470" s="14"/>
      <c r="D470" s="14"/>
      <c r="F470" s="267"/>
      <c r="G470" s="267"/>
      <c r="I470" s="272"/>
      <c r="J470" s="272"/>
    </row>
    <row r="471" spans="1:10" ht="13.5" customHeight="1">
      <c r="A471" s="14"/>
      <c r="B471" s="14"/>
      <c r="C471" s="14"/>
      <c r="D471" s="14"/>
      <c r="F471" s="267"/>
      <c r="G471" s="267"/>
      <c r="I471" s="272"/>
      <c r="J471" s="272"/>
    </row>
    <row r="472" spans="1:10" ht="13.5" customHeight="1">
      <c r="A472" s="14"/>
      <c r="B472" s="14"/>
      <c r="C472" s="14"/>
      <c r="D472" s="14"/>
      <c r="F472" s="267"/>
      <c r="G472" s="267"/>
      <c r="I472" s="272"/>
      <c r="J472" s="272"/>
    </row>
    <row r="473" spans="1:10" ht="13.5" customHeight="1">
      <c r="A473" s="14"/>
      <c r="B473" s="14"/>
      <c r="C473" s="14"/>
      <c r="D473" s="14"/>
      <c r="F473" s="267"/>
      <c r="G473" s="267"/>
      <c r="I473" s="272"/>
      <c r="J473" s="272"/>
    </row>
    <row r="474" spans="1:10" ht="13.5" customHeight="1">
      <c r="A474" s="14"/>
      <c r="B474" s="14"/>
      <c r="C474" s="14"/>
      <c r="D474" s="14"/>
      <c r="F474" s="267"/>
      <c r="G474" s="267"/>
      <c r="I474" s="272"/>
      <c r="J474" s="272"/>
    </row>
    <row r="475" spans="1:10" ht="13.5" customHeight="1">
      <c r="A475" s="14"/>
      <c r="B475" s="14"/>
      <c r="C475" s="14"/>
      <c r="D475" s="14"/>
      <c r="F475" s="267"/>
      <c r="G475" s="267"/>
      <c r="I475" s="272"/>
      <c r="J475" s="272"/>
    </row>
    <row r="476" spans="1:10" ht="13.5" customHeight="1">
      <c r="A476" s="14"/>
      <c r="B476" s="14"/>
      <c r="C476" s="14"/>
      <c r="D476" s="14"/>
      <c r="F476" s="267"/>
      <c r="G476" s="267"/>
      <c r="I476" s="272"/>
      <c r="J476" s="272"/>
    </row>
    <row r="477" spans="1:10" ht="13.5" customHeight="1">
      <c r="A477" s="14"/>
      <c r="B477" s="14"/>
      <c r="C477" s="14"/>
      <c r="D477" s="14"/>
      <c r="F477" s="267"/>
      <c r="G477" s="267"/>
      <c r="I477" s="272"/>
      <c r="J477" s="272"/>
    </row>
    <row r="478" spans="1:10" ht="13.5" customHeight="1">
      <c r="A478" s="14"/>
      <c r="B478" s="14"/>
      <c r="C478" s="14"/>
      <c r="D478" s="14"/>
      <c r="F478" s="267"/>
      <c r="G478" s="267"/>
      <c r="I478" s="272"/>
      <c r="J478" s="272"/>
    </row>
    <row r="479" spans="1:10" ht="13.5" customHeight="1">
      <c r="A479" s="14"/>
      <c r="B479" s="14"/>
      <c r="C479" s="14"/>
      <c r="D479" s="14"/>
      <c r="F479" s="267"/>
      <c r="G479" s="267"/>
      <c r="I479" s="272"/>
      <c r="J479" s="272"/>
    </row>
    <row r="480" spans="1:10" ht="13.5" customHeight="1">
      <c r="A480" s="14"/>
      <c r="B480" s="14"/>
      <c r="C480" s="14"/>
      <c r="D480" s="14"/>
      <c r="F480" s="267"/>
      <c r="G480" s="267"/>
      <c r="I480" s="272"/>
      <c r="J480" s="272"/>
    </row>
    <row r="481" spans="1:10" ht="13.5" customHeight="1">
      <c r="A481" s="14"/>
      <c r="B481" s="14"/>
      <c r="C481" s="14"/>
      <c r="D481" s="14"/>
      <c r="F481" s="267"/>
      <c r="G481" s="267"/>
      <c r="I481" s="272"/>
      <c r="J481" s="272"/>
    </row>
    <row r="482" spans="1:10" ht="13.5" customHeight="1">
      <c r="A482" s="14"/>
      <c r="B482" s="14"/>
      <c r="C482" s="14"/>
      <c r="D482" s="14"/>
      <c r="F482" s="267"/>
      <c r="G482" s="267"/>
      <c r="I482" s="272"/>
      <c r="J482" s="272"/>
    </row>
    <row r="483" spans="1:10" ht="13.5" customHeight="1">
      <c r="A483" s="14"/>
      <c r="B483" s="14"/>
      <c r="C483" s="14"/>
      <c r="D483" s="14"/>
      <c r="F483" s="267"/>
      <c r="G483" s="267"/>
      <c r="I483" s="272"/>
      <c r="J483" s="272"/>
    </row>
    <row r="484" spans="1:10" ht="13.5" customHeight="1">
      <c r="A484" s="14"/>
      <c r="B484" s="14"/>
      <c r="C484" s="14"/>
      <c r="D484" s="14"/>
      <c r="F484" s="267"/>
      <c r="G484" s="267"/>
      <c r="I484" s="272"/>
      <c r="J484" s="272"/>
    </row>
    <row r="485" spans="1:10" ht="13.5" customHeight="1">
      <c r="A485" s="14"/>
      <c r="B485" s="14"/>
      <c r="C485" s="14"/>
      <c r="D485" s="14"/>
      <c r="F485" s="267"/>
      <c r="G485" s="267"/>
      <c r="I485" s="272"/>
      <c r="J485" s="272"/>
    </row>
    <row r="486" spans="1:10" ht="13.5" customHeight="1">
      <c r="A486" s="14"/>
      <c r="B486" s="14"/>
      <c r="C486" s="14"/>
      <c r="D486" s="14"/>
      <c r="F486" s="267"/>
      <c r="G486" s="267"/>
      <c r="I486" s="272"/>
      <c r="J486" s="272"/>
    </row>
    <row r="487" spans="1:10" ht="13.5" customHeight="1">
      <c r="A487" s="14"/>
      <c r="B487" s="14"/>
      <c r="C487" s="14"/>
      <c r="D487" s="14"/>
      <c r="F487" s="267"/>
      <c r="G487" s="267"/>
      <c r="I487" s="272"/>
      <c r="J487" s="272"/>
    </row>
    <row r="488" spans="1:10" ht="13.5" customHeight="1">
      <c r="A488" s="14"/>
      <c r="B488" s="14"/>
      <c r="C488" s="14"/>
      <c r="D488" s="14"/>
      <c r="F488" s="267"/>
      <c r="G488" s="267"/>
      <c r="I488" s="272"/>
      <c r="J488" s="272"/>
    </row>
    <row r="489" spans="1:10" ht="13.5" customHeight="1">
      <c r="A489" s="14"/>
      <c r="B489" s="14"/>
      <c r="C489" s="14"/>
      <c r="D489" s="14"/>
      <c r="F489" s="267"/>
      <c r="G489" s="267"/>
      <c r="I489" s="272"/>
      <c r="J489" s="272"/>
    </row>
    <row r="490" spans="1:10" ht="13.5" customHeight="1">
      <c r="A490" s="14"/>
      <c r="B490" s="14"/>
      <c r="C490" s="14"/>
      <c r="D490" s="14"/>
      <c r="F490" s="267"/>
      <c r="G490" s="267"/>
      <c r="I490" s="272"/>
      <c r="J490" s="272"/>
    </row>
    <row r="491" spans="1:10" ht="13.5" customHeight="1">
      <c r="A491" s="14"/>
      <c r="B491" s="14"/>
      <c r="C491" s="14"/>
      <c r="D491" s="14"/>
      <c r="F491" s="267"/>
      <c r="G491" s="267"/>
      <c r="I491" s="272"/>
      <c r="J491" s="272"/>
    </row>
    <row r="492" spans="1:10" ht="13.5" customHeight="1">
      <c r="A492" s="14"/>
      <c r="B492" s="14"/>
      <c r="C492" s="14"/>
      <c r="D492" s="14"/>
      <c r="F492" s="267"/>
      <c r="G492" s="267"/>
      <c r="I492" s="272"/>
      <c r="J492" s="272"/>
    </row>
    <row r="493" spans="1:10" ht="13.5" customHeight="1">
      <c r="A493" s="14"/>
      <c r="B493" s="14"/>
      <c r="C493" s="14"/>
      <c r="D493" s="14"/>
      <c r="F493" s="267"/>
      <c r="G493" s="267"/>
      <c r="I493" s="272"/>
      <c r="J493" s="272"/>
    </row>
    <row r="494" spans="1:10" ht="13.5" customHeight="1">
      <c r="A494" s="14"/>
      <c r="B494" s="14"/>
      <c r="C494" s="14"/>
      <c r="D494" s="14"/>
      <c r="F494" s="267"/>
      <c r="G494" s="267"/>
      <c r="I494" s="272"/>
      <c r="J494" s="272"/>
    </row>
    <row r="495" spans="1:10" ht="13.5" customHeight="1">
      <c r="A495" s="14"/>
      <c r="B495" s="14"/>
      <c r="C495" s="14"/>
      <c r="D495" s="14"/>
      <c r="F495" s="267"/>
      <c r="G495" s="267"/>
      <c r="I495" s="272"/>
      <c r="J495" s="272"/>
    </row>
    <row r="496" spans="1:10" ht="13.5" customHeight="1">
      <c r="A496" s="14"/>
      <c r="B496" s="14"/>
      <c r="C496" s="14"/>
      <c r="D496" s="14"/>
      <c r="F496" s="267"/>
      <c r="G496" s="267"/>
      <c r="I496" s="272"/>
      <c r="J496" s="272"/>
    </row>
    <row r="497" spans="1:10" ht="13.5" customHeight="1">
      <c r="A497" s="14"/>
      <c r="B497" s="14"/>
      <c r="C497" s="14"/>
      <c r="D497" s="14"/>
      <c r="F497" s="267"/>
      <c r="G497" s="267"/>
      <c r="I497" s="272"/>
      <c r="J497" s="272"/>
    </row>
    <row r="498" spans="1:10" ht="13.5" customHeight="1">
      <c r="A498" s="14"/>
      <c r="B498" s="14"/>
      <c r="C498" s="14"/>
      <c r="D498" s="14"/>
      <c r="F498" s="267"/>
      <c r="G498" s="267"/>
      <c r="I498" s="272"/>
      <c r="J498" s="272"/>
    </row>
    <row r="499" spans="1:10" ht="13.5" customHeight="1">
      <c r="A499" s="14"/>
      <c r="B499" s="14"/>
      <c r="C499" s="14"/>
      <c r="D499" s="14"/>
      <c r="F499" s="267"/>
      <c r="G499" s="267"/>
      <c r="I499" s="272"/>
      <c r="J499" s="272"/>
    </row>
    <row r="500" spans="1:10" ht="13.5" customHeight="1">
      <c r="A500" s="14"/>
      <c r="B500" s="14"/>
      <c r="C500" s="14"/>
      <c r="D500" s="14"/>
      <c r="F500" s="267"/>
      <c r="G500" s="267"/>
      <c r="I500" s="272"/>
      <c r="J500" s="272"/>
    </row>
    <row r="501" spans="1:10" ht="13.5" customHeight="1">
      <c r="A501" s="14"/>
      <c r="B501" s="14"/>
      <c r="C501" s="14"/>
      <c r="D501" s="14"/>
      <c r="F501" s="267"/>
      <c r="G501" s="267"/>
      <c r="I501" s="272"/>
      <c r="J501" s="272"/>
    </row>
    <row r="502" spans="1:10" ht="13.5" customHeight="1">
      <c r="A502" s="14"/>
      <c r="B502" s="14"/>
      <c r="C502" s="14"/>
      <c r="D502" s="14"/>
      <c r="F502" s="267"/>
      <c r="G502" s="267"/>
      <c r="I502" s="272"/>
      <c r="J502" s="272"/>
    </row>
    <row r="503" spans="1:10" ht="13.5" customHeight="1">
      <c r="A503" s="14"/>
      <c r="B503" s="14"/>
      <c r="C503" s="14"/>
      <c r="D503" s="14"/>
      <c r="F503" s="267"/>
      <c r="G503" s="267"/>
      <c r="I503" s="272"/>
      <c r="J503" s="272"/>
    </row>
    <row r="504" spans="1:10" ht="13.5" customHeight="1">
      <c r="A504" s="14"/>
      <c r="B504" s="14"/>
      <c r="C504" s="14"/>
      <c r="D504" s="14"/>
      <c r="F504" s="267"/>
      <c r="G504" s="267"/>
      <c r="I504" s="272"/>
      <c r="J504" s="272"/>
    </row>
    <row r="505" spans="1:10" ht="13.5" customHeight="1">
      <c r="A505" s="14"/>
      <c r="B505" s="14"/>
      <c r="C505" s="14"/>
      <c r="D505" s="14"/>
      <c r="F505" s="267"/>
      <c r="G505" s="267"/>
      <c r="I505" s="272"/>
      <c r="J505" s="272"/>
    </row>
    <row r="506" spans="1:10" ht="13.5" customHeight="1">
      <c r="A506" s="14"/>
      <c r="B506" s="14"/>
      <c r="C506" s="14"/>
      <c r="D506" s="14"/>
      <c r="F506" s="267"/>
      <c r="G506" s="267"/>
      <c r="I506" s="272"/>
      <c r="J506" s="272"/>
    </row>
    <row r="507" spans="1:10" ht="13.5" customHeight="1">
      <c r="A507" s="14"/>
      <c r="B507" s="14"/>
      <c r="C507" s="14"/>
      <c r="D507" s="14"/>
      <c r="F507" s="267"/>
      <c r="G507" s="267"/>
      <c r="I507" s="272"/>
      <c r="J507" s="272"/>
    </row>
    <row r="508" spans="1:10" ht="13.5" customHeight="1">
      <c r="A508" s="14"/>
      <c r="B508" s="14"/>
      <c r="C508" s="14"/>
      <c r="D508" s="14"/>
      <c r="F508" s="267"/>
      <c r="G508" s="267"/>
      <c r="I508" s="272"/>
      <c r="J508" s="272"/>
    </row>
    <row r="509" spans="1:10" ht="13.5" customHeight="1">
      <c r="A509" s="14"/>
      <c r="B509" s="14"/>
      <c r="C509" s="14"/>
      <c r="D509" s="14"/>
      <c r="F509" s="267"/>
      <c r="G509" s="267"/>
      <c r="I509" s="272"/>
      <c r="J509" s="272"/>
    </row>
    <row r="510" spans="1:10" ht="13.5" customHeight="1">
      <c r="A510" s="14"/>
      <c r="B510" s="14"/>
      <c r="C510" s="14"/>
      <c r="D510" s="14"/>
      <c r="F510" s="267"/>
      <c r="G510" s="267"/>
      <c r="I510" s="272"/>
      <c r="J510" s="272"/>
    </row>
    <row r="511" spans="1:10" ht="13.5" customHeight="1">
      <c r="A511" s="14"/>
      <c r="B511" s="14"/>
      <c r="C511" s="14"/>
      <c r="D511" s="14"/>
      <c r="F511" s="267"/>
      <c r="G511" s="267"/>
      <c r="I511" s="272"/>
      <c r="J511" s="272"/>
    </row>
    <row r="512" spans="1:10" ht="13.5" customHeight="1">
      <c r="A512" s="14"/>
      <c r="B512" s="14"/>
      <c r="C512" s="14"/>
      <c r="D512" s="14"/>
      <c r="F512" s="267"/>
      <c r="G512" s="267"/>
      <c r="I512" s="272"/>
      <c r="J512" s="272"/>
    </row>
    <row r="513" spans="1:10" ht="13.5" customHeight="1">
      <c r="A513" s="14"/>
      <c r="B513" s="14"/>
      <c r="C513" s="14"/>
      <c r="D513" s="14"/>
      <c r="F513" s="267"/>
      <c r="G513" s="267"/>
      <c r="I513" s="272"/>
      <c r="J513" s="272"/>
    </row>
    <row r="514" spans="1:10" ht="13.5" customHeight="1">
      <c r="A514" s="14"/>
      <c r="B514" s="14"/>
      <c r="C514" s="14"/>
      <c r="D514" s="14"/>
      <c r="F514" s="267"/>
      <c r="G514" s="267"/>
      <c r="I514" s="272"/>
      <c r="J514" s="272"/>
    </row>
    <row r="515" spans="1:10" ht="13.5" customHeight="1">
      <c r="A515" s="14"/>
      <c r="B515" s="14"/>
      <c r="C515" s="14"/>
      <c r="D515" s="14"/>
      <c r="F515" s="267"/>
      <c r="G515" s="267"/>
      <c r="I515" s="272"/>
      <c r="J515" s="272"/>
    </row>
    <row r="516" spans="1:10" ht="13.5" customHeight="1">
      <c r="A516" s="14"/>
      <c r="B516" s="14"/>
      <c r="C516" s="14"/>
      <c r="D516" s="14"/>
      <c r="F516" s="267"/>
      <c r="G516" s="267"/>
      <c r="I516" s="272"/>
      <c r="J516" s="272"/>
    </row>
    <row r="517" spans="1:10" ht="13.5" customHeight="1">
      <c r="A517" s="14"/>
      <c r="B517" s="14"/>
      <c r="C517" s="14"/>
      <c r="D517" s="14"/>
      <c r="F517" s="267"/>
      <c r="G517" s="267"/>
      <c r="I517" s="272"/>
      <c r="J517" s="272"/>
    </row>
    <row r="518" spans="1:10" ht="13.5" customHeight="1">
      <c r="A518" s="14"/>
      <c r="B518" s="14"/>
      <c r="C518" s="14"/>
      <c r="D518" s="14"/>
      <c r="F518" s="267"/>
      <c r="G518" s="267"/>
      <c r="I518" s="272"/>
      <c r="J518" s="272"/>
    </row>
    <row r="519" spans="1:10" ht="13.5" customHeight="1">
      <c r="A519" s="14"/>
      <c r="B519" s="14"/>
      <c r="C519" s="14"/>
      <c r="D519" s="14"/>
      <c r="F519" s="267"/>
      <c r="G519" s="267"/>
      <c r="I519" s="272"/>
      <c r="J519" s="272"/>
    </row>
    <row r="520" spans="1:10" ht="13.5" customHeight="1">
      <c r="A520" s="14"/>
      <c r="B520" s="14"/>
      <c r="C520" s="14"/>
      <c r="D520" s="14"/>
      <c r="F520" s="267"/>
      <c r="G520" s="267"/>
      <c r="I520" s="272"/>
      <c r="J520" s="272"/>
    </row>
    <row r="521" spans="1:10" ht="13.5" customHeight="1">
      <c r="A521" s="14"/>
      <c r="B521" s="14"/>
      <c r="C521" s="14"/>
      <c r="D521" s="14"/>
      <c r="F521" s="267"/>
      <c r="G521" s="267"/>
      <c r="I521" s="272"/>
      <c r="J521" s="272"/>
    </row>
    <row r="522" spans="1:10" ht="13.5" customHeight="1">
      <c r="A522" s="14"/>
      <c r="B522" s="14"/>
      <c r="C522" s="14"/>
      <c r="D522" s="14"/>
      <c r="F522" s="267"/>
      <c r="G522" s="267"/>
      <c r="I522" s="272"/>
      <c r="J522" s="272"/>
    </row>
    <row r="523" spans="1:10" ht="13.5" customHeight="1">
      <c r="A523" s="14"/>
      <c r="B523" s="14"/>
      <c r="C523" s="14"/>
      <c r="D523" s="14"/>
      <c r="F523" s="267"/>
      <c r="G523" s="267"/>
      <c r="I523" s="272"/>
      <c r="J523" s="272"/>
    </row>
    <row r="524" spans="1:10" ht="13.5" customHeight="1">
      <c r="A524" s="14"/>
      <c r="B524" s="14"/>
      <c r="C524" s="14"/>
      <c r="D524" s="14"/>
      <c r="F524" s="267"/>
      <c r="G524" s="267"/>
      <c r="I524" s="272"/>
      <c r="J524" s="272"/>
    </row>
    <row r="525" spans="1:10" ht="13.5" customHeight="1">
      <c r="A525" s="14"/>
      <c r="B525" s="14"/>
      <c r="C525" s="14"/>
      <c r="D525" s="14"/>
      <c r="F525" s="267"/>
      <c r="G525" s="267"/>
      <c r="I525" s="272"/>
      <c r="J525" s="272"/>
    </row>
    <row r="526" spans="1:10" ht="13.5" customHeight="1">
      <c r="A526" s="14"/>
      <c r="B526" s="14"/>
      <c r="C526" s="14"/>
      <c r="D526" s="14"/>
      <c r="F526" s="267"/>
      <c r="G526" s="267"/>
      <c r="I526" s="272"/>
      <c r="J526" s="272"/>
    </row>
    <row r="527" spans="1:10" ht="13.5" customHeight="1">
      <c r="A527" s="14"/>
      <c r="B527" s="14"/>
      <c r="C527" s="14"/>
      <c r="D527" s="14"/>
      <c r="F527" s="267"/>
      <c r="G527" s="267"/>
      <c r="I527" s="272"/>
      <c r="J527" s="272"/>
    </row>
    <row r="528" spans="1:10" ht="13.5" customHeight="1">
      <c r="A528" s="14"/>
      <c r="B528" s="14"/>
      <c r="C528" s="14"/>
      <c r="D528" s="14"/>
      <c r="F528" s="267"/>
      <c r="G528" s="267"/>
      <c r="I528" s="272"/>
      <c r="J528" s="272"/>
    </row>
    <row r="529" spans="1:10" ht="13.5" customHeight="1">
      <c r="A529" s="14"/>
      <c r="B529" s="14"/>
      <c r="C529" s="14"/>
      <c r="D529" s="14"/>
      <c r="F529" s="267"/>
      <c r="G529" s="267"/>
      <c r="I529" s="272"/>
      <c r="J529" s="272"/>
    </row>
    <row r="530" spans="1:10" ht="13.5" customHeight="1">
      <c r="A530" s="14"/>
      <c r="B530" s="14"/>
      <c r="C530" s="14"/>
      <c r="D530" s="14"/>
      <c r="F530" s="267"/>
      <c r="G530" s="267"/>
      <c r="I530" s="272"/>
      <c r="J530" s="272"/>
    </row>
    <row r="531" spans="1:10" ht="13.5" customHeight="1">
      <c r="A531" s="14"/>
      <c r="B531" s="14"/>
      <c r="C531" s="14"/>
      <c r="D531" s="14"/>
      <c r="F531" s="267"/>
      <c r="G531" s="267"/>
      <c r="I531" s="272"/>
      <c r="J531" s="272"/>
    </row>
    <row r="532" spans="1:10" ht="13.5" customHeight="1">
      <c r="A532" s="14"/>
      <c r="B532" s="14"/>
      <c r="C532" s="14"/>
      <c r="D532" s="14"/>
      <c r="F532" s="267"/>
      <c r="G532" s="267"/>
      <c r="I532" s="272"/>
      <c r="J532" s="272"/>
    </row>
    <row r="533" spans="1:10" ht="13.5" customHeight="1">
      <c r="A533" s="14"/>
      <c r="B533" s="14"/>
      <c r="C533" s="14"/>
      <c r="D533" s="14"/>
      <c r="F533" s="267"/>
      <c r="G533" s="267"/>
      <c r="I533" s="272"/>
      <c r="J533" s="272"/>
    </row>
    <row r="534" spans="1:10" ht="13.5" customHeight="1">
      <c r="A534" s="14"/>
      <c r="B534" s="14"/>
      <c r="C534" s="14"/>
      <c r="D534" s="14"/>
      <c r="F534" s="267"/>
      <c r="G534" s="267"/>
      <c r="I534" s="272"/>
      <c r="J534" s="272"/>
    </row>
    <row r="535" spans="1:10" ht="13.5" customHeight="1">
      <c r="A535" s="14"/>
      <c r="B535" s="14"/>
      <c r="C535" s="14"/>
      <c r="D535" s="14"/>
      <c r="F535" s="267"/>
      <c r="G535" s="267"/>
      <c r="I535" s="272"/>
      <c r="J535" s="272"/>
    </row>
    <row r="536" spans="1:10" ht="13.5" customHeight="1">
      <c r="A536" s="14"/>
      <c r="B536" s="14"/>
      <c r="C536" s="14"/>
      <c r="D536" s="14"/>
      <c r="F536" s="267"/>
      <c r="G536" s="267"/>
      <c r="I536" s="272"/>
      <c r="J536" s="272"/>
    </row>
    <row r="537" spans="1:10" ht="13.5" customHeight="1">
      <c r="A537" s="14"/>
      <c r="B537" s="14"/>
      <c r="C537" s="14"/>
      <c r="D537" s="14"/>
      <c r="F537" s="267"/>
      <c r="G537" s="267"/>
      <c r="I537" s="272"/>
      <c r="J537" s="272"/>
    </row>
    <row r="538" spans="1:10" ht="13.5" customHeight="1">
      <c r="A538" s="14"/>
      <c r="B538" s="14"/>
      <c r="C538" s="14"/>
      <c r="D538" s="14"/>
      <c r="F538" s="267"/>
      <c r="G538" s="267"/>
      <c r="I538" s="272"/>
      <c r="J538" s="272"/>
    </row>
    <row r="539" spans="1:10" ht="13.5" customHeight="1">
      <c r="A539" s="14"/>
      <c r="B539" s="14"/>
      <c r="C539" s="14"/>
      <c r="D539" s="14"/>
      <c r="F539" s="267"/>
      <c r="G539" s="267"/>
      <c r="I539" s="272"/>
      <c r="J539" s="272"/>
    </row>
    <row r="540" spans="1:10" ht="13.5" customHeight="1">
      <c r="A540" s="14"/>
      <c r="B540" s="14"/>
      <c r="C540" s="14"/>
      <c r="D540" s="14"/>
      <c r="F540" s="267"/>
      <c r="G540" s="267"/>
      <c r="I540" s="272"/>
      <c r="J540" s="272"/>
    </row>
    <row r="541" spans="1:10" ht="13.5" customHeight="1">
      <c r="A541" s="14"/>
      <c r="B541" s="14"/>
      <c r="C541" s="14"/>
      <c r="D541" s="14"/>
      <c r="F541" s="267"/>
      <c r="G541" s="267"/>
      <c r="I541" s="272"/>
      <c r="J541" s="272"/>
    </row>
    <row r="542" spans="1:10" ht="13.5" customHeight="1">
      <c r="A542" s="14"/>
      <c r="B542" s="14"/>
      <c r="C542" s="14"/>
      <c r="D542" s="14"/>
      <c r="F542" s="267"/>
      <c r="G542" s="267"/>
      <c r="I542" s="272"/>
      <c r="J542" s="272"/>
    </row>
    <row r="543" spans="1:10" ht="13.5" customHeight="1">
      <c r="A543" s="14"/>
      <c r="B543" s="14"/>
      <c r="C543" s="14"/>
      <c r="D543" s="14"/>
      <c r="F543" s="267"/>
      <c r="G543" s="267"/>
      <c r="I543" s="272"/>
      <c r="J543" s="272"/>
    </row>
    <row r="544" spans="1:10" ht="13.5" customHeight="1">
      <c r="A544" s="14"/>
      <c r="B544" s="14"/>
      <c r="C544" s="14"/>
      <c r="D544" s="14"/>
      <c r="F544" s="267"/>
      <c r="G544" s="267"/>
      <c r="I544" s="272"/>
      <c r="J544" s="272"/>
    </row>
    <row r="545" spans="1:10" ht="13.5" customHeight="1">
      <c r="A545" s="14"/>
      <c r="B545" s="14"/>
      <c r="C545" s="14"/>
      <c r="D545" s="14"/>
      <c r="F545" s="267"/>
      <c r="G545" s="267"/>
      <c r="I545" s="272"/>
      <c r="J545" s="272"/>
    </row>
    <row r="546" spans="1:10" ht="13.5" customHeight="1">
      <c r="A546" s="14"/>
      <c r="B546" s="14"/>
      <c r="C546" s="14"/>
      <c r="D546" s="14"/>
      <c r="F546" s="267"/>
      <c r="G546" s="267"/>
      <c r="I546" s="272"/>
      <c r="J546" s="272"/>
    </row>
    <row r="547" spans="1:10" ht="13.5" customHeight="1">
      <c r="A547" s="14"/>
      <c r="B547" s="14"/>
      <c r="C547" s="14"/>
      <c r="D547" s="14"/>
      <c r="F547" s="267"/>
      <c r="G547" s="267"/>
      <c r="I547" s="272"/>
      <c r="J547" s="272"/>
    </row>
    <row r="548" spans="1:10" ht="13.5" customHeight="1">
      <c r="A548" s="14"/>
      <c r="B548" s="14"/>
      <c r="C548" s="14"/>
      <c r="D548" s="14"/>
      <c r="F548" s="267"/>
      <c r="G548" s="267"/>
      <c r="I548" s="272"/>
      <c r="J548" s="272"/>
    </row>
    <row r="549" spans="1:10" ht="13.5" customHeight="1">
      <c r="A549" s="14"/>
      <c r="B549" s="14"/>
      <c r="C549" s="14"/>
      <c r="D549" s="14"/>
      <c r="F549" s="267"/>
      <c r="G549" s="267"/>
      <c r="I549" s="272"/>
      <c r="J549" s="272"/>
    </row>
  </sheetData>
  <mergeCells count="3">
    <mergeCell ref="A4:A5"/>
    <mergeCell ref="C4:K4"/>
    <mergeCell ref="A1:K1"/>
  </mergeCells>
  <phoneticPr fontId="6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R41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41" style="143" customWidth="1"/>
    <col min="2" max="3" width="10.7109375" style="143" customWidth="1"/>
    <col min="4" max="12" width="9.7109375" style="146" customWidth="1"/>
    <col min="13" max="13" width="10.7109375" style="143" customWidth="1"/>
    <col min="14" max="16384" width="10.28515625" style="143"/>
  </cols>
  <sheetData>
    <row r="1" spans="1:18" ht="15.75" customHeight="1">
      <c r="A1" s="292" t="s">
        <v>34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</row>
    <row r="2" spans="1:18" ht="9.75" customHeight="1">
      <c r="A2" s="144"/>
      <c r="B2" s="259"/>
      <c r="C2" s="144"/>
      <c r="D2" s="145"/>
      <c r="E2" s="145"/>
      <c r="F2" s="145"/>
      <c r="G2" s="145"/>
      <c r="H2" s="145"/>
      <c r="I2" s="145"/>
      <c r="J2" s="145"/>
      <c r="K2" s="145"/>
      <c r="L2" s="145"/>
    </row>
    <row r="3" spans="1:18" ht="14.25" customHeight="1">
      <c r="M3" s="147" t="s">
        <v>47</v>
      </c>
    </row>
    <row r="4" spans="1:18" ht="21" customHeight="1">
      <c r="A4" s="293" t="s">
        <v>16</v>
      </c>
      <c r="B4" s="296">
        <v>2022</v>
      </c>
      <c r="C4" s="297"/>
      <c r="D4" s="291">
        <v>2023</v>
      </c>
      <c r="E4" s="291"/>
      <c r="F4" s="291"/>
      <c r="G4" s="291"/>
      <c r="H4" s="291"/>
      <c r="I4" s="291"/>
      <c r="J4" s="291"/>
      <c r="K4" s="291"/>
      <c r="L4" s="291"/>
      <c r="M4" s="291"/>
    </row>
    <row r="5" spans="1:18" ht="21" customHeight="1">
      <c r="A5" s="293"/>
      <c r="B5" s="298" t="s">
        <v>103</v>
      </c>
      <c r="C5" s="294" t="s">
        <v>32</v>
      </c>
      <c r="D5" s="300" t="s">
        <v>12</v>
      </c>
      <c r="E5" s="301"/>
      <c r="F5" s="301"/>
      <c r="G5" s="301"/>
      <c r="H5" s="301"/>
      <c r="I5" s="301"/>
      <c r="J5" s="301"/>
      <c r="K5" s="301"/>
      <c r="L5" s="302"/>
      <c r="M5" s="298" t="s">
        <v>103</v>
      </c>
    </row>
    <row r="6" spans="1:18" ht="21" customHeight="1">
      <c r="A6" s="293"/>
      <c r="B6" s="299"/>
      <c r="C6" s="295"/>
      <c r="D6" s="148">
        <v>1</v>
      </c>
      <c r="E6" s="148">
        <v>2</v>
      </c>
      <c r="F6" s="149">
        <v>3</v>
      </c>
      <c r="G6" s="148">
        <v>4</v>
      </c>
      <c r="H6" s="268">
        <v>5</v>
      </c>
      <c r="I6" s="148">
        <v>6</v>
      </c>
      <c r="J6" s="273">
        <v>7</v>
      </c>
      <c r="K6" s="148">
        <v>8</v>
      </c>
      <c r="L6" s="273">
        <v>9</v>
      </c>
      <c r="M6" s="299"/>
    </row>
    <row r="7" spans="1:18" ht="21" customHeight="1">
      <c r="A7" s="133" t="s">
        <v>0</v>
      </c>
      <c r="B7" s="158">
        <v>9335</v>
      </c>
      <c r="C7" s="158">
        <v>12710</v>
      </c>
      <c r="D7" s="158">
        <v>775</v>
      </c>
      <c r="E7" s="158">
        <v>864</v>
      </c>
      <c r="F7" s="158">
        <v>1466</v>
      </c>
      <c r="G7" s="158">
        <v>916</v>
      </c>
      <c r="H7" s="158">
        <v>890</v>
      </c>
      <c r="I7" s="158">
        <v>1494</v>
      </c>
      <c r="J7" s="158">
        <v>895</v>
      </c>
      <c r="K7" s="158">
        <v>829</v>
      </c>
      <c r="L7" s="158">
        <v>1517</v>
      </c>
      <c r="M7" s="158">
        <v>9646</v>
      </c>
      <c r="O7" s="150"/>
      <c r="Q7" s="150"/>
      <c r="R7" s="150"/>
    </row>
    <row r="8" spans="1:18" ht="21" customHeight="1">
      <c r="A8" s="133" t="s">
        <v>1</v>
      </c>
      <c r="B8" s="158">
        <v>3253</v>
      </c>
      <c r="C8" s="158">
        <v>4543</v>
      </c>
      <c r="D8" s="158">
        <v>403</v>
      </c>
      <c r="E8" s="158">
        <v>468</v>
      </c>
      <c r="F8" s="158">
        <v>621</v>
      </c>
      <c r="G8" s="158">
        <v>569</v>
      </c>
      <c r="H8" s="158">
        <v>543</v>
      </c>
      <c r="I8" s="158">
        <v>512</v>
      </c>
      <c r="J8" s="158">
        <v>547</v>
      </c>
      <c r="K8" s="158">
        <v>506</v>
      </c>
      <c r="L8" s="158">
        <v>552</v>
      </c>
      <c r="M8" s="158">
        <v>4721</v>
      </c>
      <c r="O8" s="150"/>
      <c r="Q8" s="150"/>
      <c r="R8" s="150"/>
    </row>
    <row r="9" spans="1:18" ht="21" customHeight="1">
      <c r="A9" s="133" t="s">
        <v>11</v>
      </c>
      <c r="B9" s="158">
        <v>19676</v>
      </c>
      <c r="C9" s="158">
        <v>26667</v>
      </c>
      <c r="D9" s="158">
        <v>1617</v>
      </c>
      <c r="E9" s="158">
        <v>1685</v>
      </c>
      <c r="F9" s="158">
        <v>1760</v>
      </c>
      <c r="G9" s="158">
        <v>1515</v>
      </c>
      <c r="H9" s="158">
        <v>1462</v>
      </c>
      <c r="I9" s="158">
        <v>1723</v>
      </c>
      <c r="J9" s="158">
        <v>1536</v>
      </c>
      <c r="K9" s="158">
        <v>1495</v>
      </c>
      <c r="L9" s="158">
        <v>1680</v>
      </c>
      <c r="M9" s="158">
        <v>14473</v>
      </c>
      <c r="O9" s="150"/>
      <c r="Q9" s="150"/>
      <c r="R9" s="150"/>
    </row>
    <row r="10" spans="1:18" ht="21" customHeight="1">
      <c r="A10" s="133" t="s">
        <v>2</v>
      </c>
      <c r="B10" s="158">
        <v>49208</v>
      </c>
      <c r="C10" s="158">
        <v>61623</v>
      </c>
      <c r="D10" s="158">
        <v>3983</v>
      </c>
      <c r="E10" s="158">
        <v>3562</v>
      </c>
      <c r="F10" s="158">
        <v>4238</v>
      </c>
      <c r="G10" s="158">
        <v>3015</v>
      </c>
      <c r="H10" s="158">
        <v>3313</v>
      </c>
      <c r="I10" s="158">
        <v>3431</v>
      </c>
      <c r="J10" s="158">
        <v>3708</v>
      </c>
      <c r="K10" s="158">
        <v>3739</v>
      </c>
      <c r="L10" s="158">
        <v>3383</v>
      </c>
      <c r="M10" s="158">
        <v>32372</v>
      </c>
      <c r="O10" s="150"/>
      <c r="Q10" s="150"/>
      <c r="R10" s="150"/>
    </row>
    <row r="11" spans="1:18" ht="21" customHeight="1">
      <c r="A11" s="133" t="s">
        <v>93</v>
      </c>
      <c r="B11" s="158">
        <v>11381</v>
      </c>
      <c r="C11" s="158">
        <v>17814</v>
      </c>
      <c r="D11" s="158">
        <v>1283</v>
      </c>
      <c r="E11" s="158">
        <v>1157</v>
      </c>
      <c r="F11" s="158">
        <v>1173</v>
      </c>
      <c r="G11" s="158">
        <v>1135</v>
      </c>
      <c r="H11" s="158">
        <v>1237</v>
      </c>
      <c r="I11" s="158">
        <v>1191</v>
      </c>
      <c r="J11" s="158">
        <v>1138</v>
      </c>
      <c r="K11" s="158">
        <v>1119</v>
      </c>
      <c r="L11" s="158">
        <v>1155</v>
      </c>
      <c r="M11" s="158">
        <v>10588</v>
      </c>
      <c r="O11" s="150"/>
      <c r="Q11" s="150"/>
      <c r="R11" s="150"/>
    </row>
    <row r="12" spans="1:18" ht="21" customHeight="1">
      <c r="A12" s="133" t="s">
        <v>8</v>
      </c>
      <c r="B12" s="158">
        <v>5434</v>
      </c>
      <c r="C12" s="158">
        <v>7201</v>
      </c>
      <c r="D12" s="158">
        <v>457</v>
      </c>
      <c r="E12" s="158">
        <v>533</v>
      </c>
      <c r="F12" s="158">
        <v>572</v>
      </c>
      <c r="G12" s="158">
        <v>578</v>
      </c>
      <c r="H12" s="158">
        <v>548</v>
      </c>
      <c r="I12" s="158">
        <v>582</v>
      </c>
      <c r="J12" s="158">
        <v>656</v>
      </c>
      <c r="K12" s="158">
        <v>650</v>
      </c>
      <c r="L12" s="158">
        <v>631</v>
      </c>
      <c r="M12" s="158">
        <v>5207</v>
      </c>
      <c r="O12" s="150"/>
      <c r="Q12" s="150"/>
      <c r="R12" s="150"/>
    </row>
    <row r="13" spans="1:18" ht="21" customHeight="1">
      <c r="A13" s="133" t="s">
        <v>55</v>
      </c>
      <c r="B13" s="158">
        <v>738</v>
      </c>
      <c r="C13" s="158">
        <v>1081</v>
      </c>
      <c r="D13" s="158">
        <v>117</v>
      </c>
      <c r="E13" s="158">
        <v>114</v>
      </c>
      <c r="F13" s="158">
        <v>114</v>
      </c>
      <c r="G13" s="158">
        <v>115</v>
      </c>
      <c r="H13" s="158">
        <v>115</v>
      </c>
      <c r="I13" s="158">
        <v>115</v>
      </c>
      <c r="J13" s="158">
        <v>115</v>
      </c>
      <c r="K13" s="158">
        <v>115</v>
      </c>
      <c r="L13" s="158">
        <v>114</v>
      </c>
      <c r="M13" s="158">
        <v>1034</v>
      </c>
      <c r="O13" s="150"/>
      <c r="Q13" s="150"/>
      <c r="R13" s="150"/>
    </row>
    <row r="14" spans="1:18" ht="21" customHeight="1">
      <c r="A14" s="133" t="s">
        <v>33</v>
      </c>
      <c r="B14" s="158">
        <v>727</v>
      </c>
      <c r="C14" s="158">
        <v>983</v>
      </c>
      <c r="D14" s="158">
        <v>81</v>
      </c>
      <c r="E14" s="158">
        <v>82</v>
      </c>
      <c r="F14" s="158">
        <v>82</v>
      </c>
      <c r="G14" s="158">
        <v>83</v>
      </c>
      <c r="H14" s="158">
        <v>83</v>
      </c>
      <c r="I14" s="158">
        <v>83</v>
      </c>
      <c r="J14" s="158">
        <v>82</v>
      </c>
      <c r="K14" s="158">
        <v>83</v>
      </c>
      <c r="L14" s="158">
        <v>82</v>
      </c>
      <c r="M14" s="158">
        <v>741</v>
      </c>
      <c r="O14" s="150"/>
      <c r="Q14" s="150"/>
      <c r="R14" s="150"/>
    </row>
    <row r="15" spans="1:18" ht="31.5">
      <c r="A15" s="133" t="s">
        <v>71</v>
      </c>
      <c r="B15" s="158">
        <v>56</v>
      </c>
      <c r="C15" s="158">
        <v>80</v>
      </c>
      <c r="D15" s="158">
        <v>7</v>
      </c>
      <c r="E15" s="158">
        <v>7</v>
      </c>
      <c r="F15" s="158">
        <v>10</v>
      </c>
      <c r="G15" s="158">
        <v>9</v>
      </c>
      <c r="H15" s="158">
        <v>9</v>
      </c>
      <c r="I15" s="158">
        <v>8</v>
      </c>
      <c r="J15" s="158">
        <v>9</v>
      </c>
      <c r="K15" s="158">
        <v>8</v>
      </c>
      <c r="L15" s="158">
        <v>8</v>
      </c>
      <c r="M15" s="158">
        <v>75</v>
      </c>
      <c r="O15" s="150"/>
      <c r="Q15" s="150"/>
      <c r="R15" s="150"/>
    </row>
    <row r="16" spans="1:18" ht="21" customHeight="1">
      <c r="A16" s="134" t="s">
        <v>94</v>
      </c>
      <c r="B16" s="158">
        <v>1075</v>
      </c>
      <c r="C16" s="158">
        <v>1538</v>
      </c>
      <c r="D16" s="158">
        <v>136</v>
      </c>
      <c r="E16" s="158">
        <v>139</v>
      </c>
      <c r="F16" s="158">
        <v>140</v>
      </c>
      <c r="G16" s="158">
        <v>144</v>
      </c>
      <c r="H16" s="158">
        <v>146</v>
      </c>
      <c r="I16" s="158">
        <v>148</v>
      </c>
      <c r="J16" s="158">
        <v>148</v>
      </c>
      <c r="K16" s="158">
        <v>150</v>
      </c>
      <c r="L16" s="158">
        <v>151</v>
      </c>
      <c r="M16" s="158">
        <v>1302</v>
      </c>
      <c r="O16" s="150"/>
      <c r="Q16" s="150"/>
      <c r="R16" s="150"/>
    </row>
    <row r="17" spans="1:18" ht="21" customHeight="1">
      <c r="A17" s="133" t="s">
        <v>6</v>
      </c>
      <c r="B17" s="158">
        <v>100883</v>
      </c>
      <c r="C17" s="158">
        <v>134240</v>
      </c>
      <c r="D17" s="158">
        <v>8859</v>
      </c>
      <c r="E17" s="158">
        <v>8611</v>
      </c>
      <c r="F17" s="158">
        <v>10176</v>
      </c>
      <c r="G17" s="158">
        <v>8079</v>
      </c>
      <c r="H17" s="158">
        <v>8346</v>
      </c>
      <c r="I17" s="158">
        <v>9287</v>
      </c>
      <c r="J17" s="158">
        <v>8834</v>
      </c>
      <c r="K17" s="158">
        <v>8694</v>
      </c>
      <c r="L17" s="158">
        <v>9273</v>
      </c>
      <c r="M17" s="158">
        <v>80159</v>
      </c>
      <c r="N17" s="150"/>
      <c r="O17" s="150"/>
      <c r="Q17" s="150"/>
      <c r="R17" s="150"/>
    </row>
    <row r="18" spans="1:18" ht="9.75" customHeight="1">
      <c r="F18" s="151"/>
      <c r="I18" s="151"/>
      <c r="L18" s="151"/>
      <c r="M18" s="152"/>
      <c r="O18" s="150"/>
    </row>
    <row r="19" spans="1:18" ht="15" customHeight="1">
      <c r="D19" s="153"/>
      <c r="E19" s="154"/>
      <c r="F19" s="155"/>
      <c r="G19" s="153"/>
      <c r="H19" s="154"/>
      <c r="I19" s="155"/>
      <c r="J19" s="153"/>
      <c r="K19" s="154"/>
      <c r="L19" s="155"/>
      <c r="M19" s="150"/>
    </row>
    <row r="20" spans="1:18" ht="15" customHeight="1">
      <c r="C20" s="150"/>
      <c r="D20" s="150"/>
      <c r="E20" s="150"/>
      <c r="F20" s="150"/>
      <c r="G20" s="150"/>
      <c r="H20" s="150"/>
      <c r="I20" s="150"/>
      <c r="J20" s="150"/>
      <c r="K20" s="150"/>
      <c r="L20" s="150"/>
    </row>
    <row r="21" spans="1:18" ht="15" customHeight="1">
      <c r="C21" s="150"/>
      <c r="D21" s="150"/>
      <c r="E21" s="150"/>
      <c r="F21" s="150"/>
      <c r="G21" s="150"/>
      <c r="H21" s="150"/>
      <c r="I21" s="150"/>
      <c r="J21" s="150"/>
      <c r="K21" s="150"/>
      <c r="L21" s="150"/>
    </row>
    <row r="22" spans="1:18" ht="15" customHeight="1">
      <c r="C22" s="150"/>
      <c r="D22" s="150"/>
      <c r="E22" s="150"/>
      <c r="F22" s="150"/>
      <c r="G22" s="150"/>
      <c r="H22" s="150"/>
      <c r="I22" s="150"/>
      <c r="J22" s="150"/>
      <c r="K22" s="150"/>
      <c r="L22" s="150"/>
    </row>
    <row r="23" spans="1:18" ht="15" customHeight="1">
      <c r="C23" s="150"/>
      <c r="D23" s="150"/>
      <c r="E23" s="150"/>
      <c r="F23" s="150"/>
      <c r="G23" s="150"/>
      <c r="H23" s="150"/>
      <c r="I23" s="150"/>
      <c r="J23" s="150"/>
      <c r="K23" s="150"/>
      <c r="L23" s="150"/>
    </row>
    <row r="24" spans="1:18" ht="15" customHeight="1">
      <c r="C24" s="150"/>
      <c r="D24" s="150"/>
      <c r="E24" s="150"/>
      <c r="F24" s="150"/>
      <c r="G24" s="150"/>
      <c r="H24" s="150"/>
      <c r="I24" s="150"/>
      <c r="J24" s="150"/>
      <c r="K24" s="150"/>
      <c r="L24" s="150"/>
    </row>
    <row r="25" spans="1:18" ht="15" customHeight="1">
      <c r="C25" s="150"/>
      <c r="D25" s="150"/>
      <c r="E25" s="150"/>
      <c r="F25" s="150"/>
      <c r="G25" s="150"/>
      <c r="H25" s="150"/>
      <c r="I25" s="150"/>
      <c r="J25" s="150"/>
      <c r="K25" s="150"/>
      <c r="L25" s="150"/>
    </row>
    <row r="26" spans="1:18" ht="15" customHeight="1">
      <c r="C26" s="150"/>
      <c r="D26" s="150"/>
      <c r="E26" s="150"/>
      <c r="F26" s="150"/>
      <c r="G26" s="150"/>
      <c r="H26" s="150"/>
      <c r="I26" s="150"/>
      <c r="J26" s="150"/>
      <c r="K26" s="150"/>
      <c r="L26" s="150"/>
    </row>
    <row r="27" spans="1:18" ht="15" customHeight="1">
      <c r="C27" s="150"/>
      <c r="D27" s="150"/>
      <c r="E27" s="150"/>
      <c r="F27" s="150"/>
      <c r="G27" s="150"/>
      <c r="H27" s="150"/>
      <c r="I27" s="150"/>
      <c r="J27" s="150"/>
      <c r="K27" s="150"/>
      <c r="L27" s="150"/>
    </row>
    <row r="28" spans="1:18" ht="15" customHeight="1">
      <c r="C28" s="150"/>
      <c r="D28" s="150"/>
      <c r="E28" s="150"/>
      <c r="F28" s="150"/>
      <c r="G28" s="150"/>
      <c r="H28" s="150"/>
      <c r="I28" s="150"/>
      <c r="J28" s="150"/>
      <c r="K28" s="150"/>
      <c r="L28" s="150"/>
    </row>
    <row r="29" spans="1:18" ht="15" customHeight="1">
      <c r="C29" s="150"/>
      <c r="D29" s="150"/>
      <c r="E29" s="150"/>
      <c r="F29" s="150"/>
      <c r="G29" s="150"/>
      <c r="H29" s="150"/>
      <c r="I29" s="150"/>
      <c r="J29" s="150"/>
      <c r="K29" s="150"/>
      <c r="L29" s="150"/>
    </row>
    <row r="30" spans="1:18" ht="15" customHeight="1">
      <c r="C30" s="150"/>
      <c r="D30" s="150"/>
      <c r="E30" s="150"/>
      <c r="F30" s="150"/>
      <c r="G30" s="150"/>
      <c r="H30" s="150"/>
      <c r="I30" s="150"/>
      <c r="J30" s="150"/>
      <c r="K30" s="150"/>
      <c r="L30" s="150"/>
    </row>
    <row r="31" spans="1:18" ht="15" customHeight="1">
      <c r="C31" s="150"/>
      <c r="D31" s="157"/>
      <c r="E31" s="156"/>
      <c r="G31" s="157"/>
      <c r="H31" s="156"/>
      <c r="J31" s="157"/>
      <c r="K31" s="156"/>
    </row>
    <row r="32" spans="1:18" ht="15" customHeight="1">
      <c r="C32" s="150"/>
      <c r="D32" s="157"/>
      <c r="E32" s="156"/>
      <c r="G32" s="157"/>
      <c r="H32" s="156"/>
      <c r="J32" s="157"/>
      <c r="K32" s="156"/>
    </row>
    <row r="33" spans="4:11" ht="15" customHeight="1">
      <c r="D33" s="157"/>
      <c r="E33" s="156"/>
      <c r="G33" s="157"/>
      <c r="H33" s="156"/>
      <c r="J33" s="157"/>
      <c r="K33" s="156"/>
    </row>
    <row r="34" spans="4:11" ht="15" customHeight="1">
      <c r="D34" s="157"/>
      <c r="E34" s="156"/>
      <c r="G34" s="157"/>
      <c r="H34" s="156"/>
      <c r="J34" s="157"/>
      <c r="K34" s="156"/>
    </row>
    <row r="35" spans="4:11" ht="15" customHeight="1">
      <c r="D35" s="157"/>
      <c r="E35" s="156"/>
      <c r="G35" s="157"/>
      <c r="H35" s="156"/>
      <c r="J35" s="157"/>
      <c r="K35" s="156"/>
    </row>
    <row r="36" spans="4:11" ht="15" customHeight="1">
      <c r="D36" s="157"/>
      <c r="E36" s="156"/>
      <c r="G36" s="157"/>
      <c r="H36" s="156"/>
      <c r="J36" s="157"/>
      <c r="K36" s="156"/>
    </row>
    <row r="37" spans="4:11" ht="15" customHeight="1">
      <c r="D37" s="157"/>
      <c r="E37" s="156"/>
      <c r="G37" s="157"/>
      <c r="H37" s="156"/>
      <c r="J37" s="157"/>
      <c r="K37" s="156"/>
    </row>
    <row r="38" spans="4:11" ht="15" customHeight="1">
      <c r="D38" s="157"/>
      <c r="E38" s="156"/>
      <c r="G38" s="157"/>
      <c r="H38" s="156"/>
      <c r="J38" s="157"/>
      <c r="K38" s="156"/>
    </row>
    <row r="39" spans="4:11" ht="15" customHeight="1">
      <c r="D39" s="157"/>
      <c r="E39" s="156"/>
      <c r="G39" s="157"/>
      <c r="H39" s="156"/>
      <c r="J39" s="157"/>
      <c r="K39" s="156"/>
    </row>
    <row r="40" spans="4:11" ht="15" customHeight="1">
      <c r="D40" s="157"/>
      <c r="E40" s="156"/>
      <c r="G40" s="157"/>
      <c r="H40" s="156"/>
      <c r="J40" s="157"/>
      <c r="K40" s="156"/>
    </row>
    <row r="41" spans="4:11" ht="15" customHeight="1">
      <c r="D41" s="157"/>
      <c r="E41" s="156"/>
      <c r="G41" s="157"/>
      <c r="H41" s="156"/>
      <c r="J41" s="157"/>
      <c r="K41" s="156"/>
    </row>
  </sheetData>
  <mergeCells count="8">
    <mergeCell ref="D4:M4"/>
    <mergeCell ref="A1:M1"/>
    <mergeCell ref="A4:A6"/>
    <mergeCell ref="C5:C6"/>
    <mergeCell ref="B4:C4"/>
    <mergeCell ref="B5:B6"/>
    <mergeCell ref="M5:M6"/>
    <mergeCell ref="D5:L5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0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38"/>
  <sheetViews>
    <sheetView showGridLines="0" zoomScaleNormal="75" workbookViewId="0">
      <selection sqref="A1:N1"/>
    </sheetView>
  </sheetViews>
  <sheetFormatPr defaultColWidth="10.28515625" defaultRowHeight="15.75" customHeight="1"/>
  <cols>
    <col min="1" max="1" width="42.7109375" style="244" customWidth="1"/>
    <col min="2" max="2" width="17.42578125" style="265" customWidth="1"/>
    <col min="3" max="3" width="18.42578125" style="234" customWidth="1"/>
    <col min="4" max="12" width="9.7109375" style="245" customWidth="1"/>
    <col min="13" max="13" width="18.5703125" style="234" customWidth="1"/>
    <col min="14" max="14" width="18.140625" style="234" customWidth="1"/>
    <col min="15" max="16384" width="10.28515625" style="234"/>
  </cols>
  <sheetData>
    <row r="1" spans="1:15" ht="15.75" customHeight="1">
      <c r="A1" s="292" t="s">
        <v>35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  <c r="M1" s="292"/>
      <c r="N1" s="292"/>
    </row>
    <row r="2" spans="1:15" ht="9.75" customHeight="1">
      <c r="A2" s="231"/>
      <c r="B2" s="260"/>
      <c r="C2" s="231"/>
      <c r="D2" s="233"/>
      <c r="E2" s="233"/>
      <c r="F2" s="233"/>
      <c r="G2" s="233"/>
      <c r="H2" s="233"/>
      <c r="I2" s="233"/>
      <c r="J2" s="233"/>
      <c r="K2" s="233"/>
      <c r="L2" s="233"/>
    </row>
    <row r="3" spans="1:15" ht="13.5" customHeight="1">
      <c r="A3" s="235"/>
      <c r="B3" s="261"/>
      <c r="C3" s="236"/>
      <c r="D3" s="232"/>
      <c r="E3" s="232"/>
      <c r="F3" s="232"/>
      <c r="G3" s="269"/>
      <c r="H3" s="269"/>
      <c r="I3" s="269"/>
      <c r="J3" s="274"/>
      <c r="K3" s="274"/>
      <c r="L3" s="274"/>
      <c r="M3" s="232"/>
      <c r="N3" s="232" t="s">
        <v>48</v>
      </c>
    </row>
    <row r="4" spans="1:15" ht="21" customHeight="1">
      <c r="A4" s="308" t="s">
        <v>15</v>
      </c>
      <c r="B4" s="311">
        <v>2022</v>
      </c>
      <c r="C4" s="312"/>
      <c r="D4" s="304">
        <v>2023</v>
      </c>
      <c r="E4" s="305"/>
      <c r="F4" s="305"/>
      <c r="G4" s="305"/>
      <c r="H4" s="305"/>
      <c r="I4" s="305"/>
      <c r="J4" s="305"/>
      <c r="K4" s="305"/>
      <c r="L4" s="305"/>
      <c r="M4" s="305"/>
      <c r="N4" s="306"/>
    </row>
    <row r="5" spans="1:15" ht="21" customHeight="1">
      <c r="A5" s="308"/>
      <c r="B5" s="313" t="s">
        <v>105</v>
      </c>
      <c r="C5" s="294" t="s">
        <v>101</v>
      </c>
      <c r="D5" s="314" t="s">
        <v>12</v>
      </c>
      <c r="E5" s="315"/>
      <c r="F5" s="315"/>
      <c r="G5" s="315"/>
      <c r="H5" s="315"/>
      <c r="I5" s="315"/>
      <c r="J5" s="315"/>
      <c r="K5" s="315"/>
      <c r="L5" s="316"/>
      <c r="M5" s="309" t="s">
        <v>104</v>
      </c>
      <c r="N5" s="307" t="s">
        <v>105</v>
      </c>
    </row>
    <row r="6" spans="1:15" ht="21" customHeight="1">
      <c r="A6" s="308"/>
      <c r="B6" s="313"/>
      <c r="C6" s="295"/>
      <c r="D6" s="237">
        <v>1</v>
      </c>
      <c r="E6" s="237">
        <v>2</v>
      </c>
      <c r="F6" s="238">
        <v>3</v>
      </c>
      <c r="G6" s="237">
        <v>4</v>
      </c>
      <c r="H6" s="238">
        <v>5</v>
      </c>
      <c r="I6" s="237">
        <v>6</v>
      </c>
      <c r="J6" s="238">
        <v>7</v>
      </c>
      <c r="K6" s="237">
        <v>8</v>
      </c>
      <c r="L6" s="238">
        <v>9</v>
      </c>
      <c r="M6" s="310"/>
      <c r="N6" s="307"/>
    </row>
    <row r="7" spans="1:15" ht="21" customHeight="1">
      <c r="A7" s="239" t="s">
        <v>0</v>
      </c>
      <c r="B7" s="275">
        <v>77.27</v>
      </c>
      <c r="C7" s="160">
        <v>79.47</v>
      </c>
      <c r="D7" s="160">
        <v>65.459999999999994</v>
      </c>
      <c r="E7" s="160">
        <v>63.6</v>
      </c>
      <c r="F7" s="160">
        <v>96.41</v>
      </c>
      <c r="G7" s="160">
        <v>68.23</v>
      </c>
      <c r="H7" s="160">
        <v>65.52</v>
      </c>
      <c r="I7" s="160">
        <v>98.75</v>
      </c>
      <c r="J7" s="160">
        <v>66.08</v>
      </c>
      <c r="K7" s="160">
        <v>61.7</v>
      </c>
      <c r="L7" s="160">
        <v>100.68</v>
      </c>
      <c r="M7" s="160">
        <v>76.27000000000001</v>
      </c>
      <c r="N7" s="255">
        <v>77.28</v>
      </c>
      <c r="O7" s="242"/>
    </row>
    <row r="8" spans="1:15" ht="21" customHeight="1">
      <c r="A8" s="239" t="s">
        <v>1</v>
      </c>
      <c r="B8" s="275">
        <v>65.34</v>
      </c>
      <c r="C8" s="160">
        <v>68.03</v>
      </c>
      <c r="D8" s="160">
        <v>81.28</v>
      </c>
      <c r="E8" s="160">
        <v>30.91</v>
      </c>
      <c r="F8" s="160">
        <v>46.77</v>
      </c>
      <c r="G8" s="160">
        <v>36.450000000000003</v>
      </c>
      <c r="H8" s="160">
        <v>33.270000000000003</v>
      </c>
      <c r="I8" s="160">
        <v>30.4</v>
      </c>
      <c r="J8" s="160">
        <v>36.15</v>
      </c>
      <c r="K8" s="160">
        <v>32.94</v>
      </c>
      <c r="L8" s="160">
        <v>35.33</v>
      </c>
      <c r="M8" s="160">
        <v>40.388888888888886</v>
      </c>
      <c r="N8" s="255">
        <v>37.119999999999997</v>
      </c>
      <c r="O8" s="242"/>
    </row>
    <row r="9" spans="1:15" ht="21" customHeight="1">
      <c r="A9" s="239" t="s">
        <v>11</v>
      </c>
      <c r="B9" s="275">
        <v>34.47</v>
      </c>
      <c r="C9" s="160">
        <v>34.99</v>
      </c>
      <c r="D9" s="160">
        <v>27.91</v>
      </c>
      <c r="E9" s="160">
        <v>27.5</v>
      </c>
      <c r="F9" s="160">
        <v>26.14</v>
      </c>
      <c r="G9" s="160">
        <v>24.82</v>
      </c>
      <c r="H9" s="160">
        <v>23.9</v>
      </c>
      <c r="I9" s="160">
        <v>27.05</v>
      </c>
      <c r="J9" s="160">
        <v>25.95</v>
      </c>
      <c r="K9" s="160">
        <v>23.93</v>
      </c>
      <c r="L9" s="160">
        <v>28.67</v>
      </c>
      <c r="M9" s="160">
        <v>26.207777777777778</v>
      </c>
      <c r="N9" s="255">
        <v>26.21</v>
      </c>
      <c r="O9" s="242"/>
    </row>
    <row r="10" spans="1:15" ht="21" customHeight="1">
      <c r="A10" s="239" t="s">
        <v>2</v>
      </c>
      <c r="B10" s="275">
        <v>255.73</v>
      </c>
      <c r="C10" s="160">
        <v>241.7</v>
      </c>
      <c r="D10" s="160">
        <v>198.73</v>
      </c>
      <c r="E10" s="160">
        <v>158.13</v>
      </c>
      <c r="F10" s="160">
        <v>202.97</v>
      </c>
      <c r="G10" s="160">
        <v>120.89</v>
      </c>
      <c r="H10" s="160">
        <v>155.18</v>
      </c>
      <c r="I10" s="160">
        <v>184.36</v>
      </c>
      <c r="J10" s="160">
        <v>163.66</v>
      </c>
      <c r="K10" s="160">
        <v>192.95</v>
      </c>
      <c r="L10" s="160">
        <v>139.66</v>
      </c>
      <c r="M10" s="160">
        <v>168.50333333333336</v>
      </c>
      <c r="N10" s="255">
        <v>168.67</v>
      </c>
      <c r="O10" s="242"/>
    </row>
    <row r="11" spans="1:15" ht="21" customHeight="1">
      <c r="A11" s="239" t="s">
        <v>93</v>
      </c>
      <c r="B11" s="275">
        <v>123.41</v>
      </c>
      <c r="C11" s="160">
        <v>145.87</v>
      </c>
      <c r="D11" s="160">
        <v>136.72</v>
      </c>
      <c r="E11" s="160">
        <v>132.16999999999999</v>
      </c>
      <c r="F11" s="160">
        <v>144.16</v>
      </c>
      <c r="G11" s="160">
        <v>125.2</v>
      </c>
      <c r="H11" s="160">
        <v>157.33000000000001</v>
      </c>
      <c r="I11" s="160">
        <v>135.6</v>
      </c>
      <c r="J11" s="160">
        <v>130.46</v>
      </c>
      <c r="K11" s="160">
        <v>139.52000000000001</v>
      </c>
      <c r="L11" s="160">
        <v>138.32</v>
      </c>
      <c r="M11" s="160">
        <v>137.72</v>
      </c>
      <c r="N11" s="255">
        <v>137.69999999999999</v>
      </c>
      <c r="O11" s="242"/>
    </row>
    <row r="12" spans="1:15" ht="21" customHeight="1">
      <c r="A12" s="239" t="s">
        <v>8</v>
      </c>
      <c r="B12" s="275">
        <v>86.52</v>
      </c>
      <c r="C12" s="160">
        <v>87.7</v>
      </c>
      <c r="D12" s="160">
        <v>88.86</v>
      </c>
      <c r="E12" s="160">
        <v>82.3</v>
      </c>
      <c r="F12" s="160">
        <v>88.64</v>
      </c>
      <c r="G12" s="160">
        <v>88.35</v>
      </c>
      <c r="H12" s="160">
        <v>85.33</v>
      </c>
      <c r="I12" s="160">
        <v>89.79</v>
      </c>
      <c r="J12" s="160">
        <v>101.01</v>
      </c>
      <c r="K12" s="160">
        <v>100.75</v>
      </c>
      <c r="L12" s="160">
        <v>112.95</v>
      </c>
      <c r="M12" s="160">
        <v>93.108888888888885</v>
      </c>
      <c r="N12" s="255">
        <v>92.9</v>
      </c>
      <c r="O12" s="242"/>
    </row>
    <row r="13" spans="1:15" ht="21" customHeight="1">
      <c r="A13" s="239" t="s">
        <v>55</v>
      </c>
      <c r="B13" s="275">
        <v>34.69</v>
      </c>
      <c r="C13" s="160">
        <v>34.869999999999997</v>
      </c>
      <c r="D13" s="160">
        <v>35.840000000000003</v>
      </c>
      <c r="E13" s="160">
        <v>35.119999999999997</v>
      </c>
      <c r="F13" s="160">
        <v>35.119999999999997</v>
      </c>
      <c r="G13" s="160">
        <v>35.119999999999997</v>
      </c>
      <c r="H13" s="160">
        <v>35.119999999999997</v>
      </c>
      <c r="I13" s="160">
        <v>35.5</v>
      </c>
      <c r="J13" s="160">
        <v>35.15</v>
      </c>
      <c r="K13" s="160">
        <v>35.14</v>
      </c>
      <c r="L13" s="160">
        <v>35.17</v>
      </c>
      <c r="M13" s="160">
        <v>35.253333333333337</v>
      </c>
      <c r="N13" s="255">
        <v>35.25</v>
      </c>
      <c r="O13" s="242"/>
    </row>
    <row r="14" spans="1:15" ht="21" customHeight="1">
      <c r="A14" s="239" t="s">
        <v>33</v>
      </c>
      <c r="B14" s="275">
        <v>39.07</v>
      </c>
      <c r="C14" s="160">
        <v>39.380000000000003</v>
      </c>
      <c r="D14" s="160">
        <v>38.46</v>
      </c>
      <c r="E14" s="160">
        <v>38.409999999999997</v>
      </c>
      <c r="F14" s="160">
        <v>38.76</v>
      </c>
      <c r="G14" s="160">
        <v>38.770000000000003</v>
      </c>
      <c r="H14" s="160">
        <v>38.93</v>
      </c>
      <c r="I14" s="160">
        <v>39.17</v>
      </c>
      <c r="J14" s="160">
        <v>39.19</v>
      </c>
      <c r="K14" s="160">
        <v>39.25</v>
      </c>
      <c r="L14" s="160">
        <v>39.340000000000003</v>
      </c>
      <c r="M14" s="160">
        <v>38.919999999999995</v>
      </c>
      <c r="N14" s="255">
        <v>38.92</v>
      </c>
      <c r="O14" s="242"/>
    </row>
    <row r="15" spans="1:15" ht="31.5">
      <c r="A15" s="239" t="s">
        <v>71</v>
      </c>
      <c r="B15" s="275">
        <v>115.12</v>
      </c>
      <c r="C15" s="160">
        <v>119.36</v>
      </c>
      <c r="D15" s="160">
        <v>116.76</v>
      </c>
      <c r="E15" s="160">
        <v>115.48</v>
      </c>
      <c r="F15" s="160">
        <v>149.38999999999999</v>
      </c>
      <c r="G15" s="160">
        <v>121.13</v>
      </c>
      <c r="H15" s="160">
        <v>124.45</v>
      </c>
      <c r="I15" s="160">
        <v>133.63999999999999</v>
      </c>
      <c r="J15" s="160">
        <v>136.76</v>
      </c>
      <c r="K15" s="160">
        <v>126.13</v>
      </c>
      <c r="L15" s="160">
        <v>129.66</v>
      </c>
      <c r="M15" s="160">
        <v>128.15555555555557</v>
      </c>
      <c r="N15" s="255">
        <v>128.25</v>
      </c>
      <c r="O15" s="242"/>
    </row>
    <row r="16" spans="1:15" ht="21" customHeight="1">
      <c r="A16" s="240" t="s">
        <v>94</v>
      </c>
      <c r="B16" s="275">
        <v>81.150000000000006</v>
      </c>
      <c r="C16" s="160">
        <v>80.8</v>
      </c>
      <c r="D16" s="160">
        <v>67.06</v>
      </c>
      <c r="E16" s="160">
        <v>66.760000000000005</v>
      </c>
      <c r="F16" s="160">
        <v>66.94</v>
      </c>
      <c r="G16" s="160">
        <v>66.61</v>
      </c>
      <c r="H16" s="160">
        <v>66.53</v>
      </c>
      <c r="I16" s="160">
        <v>66.790000000000006</v>
      </c>
      <c r="J16" s="160">
        <v>66.56</v>
      </c>
      <c r="K16" s="160">
        <v>65.23</v>
      </c>
      <c r="L16" s="160">
        <v>65.42</v>
      </c>
      <c r="M16" s="160">
        <v>66.433333333333337</v>
      </c>
      <c r="N16" s="255">
        <v>66.41</v>
      </c>
      <c r="O16" s="242"/>
    </row>
    <row r="17" spans="1:15" ht="21" customHeight="1">
      <c r="A17" s="241" t="s">
        <v>14</v>
      </c>
      <c r="B17" s="275">
        <v>88.64</v>
      </c>
      <c r="C17" s="160">
        <v>80.59</v>
      </c>
      <c r="D17" s="159">
        <v>85.708000000000013</v>
      </c>
      <c r="E17" s="159">
        <v>75.037999999999982</v>
      </c>
      <c r="F17" s="159">
        <v>89.53</v>
      </c>
      <c r="G17" s="159">
        <v>72.556999999999988</v>
      </c>
      <c r="H17" s="159">
        <v>78.556000000000012</v>
      </c>
      <c r="I17" s="159">
        <v>84.10499999999999</v>
      </c>
      <c r="J17" s="159">
        <v>80.09699999999998</v>
      </c>
      <c r="K17" s="159">
        <v>81.753999999999991</v>
      </c>
      <c r="L17" s="159">
        <v>82.52</v>
      </c>
      <c r="M17" s="160">
        <v>81.096111111111114</v>
      </c>
      <c r="N17" s="255">
        <v>67.09</v>
      </c>
      <c r="O17" s="242"/>
    </row>
    <row r="18" spans="1:15" ht="21" customHeight="1">
      <c r="A18" s="243"/>
      <c r="B18" s="263"/>
      <c r="C18" s="96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242"/>
      <c r="O18" s="242"/>
    </row>
    <row r="19" spans="1:15" ht="15.75" customHeight="1">
      <c r="A19" s="244" t="s">
        <v>96</v>
      </c>
    </row>
    <row r="20" spans="1:15" ht="15.75" customHeight="1">
      <c r="A20" s="303" t="s">
        <v>95</v>
      </c>
      <c r="B20" s="303"/>
      <c r="C20" s="303"/>
      <c r="D20" s="303"/>
      <c r="E20" s="303"/>
      <c r="F20" s="303"/>
      <c r="G20" s="303"/>
      <c r="H20" s="303"/>
      <c r="I20" s="303"/>
      <c r="J20" s="303"/>
      <c r="K20" s="303"/>
      <c r="L20" s="303"/>
      <c r="M20" s="303"/>
      <c r="N20" s="303"/>
    </row>
    <row r="21" spans="1:15" ht="15.75" customHeight="1">
      <c r="A21" s="246"/>
      <c r="B21" s="262"/>
      <c r="C21" s="39"/>
      <c r="D21" s="39"/>
      <c r="E21" s="39"/>
      <c r="F21" s="39"/>
      <c r="G21" s="39"/>
      <c r="H21" s="39"/>
      <c r="I21" s="39"/>
      <c r="J21" s="39"/>
      <c r="K21" s="39"/>
      <c r="L21" s="39"/>
    </row>
    <row r="22" spans="1:15" ht="15.75" customHeight="1">
      <c r="A22" s="246"/>
      <c r="B22" s="262"/>
      <c r="C22" s="71"/>
      <c r="D22" s="39"/>
      <c r="E22" s="39"/>
      <c r="F22" s="39"/>
      <c r="G22" s="39"/>
      <c r="H22" s="39"/>
      <c r="I22" s="39"/>
      <c r="J22" s="39"/>
      <c r="K22" s="39"/>
      <c r="L22" s="39"/>
    </row>
    <row r="23" spans="1:15" ht="15.75" customHeight="1">
      <c r="A23" s="246"/>
      <c r="B23" s="262"/>
      <c r="C23" s="71"/>
      <c r="D23" s="71"/>
      <c r="E23" s="71"/>
      <c r="F23" s="71"/>
      <c r="G23" s="71"/>
      <c r="H23" s="71"/>
      <c r="I23" s="71"/>
      <c r="J23" s="71"/>
      <c r="K23" s="71"/>
      <c r="L23" s="71"/>
    </row>
    <row r="24" spans="1:15" ht="15.75" customHeight="1">
      <c r="A24" s="246"/>
      <c r="B24" s="262"/>
      <c r="C24" s="71"/>
      <c r="D24" s="71"/>
      <c r="E24" s="71"/>
      <c r="F24" s="71"/>
      <c r="G24" s="71"/>
      <c r="H24" s="71"/>
      <c r="I24" s="71"/>
      <c r="J24" s="71"/>
      <c r="K24" s="71"/>
      <c r="L24" s="71"/>
    </row>
    <row r="25" spans="1:15" ht="15.75" customHeight="1">
      <c r="A25" s="246"/>
      <c r="B25" s="262"/>
      <c r="C25" s="71"/>
      <c r="D25" s="71"/>
      <c r="E25" s="71"/>
      <c r="F25" s="71"/>
      <c r="G25" s="71"/>
      <c r="H25" s="71"/>
      <c r="I25" s="71"/>
      <c r="J25" s="71"/>
      <c r="K25" s="71"/>
      <c r="L25" s="71"/>
    </row>
    <row r="26" spans="1:15" ht="15.75" customHeight="1">
      <c r="A26" s="246"/>
      <c r="B26" s="262"/>
      <c r="C26" s="71"/>
      <c r="D26" s="71"/>
      <c r="E26" s="71"/>
      <c r="F26" s="71"/>
      <c r="G26" s="71"/>
      <c r="H26" s="71"/>
      <c r="I26" s="71"/>
      <c r="J26" s="71"/>
      <c r="K26" s="71"/>
      <c r="L26" s="71"/>
    </row>
    <row r="27" spans="1:15" ht="15.75" customHeight="1">
      <c r="A27" s="246"/>
      <c r="B27" s="262"/>
      <c r="C27" s="71"/>
      <c r="D27" s="71"/>
      <c r="E27" s="71"/>
      <c r="F27" s="71"/>
      <c r="G27" s="71"/>
      <c r="H27" s="71"/>
      <c r="I27" s="71"/>
      <c r="J27" s="71"/>
      <c r="K27" s="71"/>
      <c r="L27" s="71"/>
    </row>
    <row r="28" spans="1:15" ht="15.75" customHeight="1">
      <c r="A28" s="246"/>
      <c r="B28" s="262"/>
      <c r="C28" s="71"/>
      <c r="D28" s="71"/>
      <c r="E28" s="71"/>
      <c r="F28" s="71"/>
      <c r="G28" s="71"/>
      <c r="H28" s="71"/>
      <c r="I28" s="71"/>
      <c r="J28" s="71"/>
      <c r="K28" s="71"/>
      <c r="L28" s="71"/>
    </row>
    <row r="29" spans="1:15" ht="15.75" customHeight="1">
      <c r="A29" s="243"/>
      <c r="B29" s="263"/>
      <c r="C29" s="71"/>
      <c r="D29" s="71"/>
      <c r="E29" s="71"/>
      <c r="F29" s="71"/>
      <c r="G29" s="71"/>
      <c r="H29" s="71"/>
      <c r="I29" s="71"/>
      <c r="J29" s="71"/>
      <c r="K29" s="71"/>
      <c r="L29" s="71"/>
    </row>
    <row r="30" spans="1:15" ht="15.75" customHeight="1">
      <c r="A30" s="248"/>
      <c r="B30" s="264"/>
      <c r="C30" s="71"/>
      <c r="D30" s="71"/>
      <c r="E30" s="71"/>
      <c r="F30" s="71"/>
      <c r="G30" s="71"/>
      <c r="H30" s="71"/>
      <c r="I30" s="71"/>
      <c r="J30" s="71"/>
      <c r="K30" s="71"/>
      <c r="L30" s="71"/>
    </row>
    <row r="31" spans="1:15" ht="15.75" customHeight="1">
      <c r="A31" s="248"/>
      <c r="B31" s="264"/>
      <c r="C31" s="71"/>
      <c r="D31" s="71"/>
      <c r="E31" s="71"/>
      <c r="F31" s="71"/>
      <c r="G31" s="71"/>
      <c r="H31" s="71"/>
      <c r="I31" s="71"/>
      <c r="J31" s="71"/>
      <c r="K31" s="71"/>
      <c r="L31" s="71"/>
    </row>
    <row r="32" spans="1:15" ht="15.75" customHeight="1">
      <c r="A32" s="248"/>
      <c r="B32" s="264"/>
      <c r="C32" s="71"/>
      <c r="D32" s="71"/>
      <c r="E32" s="71"/>
      <c r="F32" s="71"/>
      <c r="G32" s="71"/>
      <c r="H32" s="71"/>
      <c r="I32" s="71"/>
      <c r="J32" s="71"/>
      <c r="K32" s="71"/>
      <c r="L32" s="71"/>
    </row>
    <row r="33" spans="1:12" ht="15.75" customHeight="1">
      <c r="A33" s="248"/>
      <c r="B33" s="264"/>
      <c r="C33" s="71"/>
      <c r="D33" s="71"/>
      <c r="E33" s="71"/>
      <c r="F33" s="71"/>
      <c r="G33" s="71"/>
      <c r="H33" s="71"/>
      <c r="I33" s="71"/>
      <c r="J33" s="71"/>
      <c r="K33" s="71"/>
      <c r="L33" s="71"/>
    </row>
    <row r="34" spans="1:12" ht="15.75" customHeight="1">
      <c r="A34" s="248"/>
      <c r="B34" s="264"/>
      <c r="C34" s="71"/>
      <c r="D34" s="247"/>
      <c r="E34" s="42"/>
      <c r="F34" s="247"/>
      <c r="G34" s="247"/>
      <c r="H34" s="42"/>
      <c r="I34" s="247"/>
      <c r="J34" s="247"/>
      <c r="K34" s="42"/>
      <c r="L34" s="247"/>
    </row>
    <row r="35" spans="1:12" ht="15.75" customHeight="1">
      <c r="A35" s="248"/>
      <c r="B35" s="264"/>
      <c r="C35" s="41"/>
      <c r="D35" s="247"/>
      <c r="E35" s="42"/>
      <c r="F35" s="247"/>
      <c r="G35" s="247"/>
      <c r="H35" s="42"/>
      <c r="I35" s="247"/>
      <c r="J35" s="247"/>
      <c r="K35" s="42"/>
      <c r="L35" s="247"/>
    </row>
    <row r="36" spans="1:12" ht="15.75" customHeight="1">
      <c r="A36" s="248"/>
      <c r="B36" s="264"/>
      <c r="C36" s="41"/>
      <c r="D36" s="247"/>
      <c r="E36" s="42"/>
      <c r="F36" s="247"/>
      <c r="G36" s="247"/>
      <c r="H36" s="42"/>
      <c r="I36" s="247"/>
      <c r="J36" s="247"/>
      <c r="K36" s="42"/>
      <c r="L36" s="247"/>
    </row>
    <row r="37" spans="1:12" ht="15.75" customHeight="1">
      <c r="A37" s="248"/>
      <c r="B37" s="264"/>
      <c r="C37" s="41"/>
      <c r="D37" s="247"/>
      <c r="E37" s="42"/>
      <c r="F37" s="247"/>
      <c r="G37" s="247"/>
      <c r="H37" s="42"/>
      <c r="I37" s="247"/>
      <c r="J37" s="247"/>
      <c r="K37" s="42"/>
      <c r="L37" s="247"/>
    </row>
    <row r="38" spans="1:12" ht="15.75" customHeight="1">
      <c r="A38" s="248"/>
      <c r="B38" s="264"/>
      <c r="C38" s="41"/>
      <c r="D38" s="247"/>
      <c r="E38" s="42"/>
      <c r="F38" s="247"/>
      <c r="G38" s="247"/>
      <c r="H38" s="42"/>
      <c r="I38" s="247"/>
      <c r="J38" s="247"/>
      <c r="K38" s="42"/>
      <c r="L38" s="247"/>
    </row>
  </sheetData>
  <mergeCells count="10">
    <mergeCell ref="A20:N20"/>
    <mergeCell ref="A1:N1"/>
    <mergeCell ref="D4:N4"/>
    <mergeCell ref="N5:N6"/>
    <mergeCell ref="A4:A6"/>
    <mergeCell ref="M5:M6"/>
    <mergeCell ref="C5:C6"/>
    <mergeCell ref="B4:C4"/>
    <mergeCell ref="B5:B6"/>
    <mergeCell ref="D5:L5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2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2"/>
  <sheetViews>
    <sheetView showGridLines="0" workbookViewId="0">
      <selection sqref="A1:M1"/>
    </sheetView>
  </sheetViews>
  <sheetFormatPr defaultRowHeight="15.75"/>
  <cols>
    <col min="1" max="1" width="4.5703125" style="182" customWidth="1"/>
    <col min="2" max="2" width="45.42578125" style="183" customWidth="1"/>
    <col min="3" max="10" width="12.7109375" style="172" customWidth="1"/>
    <col min="11" max="11" width="15.140625" style="172" customWidth="1"/>
    <col min="12" max="13" width="12.7109375" style="172" customWidth="1"/>
    <col min="14" max="14" width="10.42578125" style="172" customWidth="1"/>
    <col min="15" max="15" width="11.5703125" style="161" bestFit="1" customWidth="1"/>
    <col min="16" max="22" width="9.140625" style="161"/>
    <col min="23" max="16384" width="9.140625" style="172"/>
  </cols>
  <sheetData>
    <row r="1" spans="1:22" ht="16.5" customHeight="1">
      <c r="A1" s="285" t="s">
        <v>106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</row>
    <row r="2" spans="1:22">
      <c r="A2" s="24"/>
      <c r="B2" s="24"/>
      <c r="C2" s="173"/>
      <c r="D2" s="173"/>
      <c r="E2" s="173"/>
      <c r="F2" s="173"/>
      <c r="G2" s="173"/>
      <c r="H2" s="173"/>
      <c r="I2" s="161"/>
      <c r="J2" s="161"/>
      <c r="K2" s="161"/>
      <c r="L2" s="161"/>
      <c r="M2" s="147" t="s">
        <v>47</v>
      </c>
      <c r="O2" s="119"/>
    </row>
    <row r="3" spans="1:22" s="161" customFormat="1" ht="63" customHeight="1">
      <c r="A3" s="28" t="s">
        <v>7</v>
      </c>
      <c r="B3" s="28" t="s">
        <v>3</v>
      </c>
      <c r="C3" s="60" t="s">
        <v>0</v>
      </c>
      <c r="D3" s="60" t="s">
        <v>1</v>
      </c>
      <c r="E3" s="60" t="s">
        <v>17</v>
      </c>
      <c r="F3" s="60" t="s">
        <v>18</v>
      </c>
      <c r="G3" s="60" t="s">
        <v>93</v>
      </c>
      <c r="H3" s="60" t="s">
        <v>8</v>
      </c>
      <c r="I3" s="59" t="s">
        <v>55</v>
      </c>
      <c r="J3" s="59" t="s">
        <v>33</v>
      </c>
      <c r="K3" s="61" t="s">
        <v>72</v>
      </c>
      <c r="L3" s="61" t="s">
        <v>94</v>
      </c>
      <c r="M3" s="63" t="s">
        <v>6</v>
      </c>
      <c r="O3" s="162"/>
      <c r="P3" s="162"/>
      <c r="Q3" s="162"/>
      <c r="R3" s="162"/>
      <c r="S3" s="162"/>
      <c r="T3" s="162"/>
      <c r="U3" s="162"/>
      <c r="V3" s="162"/>
    </row>
    <row r="4" spans="1:22" s="164" customFormat="1">
      <c r="A4" s="102" t="s">
        <v>46</v>
      </c>
      <c r="B4" s="174" t="s">
        <v>51</v>
      </c>
      <c r="C4" s="175">
        <v>159572</v>
      </c>
      <c r="D4" s="175">
        <v>91741</v>
      </c>
      <c r="E4" s="175">
        <v>144554</v>
      </c>
      <c r="F4" s="175">
        <v>571157</v>
      </c>
      <c r="G4" s="175">
        <v>176468</v>
      </c>
      <c r="H4" s="175">
        <v>104971</v>
      </c>
      <c r="I4" s="175">
        <v>15379</v>
      </c>
      <c r="J4" s="175">
        <v>12594</v>
      </c>
      <c r="K4" s="175">
        <v>815</v>
      </c>
      <c r="L4" s="175">
        <v>2193</v>
      </c>
      <c r="M4" s="175">
        <v>1279444</v>
      </c>
      <c r="N4" s="176"/>
      <c r="O4" s="163"/>
      <c r="P4" s="162"/>
      <c r="Q4" s="162"/>
      <c r="R4" s="162"/>
      <c r="S4" s="162"/>
      <c r="T4" s="162"/>
      <c r="U4" s="162"/>
      <c r="V4" s="162"/>
    </row>
    <row r="5" spans="1:22" s="161" customFormat="1" ht="45.75" customHeight="1">
      <c r="A5" s="85" t="s">
        <v>76</v>
      </c>
      <c r="B5" s="165" t="s">
        <v>77</v>
      </c>
      <c r="C5" s="129">
        <v>73618</v>
      </c>
      <c r="D5" s="129">
        <v>3035</v>
      </c>
      <c r="E5" s="129">
        <v>101924</v>
      </c>
      <c r="F5" s="129">
        <v>335245</v>
      </c>
      <c r="G5" s="129">
        <v>104809</v>
      </c>
      <c r="H5" s="129">
        <v>25242</v>
      </c>
      <c r="I5" s="129">
        <v>0</v>
      </c>
      <c r="J5" s="129">
        <v>2099</v>
      </c>
      <c r="K5" s="129">
        <v>341</v>
      </c>
      <c r="L5" s="129">
        <v>1129</v>
      </c>
      <c r="M5" s="129">
        <v>647442</v>
      </c>
      <c r="N5" s="177"/>
      <c r="O5" s="163"/>
      <c r="P5" s="162"/>
      <c r="Q5" s="162"/>
      <c r="R5" s="162"/>
      <c r="S5" s="162"/>
      <c r="T5" s="162"/>
      <c r="U5" s="162"/>
      <c r="V5" s="162"/>
    </row>
    <row r="6" spans="1:22">
      <c r="A6" s="166" t="s">
        <v>78</v>
      </c>
      <c r="B6" s="165" t="s">
        <v>13</v>
      </c>
      <c r="C6" s="129">
        <v>19795</v>
      </c>
      <c r="D6" s="129">
        <v>11479</v>
      </c>
      <c r="E6" s="129">
        <v>2772</v>
      </c>
      <c r="F6" s="129">
        <v>14022</v>
      </c>
      <c r="G6" s="129">
        <v>7246</v>
      </c>
      <c r="H6" s="129">
        <v>13991</v>
      </c>
      <c r="I6" s="129">
        <v>3056</v>
      </c>
      <c r="J6" s="129">
        <v>1398</v>
      </c>
      <c r="K6" s="129">
        <v>23</v>
      </c>
      <c r="L6" s="129">
        <v>0</v>
      </c>
      <c r="M6" s="129">
        <v>73782</v>
      </c>
      <c r="N6" s="178"/>
      <c r="O6" s="163"/>
      <c r="P6" s="162"/>
      <c r="Q6" s="162"/>
      <c r="R6" s="162"/>
      <c r="S6" s="162"/>
      <c r="T6" s="162"/>
      <c r="U6" s="162"/>
      <c r="V6" s="162"/>
    </row>
    <row r="7" spans="1:22">
      <c r="A7" s="166" t="s">
        <v>79</v>
      </c>
      <c r="B7" s="165" t="s">
        <v>4</v>
      </c>
      <c r="C7" s="129">
        <v>0</v>
      </c>
      <c r="D7" s="129">
        <v>0</v>
      </c>
      <c r="E7" s="129">
        <v>0</v>
      </c>
      <c r="F7" s="129">
        <v>0</v>
      </c>
      <c r="G7" s="129">
        <v>0</v>
      </c>
      <c r="H7" s="129">
        <v>0</v>
      </c>
      <c r="I7" s="129">
        <v>0</v>
      </c>
      <c r="J7" s="129">
        <v>0</v>
      </c>
      <c r="K7" s="129">
        <v>0</v>
      </c>
      <c r="L7" s="129">
        <v>0</v>
      </c>
      <c r="M7" s="129">
        <v>0</v>
      </c>
      <c r="N7" s="178"/>
      <c r="O7" s="163"/>
      <c r="P7" s="162"/>
      <c r="Q7" s="162"/>
      <c r="R7" s="162"/>
      <c r="S7" s="162"/>
      <c r="T7" s="162"/>
      <c r="U7" s="162"/>
      <c r="V7" s="162"/>
    </row>
    <row r="8" spans="1:22">
      <c r="A8" s="166" t="s">
        <v>80</v>
      </c>
      <c r="B8" s="165" t="s">
        <v>81</v>
      </c>
      <c r="C8" s="129">
        <v>59272</v>
      </c>
      <c r="D8" s="129">
        <v>74604</v>
      </c>
      <c r="E8" s="129">
        <v>39858</v>
      </c>
      <c r="F8" s="129">
        <v>202767</v>
      </c>
      <c r="G8" s="129">
        <v>64413</v>
      </c>
      <c r="H8" s="129">
        <v>61599</v>
      </c>
      <c r="I8" s="129">
        <v>12005</v>
      </c>
      <c r="J8" s="129">
        <v>8257</v>
      </c>
      <c r="K8" s="129">
        <v>380</v>
      </c>
      <c r="L8" s="129">
        <v>1064</v>
      </c>
      <c r="M8" s="129">
        <v>524219</v>
      </c>
      <c r="N8" s="178"/>
      <c r="O8" s="163"/>
      <c r="P8" s="162"/>
      <c r="Q8" s="162"/>
      <c r="R8" s="162"/>
      <c r="S8" s="162"/>
      <c r="T8" s="162"/>
      <c r="U8" s="162"/>
      <c r="V8" s="162"/>
    </row>
    <row r="9" spans="1:22">
      <c r="A9" s="167" t="s">
        <v>82</v>
      </c>
      <c r="B9" s="165" t="s">
        <v>61</v>
      </c>
      <c r="C9" s="129">
        <v>2837</v>
      </c>
      <c r="D9" s="129">
        <v>10667</v>
      </c>
      <c r="E9" s="129">
        <v>1536</v>
      </c>
      <c r="F9" s="129">
        <v>1147</v>
      </c>
      <c r="G9" s="129">
        <v>5442</v>
      </c>
      <c r="H9" s="129">
        <v>2013</v>
      </c>
      <c r="I9" s="129">
        <v>1254</v>
      </c>
      <c r="J9" s="129">
        <v>10</v>
      </c>
      <c r="K9" s="129">
        <v>9</v>
      </c>
      <c r="L9" s="129">
        <v>0</v>
      </c>
      <c r="M9" s="129">
        <v>24915</v>
      </c>
      <c r="N9" s="178"/>
      <c r="O9" s="120"/>
      <c r="P9" s="162"/>
      <c r="Q9" s="162"/>
      <c r="R9" s="162"/>
      <c r="S9" s="162"/>
      <c r="T9" s="162"/>
      <c r="U9" s="162"/>
      <c r="V9" s="162"/>
    </row>
    <row r="10" spans="1:22">
      <c r="A10" s="167" t="s">
        <v>83</v>
      </c>
      <c r="B10" s="165" t="s">
        <v>84</v>
      </c>
      <c r="C10" s="129">
        <v>31677</v>
      </c>
      <c r="D10" s="129">
        <v>20994</v>
      </c>
      <c r="E10" s="129">
        <v>24527</v>
      </c>
      <c r="F10" s="129">
        <v>82887</v>
      </c>
      <c r="G10" s="129">
        <v>38147</v>
      </c>
      <c r="H10" s="129">
        <v>25442</v>
      </c>
      <c r="I10" s="129">
        <v>6135</v>
      </c>
      <c r="J10" s="129">
        <v>3550</v>
      </c>
      <c r="K10" s="129">
        <v>206</v>
      </c>
      <c r="L10" s="129">
        <v>432</v>
      </c>
      <c r="M10" s="129">
        <v>233997</v>
      </c>
      <c r="N10" s="178"/>
      <c r="O10" s="163"/>
      <c r="P10" s="162"/>
      <c r="Q10" s="162"/>
      <c r="R10" s="162"/>
      <c r="S10" s="162"/>
      <c r="T10" s="162"/>
      <c r="U10" s="162"/>
      <c r="V10" s="162"/>
    </row>
    <row r="11" spans="1:22" ht="30.75" customHeight="1">
      <c r="A11" s="167" t="s">
        <v>85</v>
      </c>
      <c r="B11" s="165" t="s">
        <v>86</v>
      </c>
      <c r="C11" s="129">
        <v>24758</v>
      </c>
      <c r="D11" s="129">
        <v>42943</v>
      </c>
      <c r="E11" s="129">
        <v>13795</v>
      </c>
      <c r="F11" s="129">
        <v>118733</v>
      </c>
      <c r="G11" s="129">
        <v>20824</v>
      </c>
      <c r="H11" s="129">
        <v>34144</v>
      </c>
      <c r="I11" s="129">
        <v>4616</v>
      </c>
      <c r="J11" s="129">
        <v>4697</v>
      </c>
      <c r="K11" s="129">
        <v>165</v>
      </c>
      <c r="L11" s="129">
        <v>632</v>
      </c>
      <c r="M11" s="129">
        <v>265307</v>
      </c>
      <c r="N11" s="178"/>
      <c r="O11" s="163"/>
      <c r="P11" s="162"/>
      <c r="Q11" s="162"/>
      <c r="R11" s="162"/>
      <c r="S11" s="162"/>
      <c r="T11" s="162"/>
      <c r="U11" s="162"/>
      <c r="V11" s="162"/>
    </row>
    <row r="12" spans="1:22">
      <c r="A12" s="166" t="s">
        <v>87</v>
      </c>
      <c r="B12" s="165" t="s">
        <v>88</v>
      </c>
      <c r="C12" s="129">
        <v>2481</v>
      </c>
      <c r="D12" s="129">
        <v>0</v>
      </c>
      <c r="E12" s="129">
        <v>0</v>
      </c>
      <c r="F12" s="129">
        <v>11916</v>
      </c>
      <c r="G12" s="129">
        <v>0</v>
      </c>
      <c r="H12" s="129">
        <v>0</v>
      </c>
      <c r="I12" s="129">
        <v>0</v>
      </c>
      <c r="J12" s="129">
        <v>0</v>
      </c>
      <c r="K12" s="129">
        <v>71</v>
      </c>
      <c r="L12" s="129">
        <v>0</v>
      </c>
      <c r="M12" s="129">
        <v>14468</v>
      </c>
      <c r="N12" s="178"/>
      <c r="O12" s="163"/>
      <c r="P12" s="162"/>
      <c r="Q12" s="162"/>
      <c r="R12" s="162"/>
      <c r="S12" s="162"/>
      <c r="T12" s="162"/>
      <c r="U12" s="162"/>
      <c r="V12" s="162"/>
    </row>
    <row r="13" spans="1:22">
      <c r="A13" s="166" t="s">
        <v>89</v>
      </c>
      <c r="B13" s="165" t="s">
        <v>9</v>
      </c>
      <c r="C13" s="129">
        <v>4406</v>
      </c>
      <c r="D13" s="129">
        <v>2623</v>
      </c>
      <c r="E13" s="129">
        <v>0</v>
      </c>
      <c r="F13" s="129">
        <v>7207</v>
      </c>
      <c r="G13" s="129">
        <v>0</v>
      </c>
      <c r="H13" s="129">
        <v>4139</v>
      </c>
      <c r="I13" s="129">
        <v>318</v>
      </c>
      <c r="J13" s="129">
        <v>840</v>
      </c>
      <c r="K13" s="129">
        <v>0</v>
      </c>
      <c r="L13" s="129">
        <v>0</v>
      </c>
      <c r="M13" s="129">
        <v>19533</v>
      </c>
      <c r="N13" s="178"/>
      <c r="O13" s="163"/>
      <c r="P13" s="162"/>
      <c r="Q13" s="162"/>
      <c r="R13" s="162"/>
      <c r="S13" s="162"/>
      <c r="T13" s="162"/>
      <c r="U13" s="162"/>
      <c r="V13" s="162"/>
    </row>
    <row r="14" spans="1:22" s="164" customFormat="1">
      <c r="A14" s="103" t="s">
        <v>39</v>
      </c>
      <c r="B14" s="179" t="s">
        <v>52</v>
      </c>
      <c r="C14" s="175">
        <v>169283</v>
      </c>
      <c r="D14" s="175">
        <v>101270</v>
      </c>
      <c r="E14" s="175">
        <v>149089</v>
      </c>
      <c r="F14" s="175">
        <v>594607</v>
      </c>
      <c r="G14" s="175">
        <v>195433</v>
      </c>
      <c r="H14" s="175">
        <v>113703</v>
      </c>
      <c r="I14" s="175">
        <v>15894</v>
      </c>
      <c r="J14" s="175">
        <v>13175</v>
      </c>
      <c r="K14" s="175">
        <v>961</v>
      </c>
      <c r="L14" s="175">
        <v>2588</v>
      </c>
      <c r="M14" s="175">
        <v>1356003</v>
      </c>
      <c r="N14" s="176"/>
      <c r="O14" s="163"/>
      <c r="P14" s="162"/>
      <c r="Q14" s="162"/>
      <c r="R14" s="162"/>
      <c r="S14" s="162"/>
      <c r="T14" s="162"/>
      <c r="U14" s="162"/>
      <c r="V14" s="162"/>
    </row>
    <row r="15" spans="1:22">
      <c r="A15" s="166">
        <v>1</v>
      </c>
      <c r="B15" s="180" t="s">
        <v>50</v>
      </c>
      <c r="C15" s="129">
        <v>159572</v>
      </c>
      <c r="D15" s="129">
        <v>91741</v>
      </c>
      <c r="E15" s="129">
        <v>144554</v>
      </c>
      <c r="F15" s="129">
        <v>571157</v>
      </c>
      <c r="G15" s="129">
        <v>176468</v>
      </c>
      <c r="H15" s="129">
        <v>104971</v>
      </c>
      <c r="I15" s="129">
        <v>15379</v>
      </c>
      <c r="J15" s="129">
        <v>12594</v>
      </c>
      <c r="K15" s="129">
        <v>815</v>
      </c>
      <c r="L15" s="129">
        <v>2193</v>
      </c>
      <c r="M15" s="129">
        <v>1279444</v>
      </c>
      <c r="N15" s="178"/>
      <c r="O15" s="168"/>
      <c r="P15" s="162"/>
      <c r="Q15" s="162"/>
      <c r="R15" s="162"/>
      <c r="S15" s="162"/>
      <c r="T15" s="162"/>
      <c r="U15" s="162"/>
      <c r="V15" s="162"/>
    </row>
    <row r="16" spans="1:22">
      <c r="A16" s="166">
        <v>2</v>
      </c>
      <c r="B16" s="134" t="s">
        <v>37</v>
      </c>
      <c r="C16" s="104">
        <v>9238</v>
      </c>
      <c r="D16" s="104">
        <v>2950</v>
      </c>
      <c r="E16" s="104">
        <v>4376</v>
      </c>
      <c r="F16" s="104">
        <v>21020</v>
      </c>
      <c r="G16" s="104">
        <v>18549</v>
      </c>
      <c r="H16" s="104">
        <v>3204</v>
      </c>
      <c r="I16" s="104">
        <v>253</v>
      </c>
      <c r="J16" s="104">
        <v>581</v>
      </c>
      <c r="K16" s="104">
        <v>145</v>
      </c>
      <c r="L16" s="104">
        <v>393</v>
      </c>
      <c r="M16" s="129">
        <v>60709</v>
      </c>
      <c r="N16" s="181"/>
      <c r="O16" s="162"/>
      <c r="P16" s="162"/>
      <c r="Q16" s="162"/>
      <c r="R16" s="162"/>
      <c r="S16" s="162"/>
      <c r="T16" s="162"/>
      <c r="U16" s="162"/>
      <c r="V16" s="162"/>
    </row>
    <row r="17" spans="1:22">
      <c r="A17" s="166">
        <v>3</v>
      </c>
      <c r="B17" s="134" t="s">
        <v>38</v>
      </c>
      <c r="C17" s="104">
        <v>473</v>
      </c>
      <c r="D17" s="104">
        <v>6579</v>
      </c>
      <c r="E17" s="104">
        <v>159</v>
      </c>
      <c r="F17" s="104">
        <v>2430</v>
      </c>
      <c r="G17" s="104">
        <v>416</v>
      </c>
      <c r="H17" s="104">
        <v>5528</v>
      </c>
      <c r="I17" s="104">
        <v>262</v>
      </c>
      <c r="J17" s="129">
        <v>0</v>
      </c>
      <c r="K17" s="129">
        <v>1</v>
      </c>
      <c r="L17" s="129">
        <v>2</v>
      </c>
      <c r="M17" s="129">
        <v>15850</v>
      </c>
      <c r="N17" s="181"/>
      <c r="O17" s="162"/>
      <c r="P17" s="162"/>
      <c r="Q17" s="162"/>
      <c r="R17" s="162"/>
      <c r="S17" s="162"/>
      <c r="T17" s="162"/>
      <c r="U17" s="162"/>
      <c r="V17" s="162"/>
    </row>
    <row r="18" spans="1:22">
      <c r="C18" s="169"/>
      <c r="D18" s="169"/>
      <c r="E18" s="169"/>
      <c r="F18" s="169"/>
      <c r="G18" s="169"/>
      <c r="H18" s="169"/>
      <c r="I18" s="169"/>
      <c r="J18" s="184"/>
      <c r="K18" s="184"/>
      <c r="L18" s="184"/>
      <c r="M18" s="169"/>
      <c r="O18" s="162"/>
      <c r="P18" s="162"/>
      <c r="Q18" s="162"/>
      <c r="R18" s="162"/>
      <c r="S18" s="162"/>
      <c r="T18" s="162"/>
      <c r="U18" s="162"/>
      <c r="V18" s="162"/>
    </row>
    <row r="19" spans="1:22">
      <c r="C19" s="170"/>
      <c r="D19" s="170"/>
      <c r="E19" s="170"/>
      <c r="F19" s="170"/>
      <c r="G19" s="170"/>
      <c r="H19" s="170"/>
      <c r="I19" s="170"/>
      <c r="J19" s="185"/>
      <c r="K19" s="185"/>
      <c r="L19" s="185"/>
      <c r="M19" s="169"/>
      <c r="O19" s="162"/>
      <c r="P19" s="162"/>
      <c r="Q19" s="162"/>
      <c r="R19" s="162"/>
      <c r="S19" s="162"/>
      <c r="T19" s="162"/>
      <c r="U19" s="162"/>
      <c r="V19" s="162"/>
    </row>
    <row r="20" spans="1:22">
      <c r="C20" s="171"/>
      <c r="D20" s="171"/>
      <c r="E20" s="171"/>
      <c r="F20" s="171"/>
      <c r="G20" s="171"/>
      <c r="H20" s="171"/>
      <c r="I20" s="171"/>
      <c r="J20" s="184"/>
      <c r="K20" s="184"/>
      <c r="L20" s="184"/>
      <c r="M20" s="171"/>
      <c r="O20" s="162"/>
      <c r="P20" s="162"/>
      <c r="Q20" s="162"/>
      <c r="R20" s="162"/>
      <c r="S20" s="162"/>
      <c r="T20" s="162"/>
      <c r="U20" s="162"/>
      <c r="V20" s="162"/>
    </row>
    <row r="21" spans="1:22"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O21" s="162"/>
      <c r="P21" s="162"/>
      <c r="Q21" s="162"/>
      <c r="R21" s="162"/>
      <c r="S21" s="162"/>
      <c r="T21" s="162"/>
      <c r="U21" s="162"/>
      <c r="V21" s="162"/>
    </row>
    <row r="22" spans="1:22"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  <c r="O22" s="162"/>
      <c r="P22" s="162"/>
      <c r="Q22" s="162"/>
      <c r="R22" s="162"/>
      <c r="S22" s="162"/>
      <c r="T22" s="162"/>
      <c r="U22" s="162"/>
      <c r="V22" s="162"/>
    </row>
    <row r="23" spans="1:22">
      <c r="O23" s="162"/>
      <c r="P23" s="162"/>
      <c r="Q23" s="162"/>
      <c r="R23" s="162"/>
      <c r="S23" s="162"/>
      <c r="T23" s="162"/>
      <c r="U23" s="162"/>
      <c r="V23" s="162"/>
    </row>
    <row r="24" spans="1:22">
      <c r="M24" s="186"/>
      <c r="O24" s="162"/>
      <c r="P24" s="162"/>
      <c r="Q24" s="162"/>
      <c r="R24" s="162"/>
      <c r="S24" s="162"/>
      <c r="T24" s="162"/>
      <c r="U24" s="162"/>
      <c r="V24" s="162"/>
    </row>
    <row r="25" spans="1:22">
      <c r="M25" s="169"/>
      <c r="O25" s="162"/>
      <c r="P25" s="162"/>
      <c r="Q25" s="162"/>
      <c r="R25" s="162"/>
      <c r="S25" s="162"/>
      <c r="T25" s="162"/>
      <c r="U25" s="162"/>
      <c r="V25" s="162"/>
    </row>
    <row r="26" spans="1:22">
      <c r="M26" s="171"/>
      <c r="O26" s="162"/>
      <c r="P26" s="162"/>
      <c r="Q26" s="162"/>
      <c r="R26" s="162"/>
      <c r="S26" s="162"/>
      <c r="T26" s="162"/>
      <c r="U26" s="162"/>
      <c r="V26" s="162"/>
    </row>
    <row r="27" spans="1:22">
      <c r="O27" s="162"/>
      <c r="P27" s="162"/>
      <c r="Q27" s="162"/>
      <c r="R27" s="162"/>
      <c r="S27" s="162"/>
      <c r="T27" s="162"/>
      <c r="U27" s="162"/>
      <c r="V27" s="162"/>
    </row>
    <row r="28" spans="1:22">
      <c r="O28" s="162"/>
      <c r="P28" s="162"/>
      <c r="Q28" s="162"/>
      <c r="R28" s="162"/>
      <c r="S28" s="162"/>
      <c r="T28" s="162"/>
      <c r="U28" s="162"/>
      <c r="V28" s="162"/>
    </row>
    <row r="29" spans="1:22">
      <c r="O29" s="162"/>
      <c r="P29" s="162"/>
      <c r="Q29" s="162"/>
      <c r="R29" s="162"/>
      <c r="S29" s="162"/>
      <c r="T29" s="162"/>
      <c r="U29" s="162"/>
      <c r="V29" s="162"/>
    </row>
    <row r="30" spans="1:22">
      <c r="O30" s="162"/>
      <c r="P30" s="162"/>
      <c r="Q30" s="162"/>
      <c r="R30" s="162"/>
      <c r="S30" s="162"/>
      <c r="T30" s="162"/>
      <c r="U30" s="162"/>
      <c r="V30" s="162"/>
    </row>
    <row r="31" spans="1:22">
      <c r="O31" s="162"/>
      <c r="P31" s="162"/>
      <c r="Q31" s="162"/>
      <c r="R31" s="162"/>
      <c r="S31" s="162"/>
      <c r="T31" s="162"/>
      <c r="U31" s="162"/>
      <c r="V31" s="162"/>
    </row>
    <row r="32" spans="1:22">
      <c r="O32" s="162"/>
      <c r="P32" s="162"/>
      <c r="Q32" s="162"/>
      <c r="R32" s="162"/>
      <c r="S32" s="162"/>
      <c r="T32" s="162"/>
      <c r="U32" s="162"/>
      <c r="V32" s="162"/>
    </row>
  </sheetData>
  <mergeCells count="1">
    <mergeCell ref="A1:M1"/>
  </mergeCells>
  <phoneticPr fontId="4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38"/>
  <sheetViews>
    <sheetView showGridLines="0" workbookViewId="0">
      <selection sqref="A1:M1"/>
    </sheetView>
  </sheetViews>
  <sheetFormatPr defaultRowHeight="15.75"/>
  <cols>
    <col min="1" max="1" width="5.42578125" style="192" customWidth="1"/>
    <col min="2" max="2" width="47" style="78" customWidth="1"/>
    <col min="3" max="10" width="11.7109375" style="108" customWidth="1"/>
    <col min="11" max="11" width="14.85546875" style="108" customWidth="1"/>
    <col min="12" max="12" width="11.7109375" style="108" customWidth="1"/>
    <col min="13" max="13" width="13.140625" style="108" bestFit="1" customWidth="1"/>
    <col min="14" max="16384" width="9.140625" style="108"/>
  </cols>
  <sheetData>
    <row r="1" spans="1:14" ht="18" customHeight="1">
      <c r="A1" s="317" t="s">
        <v>107</v>
      </c>
      <c r="B1" s="317"/>
      <c r="C1" s="317"/>
      <c r="D1" s="317"/>
      <c r="E1" s="317"/>
      <c r="F1" s="317"/>
      <c r="G1" s="317"/>
      <c r="H1" s="317"/>
      <c r="I1" s="318"/>
      <c r="J1" s="318"/>
      <c r="K1" s="318"/>
      <c r="L1" s="318"/>
      <c r="M1" s="319"/>
    </row>
    <row r="2" spans="1:14" ht="9" customHeight="1">
      <c r="A2" s="187"/>
      <c r="B2" s="187"/>
      <c r="C2" s="187"/>
      <c r="D2" s="187"/>
      <c r="E2" s="187"/>
      <c r="F2" s="187"/>
      <c r="G2" s="187"/>
      <c r="H2" s="187"/>
      <c r="I2" s="188"/>
      <c r="J2" s="188"/>
      <c r="K2" s="188"/>
      <c r="L2" s="188"/>
    </row>
    <row r="3" spans="1:14">
      <c r="A3" s="249"/>
      <c r="B3" s="189"/>
      <c r="C3" s="173"/>
      <c r="D3" s="173"/>
      <c r="E3" s="173"/>
      <c r="F3" s="173"/>
      <c r="G3" s="173"/>
      <c r="H3" s="173"/>
      <c r="I3" s="161"/>
      <c r="J3" s="161"/>
      <c r="K3" s="161"/>
      <c r="L3" s="161"/>
      <c r="M3" s="190" t="s">
        <v>41</v>
      </c>
    </row>
    <row r="4" spans="1:14" s="107" customFormat="1" ht="53.25" customHeight="1">
      <c r="A4" s="28" t="s">
        <v>7</v>
      </c>
      <c r="B4" s="44" t="s">
        <v>3</v>
      </c>
      <c r="C4" s="191" t="s">
        <v>0</v>
      </c>
      <c r="D4" s="191" t="s">
        <v>1</v>
      </c>
      <c r="E4" s="191" t="s">
        <v>17</v>
      </c>
      <c r="F4" s="191" t="s">
        <v>18</v>
      </c>
      <c r="G4" s="60" t="s">
        <v>93</v>
      </c>
      <c r="H4" s="191" t="s">
        <v>8</v>
      </c>
      <c r="I4" s="29" t="s">
        <v>55</v>
      </c>
      <c r="J4" s="29" t="s">
        <v>33</v>
      </c>
      <c r="K4" s="61" t="s">
        <v>72</v>
      </c>
      <c r="L4" s="61" t="s">
        <v>94</v>
      </c>
      <c r="M4" s="30" t="s">
        <v>6</v>
      </c>
    </row>
    <row r="5" spans="1:14" s="45" customFormat="1">
      <c r="A5" s="194" t="s">
        <v>46</v>
      </c>
      <c r="B5" s="179" t="s">
        <v>51</v>
      </c>
      <c r="C5" s="105">
        <f>C6+C7+C8+C9+C13+C14</f>
        <v>100</v>
      </c>
      <c r="D5" s="105">
        <f t="shared" ref="D5:M5" si="0">D6+D7+D8+D9+D13+D14</f>
        <v>99.999999999999986</v>
      </c>
      <c r="E5" s="105">
        <f t="shared" si="0"/>
        <v>100</v>
      </c>
      <c r="F5" s="105">
        <f t="shared" si="0"/>
        <v>100.00000000000001</v>
      </c>
      <c r="G5" s="105">
        <f t="shared" si="0"/>
        <v>99.998999999999995</v>
      </c>
      <c r="H5" s="105">
        <f t="shared" si="0"/>
        <v>100</v>
      </c>
      <c r="I5" s="105">
        <f t="shared" si="0"/>
        <v>100</v>
      </c>
      <c r="J5" s="105">
        <f t="shared" si="0"/>
        <v>100.00000000000001</v>
      </c>
      <c r="K5" s="105">
        <f t="shared" si="0"/>
        <v>100</v>
      </c>
      <c r="L5" s="105">
        <f t="shared" si="0"/>
        <v>100</v>
      </c>
      <c r="M5" s="105">
        <f t="shared" si="0"/>
        <v>100</v>
      </c>
    </row>
    <row r="6" spans="1:14" s="107" customFormat="1" ht="45.75" customHeight="1">
      <c r="A6" s="250" t="s">
        <v>76</v>
      </c>
      <c r="B6" s="86" t="s">
        <v>77</v>
      </c>
      <c r="C6" s="106">
        <f>ROUND('Таблица № 4-Д'!C5/'Таблица № 4-Д'!C$4*100,2)</f>
        <v>46.13</v>
      </c>
      <c r="D6" s="106">
        <f>ROUND('Таблица № 4-Д'!D5/'Таблица № 4-Д'!D$4*100,2)</f>
        <v>3.31</v>
      </c>
      <c r="E6" s="106">
        <f>ROUND('Таблица № 4-Д'!E5/'Таблица № 4-Д'!E$4*100,2)</f>
        <v>70.510000000000005</v>
      </c>
      <c r="F6" s="106">
        <f>ROUND('Таблица № 4-Д'!F5/'Таблица № 4-Д'!F$4*100,2)</f>
        <v>58.7</v>
      </c>
      <c r="G6" s="106">
        <f>ROUND('Таблица № 4-Д'!G5/'Таблица № 4-Д'!G$4*100,3)</f>
        <v>59.393000000000001</v>
      </c>
      <c r="H6" s="106">
        <f>ROUND('Таблица № 4-Д'!H5/'Таблица № 4-Д'!H$4*100,2)</f>
        <v>24.05</v>
      </c>
      <c r="I6" s="129">
        <f>ROUND('Таблица № 4-Д'!I5/'Таблица № 4-Д'!I$4*100,2)</f>
        <v>0</v>
      </c>
      <c r="J6" s="106">
        <f>ROUND('Таблица № 4-Д'!J5/'Таблица № 4-Д'!J$4*100,2)</f>
        <v>16.670000000000002</v>
      </c>
      <c r="K6" s="106">
        <f>ROUND('Таблица № 4-Д'!K5/'Таблица № 4-Д'!K$4*100,2)</f>
        <v>41.84</v>
      </c>
      <c r="L6" s="106">
        <f>ROUND('Таблица № 4-Д'!L5/'Таблица № 4-Д'!L$4*100,2)</f>
        <v>51.48</v>
      </c>
      <c r="M6" s="106">
        <f>ROUND('Таблица № 4-Д'!M5/'Таблица № 4-Д'!M$4*100,2)</f>
        <v>50.6</v>
      </c>
    </row>
    <row r="7" spans="1:14">
      <c r="A7" s="251" t="s">
        <v>78</v>
      </c>
      <c r="B7" s="86" t="s">
        <v>13</v>
      </c>
      <c r="C7" s="106">
        <f>ROUND('Таблица № 4-Д'!C6/'Таблица № 4-Д'!C$4*100,2)</f>
        <v>12.41</v>
      </c>
      <c r="D7" s="106">
        <f>ROUND('Таблица № 4-Д'!D6/'Таблица № 4-Д'!D$4*100,2)</f>
        <v>12.51</v>
      </c>
      <c r="E7" s="106">
        <f>ROUND('Таблица № 4-Д'!E6/'Таблица № 4-Д'!E$4*100,2)</f>
        <v>1.92</v>
      </c>
      <c r="F7" s="106">
        <v>2.4500000000000002</v>
      </c>
      <c r="G7" s="106">
        <f>ROUND('Таблица № 4-Д'!G6/'Таблица № 4-Д'!G$4*100,3)</f>
        <v>4.1059999999999999</v>
      </c>
      <c r="H7" s="106">
        <f>ROUND('Таблица № 4-Д'!H6/'Таблица № 4-Д'!H$4*100,2)</f>
        <v>13.33</v>
      </c>
      <c r="I7" s="106">
        <f>ROUND('Таблица № 4-Д'!I6/'Таблица № 4-Д'!I$4*100,2)</f>
        <v>19.87</v>
      </c>
      <c r="J7" s="106">
        <f>ROUND('Таблица № 4-Д'!J6/'Таблица № 4-Д'!J$4*100,2)</f>
        <v>11.1</v>
      </c>
      <c r="K7" s="106">
        <f>ROUND('Таблица № 4-Д'!K6/'Таблица № 4-Д'!K$4*100,2)</f>
        <v>2.82</v>
      </c>
      <c r="L7" s="106">
        <f>ROUND('Таблица № 4-Д'!L6/'Таблица № 4-Д'!L$4*100,2)</f>
        <v>0</v>
      </c>
      <c r="M7" s="106">
        <f>ROUND('Таблица № 4-Д'!M6/'Таблица № 4-Д'!M$4*100,2)</f>
        <v>5.77</v>
      </c>
    </row>
    <row r="8" spans="1:14">
      <c r="A8" s="251" t="s">
        <v>79</v>
      </c>
      <c r="B8" s="86" t="s">
        <v>4</v>
      </c>
      <c r="C8" s="129">
        <f>ROUND('Таблица № 4-Д'!C7/'Таблица № 4-Д'!C$4*100,2)</f>
        <v>0</v>
      </c>
      <c r="D8" s="129">
        <f>ROUND('Таблица № 4-Д'!D7/'Таблица № 4-Д'!D$4*100,2)</f>
        <v>0</v>
      </c>
      <c r="E8" s="129">
        <f>ROUND('Таблица № 4-Д'!E7/'Таблица № 4-Д'!E$4*100,2)</f>
        <v>0</v>
      </c>
      <c r="F8" s="129">
        <f>ROUND('Таблица № 4-Д'!F7/'Таблица № 4-Д'!F$4*100,2)</f>
        <v>0</v>
      </c>
      <c r="G8" s="129">
        <f>ROUND('Таблица № 4-Д'!G7/'Таблица № 4-Д'!G$4*100,2)</f>
        <v>0</v>
      </c>
      <c r="H8" s="129">
        <f>ROUND('Таблица № 4-Д'!H7/'Таблица № 4-Д'!H$4*100,2)</f>
        <v>0</v>
      </c>
      <c r="I8" s="129">
        <f>ROUND('Таблица № 4-Д'!I7/'Таблица № 4-Д'!I$4*100,2)</f>
        <v>0</v>
      </c>
      <c r="J8" s="129">
        <f>ROUND('Таблица № 4-Д'!J7/'Таблица № 4-Д'!J$4*100,2)</f>
        <v>0</v>
      </c>
      <c r="K8" s="129">
        <f>ROUND('Таблица № 4-Д'!K7/'Таблица № 4-Д'!K$4*100,2)</f>
        <v>0</v>
      </c>
      <c r="L8" s="129">
        <f>ROUND('Таблица № 4-Д'!L7/'Таблица № 4-Д'!L$4*100,2)</f>
        <v>0</v>
      </c>
      <c r="M8" s="129">
        <f>ROUND('Таблица № 4-Д'!M7/'Таблица № 4-Д'!M$4*100,2)</f>
        <v>0</v>
      </c>
    </row>
    <row r="9" spans="1:14">
      <c r="A9" s="251" t="s">
        <v>80</v>
      </c>
      <c r="B9" s="86" t="s">
        <v>81</v>
      </c>
      <c r="C9" s="106">
        <v>37.15</v>
      </c>
      <c r="D9" s="106">
        <f>ROUND('Таблица № 4-Д'!D8/'Таблица № 4-Д'!D$4*100,2)</f>
        <v>81.319999999999993</v>
      </c>
      <c r="E9" s="106">
        <f>ROUND('Таблица № 4-Д'!E8/'Таблица № 4-Д'!E$4*100,2)</f>
        <v>27.57</v>
      </c>
      <c r="F9" s="106">
        <f>ROUND('Таблица № 4-Д'!F8/'Таблица № 4-Д'!F$4*100,2)</f>
        <v>35.5</v>
      </c>
      <c r="G9" s="106">
        <f>ROUND('Таблица № 4-Д'!G8/'Таблица № 4-Д'!G$4*100,2)</f>
        <v>36.5</v>
      </c>
      <c r="H9" s="106">
        <f>ROUND('Таблица № 4-Д'!H8/'Таблица № 4-Д'!H$4*100,2)</f>
        <v>58.68</v>
      </c>
      <c r="I9" s="106">
        <f>ROUND('Таблица № 4-Д'!I8/'Таблица № 4-Д'!I$4*100,2)</f>
        <v>78.06</v>
      </c>
      <c r="J9" s="106">
        <f>ROUND('Таблица № 4-Д'!J8/'Таблица № 4-Д'!J$4*100,2)</f>
        <v>65.56</v>
      </c>
      <c r="K9" s="106">
        <f>ROUND('Таблица № 4-Д'!K8/'Таблица № 4-Д'!K$4*100,2)</f>
        <v>46.63</v>
      </c>
      <c r="L9" s="106">
        <f>ROUND('Таблица № 4-Д'!L8/'Таблица № 4-Д'!L$4*100,2)</f>
        <v>48.52</v>
      </c>
      <c r="M9" s="106">
        <f>ROUND('Таблица № 4-Д'!M8/'Таблица № 4-Д'!M$4*100,2)</f>
        <v>40.97</v>
      </c>
    </row>
    <row r="10" spans="1:14">
      <c r="A10" s="87" t="s">
        <v>82</v>
      </c>
      <c r="B10" s="86" t="s">
        <v>61</v>
      </c>
      <c r="C10" s="106">
        <f>ROUND('Таблица № 4-Д'!C9/'Таблица № 4-Д'!C$4*100,2)</f>
        <v>1.78</v>
      </c>
      <c r="D10" s="106">
        <f>ROUND('Таблица № 4-Д'!D9/'Таблица № 4-Д'!D$4*100,2)</f>
        <v>11.63</v>
      </c>
      <c r="E10" s="106">
        <f>ROUND('Таблица № 4-Д'!E9/'Таблица № 4-Д'!E$4*100,2)</f>
        <v>1.06</v>
      </c>
      <c r="F10" s="106">
        <f>ROUND('Таблица № 4-Д'!F9/'Таблица № 4-Д'!F$4*100,2)</f>
        <v>0.2</v>
      </c>
      <c r="G10" s="106">
        <f>ROUND('Таблица № 4-Д'!G9/'Таблица № 4-Д'!G$4*100,2)</f>
        <v>3.08</v>
      </c>
      <c r="H10" s="106">
        <f>ROUND('Таблица № 4-Д'!H9/'Таблица № 4-Д'!H$4*100,2)</f>
        <v>1.92</v>
      </c>
      <c r="I10" s="106">
        <f>ROUND('Таблица № 4-Д'!I9/'Таблица № 4-Д'!I$4*100,2)</f>
        <v>8.15</v>
      </c>
      <c r="J10" s="106">
        <f>ROUND('Таблица № 4-Д'!J9/'Таблица № 4-Д'!J$4*100,2)</f>
        <v>0.08</v>
      </c>
      <c r="K10" s="106">
        <f>ROUND('Таблица № 4-Д'!K9/'Таблица № 4-Д'!K$4*100,2)</f>
        <v>1.1000000000000001</v>
      </c>
      <c r="L10" s="106">
        <f>ROUND('Таблица № 4-Д'!L9/'Таблица № 4-Д'!L$4*100,2)</f>
        <v>0</v>
      </c>
      <c r="M10" s="106">
        <f>ROUND('Таблица № 4-Д'!M9/'Таблица № 4-Д'!M$4*100,2)</f>
        <v>1.95</v>
      </c>
    </row>
    <row r="11" spans="1:14">
      <c r="A11" s="87" t="s">
        <v>83</v>
      </c>
      <c r="B11" s="86" t="s">
        <v>84</v>
      </c>
      <c r="C11" s="106">
        <f>ROUND('Таблица № 4-Д'!C10/'Таблица № 4-Д'!C$4*100,2)</f>
        <v>19.850000000000001</v>
      </c>
      <c r="D11" s="106">
        <f>ROUND('Таблица № 4-Д'!D10/'Таблица № 4-Д'!D$4*100,2)</f>
        <v>22.88</v>
      </c>
      <c r="E11" s="106">
        <f>ROUND('Таблица № 4-Д'!E10/'Таблица № 4-Д'!E$4*100,2)</f>
        <v>16.97</v>
      </c>
      <c r="F11" s="106">
        <f>ROUND('Таблица № 4-Д'!F10/'Таблица № 4-Д'!F$4*100,2)</f>
        <v>14.51</v>
      </c>
      <c r="G11" s="106">
        <f>ROUND('Таблица № 4-Д'!G10/'Таблица № 4-Д'!G$4*100,2)</f>
        <v>21.62</v>
      </c>
      <c r="H11" s="106">
        <f>ROUND('Таблица № 4-Д'!H10/'Таблица № 4-Д'!H$4*100,2)</f>
        <v>24.24</v>
      </c>
      <c r="I11" s="106">
        <f>ROUND('Таблица № 4-Д'!I10/'Таблица № 4-Д'!I$4*100,2)</f>
        <v>39.89</v>
      </c>
      <c r="J11" s="106">
        <f>ROUND('Таблица № 4-Д'!J10/'Таблица № 4-Д'!J$4*100,2)</f>
        <v>28.19</v>
      </c>
      <c r="K11" s="106">
        <f>ROUND('Таблица № 4-Д'!K10/'Таблица № 4-Д'!K$4*100,2)</f>
        <v>25.28</v>
      </c>
      <c r="L11" s="106">
        <f>ROUND('Таблица № 4-Д'!L10/'Таблица № 4-Д'!L$4*100,2)</f>
        <v>19.7</v>
      </c>
      <c r="M11" s="106">
        <f>ROUND('Таблица № 4-Д'!M10/'Таблица № 4-Д'!M$4*100,2)</f>
        <v>18.29</v>
      </c>
    </row>
    <row r="12" spans="1:14" ht="32.25" customHeight="1">
      <c r="A12" s="87" t="s">
        <v>85</v>
      </c>
      <c r="B12" s="86" t="s">
        <v>86</v>
      </c>
      <c r="C12" s="106">
        <f>ROUND('Таблица № 4-Д'!C11/'Таблица № 4-Д'!C$4*100,2)</f>
        <v>15.52</v>
      </c>
      <c r="D12" s="106">
        <f>ROUND('Таблица № 4-Д'!D11/'Таблица № 4-Д'!D$4*100,2)</f>
        <v>46.81</v>
      </c>
      <c r="E12" s="106">
        <f>ROUND('Таблица № 4-Д'!E11/'Таблица № 4-Д'!E$4*100,2)</f>
        <v>9.5399999999999991</v>
      </c>
      <c r="F12" s="106">
        <f>ROUND('Таблица № 4-Д'!F11/'Таблица № 4-Д'!F$4*100,2)</f>
        <v>20.79</v>
      </c>
      <c r="G12" s="106">
        <f>ROUND('Таблица № 4-Д'!G11/'Таблица № 4-Д'!G$4*100,2)</f>
        <v>11.8</v>
      </c>
      <c r="H12" s="106">
        <v>32.520000000000003</v>
      </c>
      <c r="I12" s="106">
        <v>30.02</v>
      </c>
      <c r="J12" s="106">
        <v>37.29</v>
      </c>
      <c r="K12" s="106">
        <f>ROUND('Таблица № 4-Д'!K11/'Таблица № 4-Д'!K$4*100,2)</f>
        <v>20.25</v>
      </c>
      <c r="L12" s="106">
        <f>ROUND('Таблица № 4-Д'!L11/'Таблица № 4-Д'!L$4*100,2)</f>
        <v>28.82</v>
      </c>
      <c r="M12" s="106">
        <v>20.73</v>
      </c>
      <c r="N12" s="109"/>
    </row>
    <row r="13" spans="1:14">
      <c r="A13" s="251" t="s">
        <v>87</v>
      </c>
      <c r="B13" s="86" t="s">
        <v>88</v>
      </c>
      <c r="C13" s="106">
        <f>ROUND('Таблица № 4-Д'!C12/'Таблица № 4-Д'!C$4*100,2)</f>
        <v>1.55</v>
      </c>
      <c r="D13" s="129">
        <f>ROUND('Таблица № 4-Д'!D12/'Таблица № 4-Д'!D$4*100,2)</f>
        <v>0</v>
      </c>
      <c r="E13" s="129">
        <f>ROUND('Таблица № 4-Д'!E12/'Таблица № 4-Д'!E$4*100,2)</f>
        <v>0</v>
      </c>
      <c r="F13" s="106">
        <f>ROUND('Таблица № 4-Д'!F12/'Таблица № 4-Д'!F$4*100,2)</f>
        <v>2.09</v>
      </c>
      <c r="G13" s="129">
        <f>ROUND('Таблица № 4-Д'!G12/'Таблица № 4-Д'!G$4*100,2)</f>
        <v>0</v>
      </c>
      <c r="H13" s="129">
        <f>ROUND('Таблица № 4-Д'!H12/'Таблица № 4-Д'!H$4*100,2)</f>
        <v>0</v>
      </c>
      <c r="I13" s="129">
        <f>ROUND('Таблица № 4-Д'!I12/'Таблица № 4-Д'!I$4*100,2)</f>
        <v>0</v>
      </c>
      <c r="J13" s="129">
        <f>ROUND('Таблица № 4-Д'!J12/'Таблица № 4-Д'!J$4*100,2)</f>
        <v>0</v>
      </c>
      <c r="K13" s="106">
        <f>ROUND('Таблица № 4-Д'!K12/'Таблица № 4-Д'!K$4*100,2)</f>
        <v>8.7100000000000009</v>
      </c>
      <c r="L13" s="129">
        <f>ROUND('Таблица № 4-Д'!L12/'Таблица № 4-Д'!L$4*100,2)</f>
        <v>0</v>
      </c>
      <c r="M13" s="106">
        <f>ROUND('Таблица № 4-Д'!M12/'Таблица № 4-Д'!M$4*100,2)</f>
        <v>1.1299999999999999</v>
      </c>
    </row>
    <row r="14" spans="1:14">
      <c r="A14" s="251" t="s">
        <v>89</v>
      </c>
      <c r="B14" s="86" t="s">
        <v>9</v>
      </c>
      <c r="C14" s="106">
        <f>ROUND('Таблица № 4-Д'!C13/'Таблица № 4-Д'!C$4*100,2)</f>
        <v>2.76</v>
      </c>
      <c r="D14" s="106">
        <f>ROUND('Таблица № 4-Д'!D13/'Таблица № 4-Д'!D$4*100,2)</f>
        <v>2.86</v>
      </c>
      <c r="E14" s="129">
        <f>ROUND('Таблица № 4-Д'!E13/'Таблица № 4-Д'!E$4*100,2)</f>
        <v>0</v>
      </c>
      <c r="F14" s="106">
        <f>ROUND('Таблица № 4-Д'!F13/'Таблица № 4-Д'!F$4*100,2)</f>
        <v>1.26</v>
      </c>
      <c r="G14" s="129">
        <f>ROUND('Таблица № 4-Д'!G13/'Таблица № 4-Д'!G$4*100,2)</f>
        <v>0</v>
      </c>
      <c r="H14" s="106">
        <f>ROUND('Таблица № 4-Д'!H13/'Таблица № 4-Д'!H$4*100,2)</f>
        <v>3.94</v>
      </c>
      <c r="I14" s="106">
        <f>ROUND('Таблица № 4-Д'!I13/'Таблица № 4-Д'!I$4*100,2)</f>
        <v>2.0699999999999998</v>
      </c>
      <c r="J14" s="106">
        <f>ROUND('Таблица № 4-Д'!J13/'Таблица № 4-Д'!J$4*100,2)</f>
        <v>6.67</v>
      </c>
      <c r="K14" s="129">
        <f>ROUND('Таблица № 4-Д'!K13/'Таблица № 4-Д'!K$4*100,2)</f>
        <v>0</v>
      </c>
      <c r="L14" s="129">
        <f>ROUND('Таблица № 4-Д'!L13/'Таблица № 4-Д'!L$4*100,2)</f>
        <v>0</v>
      </c>
      <c r="M14" s="106">
        <f>ROUND('Таблица № 4-Д'!M13/'Таблица № 4-Д'!M$4*100,2)</f>
        <v>1.53</v>
      </c>
    </row>
    <row r="15" spans="1:14" s="45" customFormat="1">
      <c r="A15" s="194" t="s">
        <v>39</v>
      </c>
      <c r="B15" s="179" t="s">
        <v>52</v>
      </c>
      <c r="C15" s="105">
        <f>C16+C17+C18</f>
        <v>100</v>
      </c>
      <c r="D15" s="105">
        <f t="shared" ref="D15:M15" si="1">D16+D17+D18</f>
        <v>100</v>
      </c>
      <c r="E15" s="105">
        <f t="shared" si="1"/>
        <v>100</v>
      </c>
      <c r="F15" s="105">
        <f t="shared" si="1"/>
        <v>100</v>
      </c>
      <c r="G15" s="105">
        <f t="shared" si="1"/>
        <v>99.999999999999986</v>
      </c>
      <c r="H15" s="105">
        <f t="shared" si="1"/>
        <v>99.999999999999986</v>
      </c>
      <c r="I15" s="105">
        <f t="shared" si="1"/>
        <v>100.00000000000001</v>
      </c>
      <c r="J15" s="105">
        <f t="shared" si="1"/>
        <v>100</v>
      </c>
      <c r="K15" s="105">
        <f t="shared" si="1"/>
        <v>100</v>
      </c>
      <c r="L15" s="105">
        <f t="shared" si="1"/>
        <v>99.999999999999986</v>
      </c>
      <c r="M15" s="105">
        <f t="shared" si="1"/>
        <v>100</v>
      </c>
    </row>
    <row r="16" spans="1:14">
      <c r="A16" s="195">
        <v>1</v>
      </c>
      <c r="B16" s="134" t="s">
        <v>50</v>
      </c>
      <c r="C16" s="106">
        <f>ROUND('Таблица № 4-Д'!C15/'Таблица № 4-Д'!C$14*100,2)</f>
        <v>94.26</v>
      </c>
      <c r="D16" s="106">
        <f>ROUND('Таблица № 4-Д'!D15/'Таблица № 4-Д'!D$14*100,2)</f>
        <v>90.59</v>
      </c>
      <c r="E16" s="106">
        <f>ROUND('Таблица № 4-Д'!E15/'Таблица № 4-Д'!E$14*100,2)</f>
        <v>96.96</v>
      </c>
      <c r="F16" s="106">
        <f>ROUND('Таблица № 4-Д'!F15/'Таблица № 4-Д'!F$14*100,2)</f>
        <v>96.06</v>
      </c>
      <c r="G16" s="106">
        <f>ROUND('Таблица № 4-Д'!G15/'Таблица № 4-Д'!G$14*100,2)</f>
        <v>90.3</v>
      </c>
      <c r="H16" s="106">
        <f>ROUND('Таблица № 4-Д'!H15/'Таблица № 4-Д'!H$14*100,2)</f>
        <v>92.32</v>
      </c>
      <c r="I16" s="106">
        <f>ROUND('Таблица № 4-Д'!I15/'Таблица № 4-Д'!I$14*100,2)</f>
        <v>96.76</v>
      </c>
      <c r="J16" s="106">
        <f>ROUND('Таблица № 4-Д'!J15/'Таблица № 4-Д'!J$14*100,2)</f>
        <v>95.59</v>
      </c>
      <c r="K16" s="106">
        <f>ROUND('Таблица № 4-Д'!K15/'Таблица № 4-Д'!K$14*100,2)</f>
        <v>84.81</v>
      </c>
      <c r="L16" s="106">
        <f>ROUND('Таблица № 4-Д'!L15/'Таблица № 4-Д'!L$14*100,2)</f>
        <v>84.74</v>
      </c>
      <c r="M16" s="106">
        <f>ROUND('Таблица № 4-Д'!M15/'Таблица № 4-Д'!M$14*100,2)</f>
        <v>94.35</v>
      </c>
    </row>
    <row r="17" spans="1:13">
      <c r="A17" s="195">
        <v>2</v>
      </c>
      <c r="B17" s="196" t="s">
        <v>37</v>
      </c>
      <c r="C17" s="106">
        <f>ROUND('Таблица № 4-Д'!C16/'Таблица № 4-Д'!C$14*100,2)</f>
        <v>5.46</v>
      </c>
      <c r="D17" s="106">
        <f>ROUND('Таблица № 4-Д'!D16/'Таблица № 4-Д'!D$14*100,2)</f>
        <v>2.91</v>
      </c>
      <c r="E17" s="106">
        <v>2.93</v>
      </c>
      <c r="F17" s="106">
        <v>3.53</v>
      </c>
      <c r="G17" s="106">
        <f>ROUND('Таблица № 4-Д'!G16/'Таблица № 4-Д'!G$14*100,2)</f>
        <v>9.49</v>
      </c>
      <c r="H17" s="106">
        <f>ROUND('Таблица № 4-Д'!H16/'Таблица № 4-Д'!H$14*100,2)</f>
        <v>2.82</v>
      </c>
      <c r="I17" s="106">
        <f>ROUND('Таблица № 4-Д'!I16/'Таблица № 4-Д'!I$14*100,2)</f>
        <v>1.59</v>
      </c>
      <c r="J17" s="106">
        <f>ROUND('Таблица № 4-Д'!J16/'Таблица № 4-Д'!J$14*100,2)</f>
        <v>4.41</v>
      </c>
      <c r="K17" s="106">
        <f>ROUND('Таблица № 4-Д'!K16/'Таблица № 4-Д'!K$14*100,2)</f>
        <v>15.09</v>
      </c>
      <c r="L17" s="106">
        <v>15.18</v>
      </c>
      <c r="M17" s="106">
        <f>ROUND('Таблица № 4-Д'!M16/'Таблица № 4-Д'!M$14*100,2)</f>
        <v>4.4800000000000004</v>
      </c>
    </row>
    <row r="18" spans="1:13">
      <c r="A18" s="195">
        <v>3</v>
      </c>
      <c r="B18" s="196" t="s">
        <v>38</v>
      </c>
      <c r="C18" s="106">
        <f>ROUND('Таблица № 4-Д'!C17/'Таблица № 4-Д'!C$14*100,2)</f>
        <v>0.28000000000000003</v>
      </c>
      <c r="D18" s="106">
        <f>ROUND('Таблица № 4-Д'!D17/'Таблица № 4-Д'!D$14*100,2)</f>
        <v>6.5</v>
      </c>
      <c r="E18" s="106">
        <f>ROUND('Таблица № 4-Д'!E17/'Таблица № 4-Д'!E$14*100,2)</f>
        <v>0.11</v>
      </c>
      <c r="F18" s="106">
        <f>ROUND('Таблица № 4-Д'!F17/'Таблица № 4-Д'!F$14*100,2)</f>
        <v>0.41</v>
      </c>
      <c r="G18" s="106">
        <f>ROUND('Таблица № 4-Д'!G17/'Таблица № 4-Д'!G$14*100,2)</f>
        <v>0.21</v>
      </c>
      <c r="H18" s="106">
        <f>ROUND('Таблица № 4-Д'!H17/'Таблица № 4-Д'!H$14*100,2)</f>
        <v>4.8600000000000003</v>
      </c>
      <c r="I18" s="106">
        <f>ROUND('Таблица № 4-Д'!I17/'Таблица № 4-Д'!I$14*100,2)</f>
        <v>1.65</v>
      </c>
      <c r="J18" s="129">
        <f>ROUND('Таблица № 4-Д'!J17/'Таблица № 4-Д'!J$4*100,2)</f>
        <v>0</v>
      </c>
      <c r="K18" s="106">
        <f>ROUND('Таблица № 4-Д'!K17/'Таблица № 4-Д'!K$14*100,2)</f>
        <v>0.1</v>
      </c>
      <c r="L18" s="106">
        <f>ROUND('Таблица № 4-Д'!L17/'Таблица № 4-Д'!L$14*100,2)</f>
        <v>0.08</v>
      </c>
      <c r="M18" s="106">
        <f>ROUND('Таблица № 4-Д'!M17/'Таблица № 4-Д'!M$14*100,2)</f>
        <v>1.17</v>
      </c>
    </row>
    <row r="19" spans="1:13">
      <c r="C19" s="110"/>
      <c r="D19" s="110"/>
      <c r="E19" s="110"/>
      <c r="F19" s="110"/>
      <c r="G19" s="110"/>
      <c r="H19" s="110"/>
      <c r="I19" s="110"/>
      <c r="J19" s="110"/>
      <c r="K19" s="110"/>
      <c r="L19" s="110"/>
      <c r="M19" s="110"/>
    </row>
    <row r="20" spans="1:13">
      <c r="A20" s="252"/>
      <c r="B20" s="193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</row>
    <row r="21" spans="1:13">
      <c r="A21" s="192" t="s">
        <v>53</v>
      </c>
      <c r="B21" s="80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</row>
    <row r="22" spans="1:13">
      <c r="C22" s="111"/>
      <c r="D22" s="111"/>
      <c r="E22" s="111"/>
      <c r="F22" s="111"/>
      <c r="G22" s="111"/>
      <c r="H22" s="111"/>
      <c r="I22" s="111"/>
      <c r="J22" s="111"/>
      <c r="K22" s="111"/>
      <c r="L22" s="111"/>
      <c r="M22" s="111"/>
    </row>
    <row r="23" spans="1:13">
      <c r="C23" s="111"/>
      <c r="D23" s="111"/>
      <c r="E23" s="111"/>
      <c r="F23" s="111"/>
      <c r="G23" s="111"/>
      <c r="H23" s="111"/>
      <c r="I23" s="111"/>
      <c r="J23" s="111"/>
      <c r="K23" s="111"/>
      <c r="L23" s="111"/>
      <c r="M23" s="111"/>
    </row>
    <row r="24" spans="1:13"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</row>
    <row r="25" spans="1:13">
      <c r="C25" s="111"/>
      <c r="D25" s="111"/>
      <c r="E25" s="111"/>
      <c r="F25" s="111"/>
      <c r="G25" s="111"/>
      <c r="H25" s="111"/>
      <c r="I25" s="111"/>
      <c r="J25" s="111"/>
      <c r="K25" s="111"/>
      <c r="L25" s="111"/>
      <c r="M25" s="111"/>
    </row>
    <row r="26" spans="1:13"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</row>
    <row r="27" spans="1:13">
      <c r="C27" s="111"/>
      <c r="D27" s="111"/>
      <c r="E27" s="111"/>
      <c r="F27" s="111"/>
      <c r="G27" s="111"/>
      <c r="H27" s="111"/>
      <c r="I27" s="111"/>
      <c r="J27" s="111"/>
      <c r="K27" s="111"/>
      <c r="L27" s="111"/>
      <c r="M27" s="111"/>
    </row>
    <row r="28" spans="1:13"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</row>
    <row r="29" spans="1:13"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</row>
    <row r="30" spans="1:13">
      <c r="C30" s="111"/>
      <c r="D30" s="111"/>
      <c r="E30" s="111"/>
      <c r="F30" s="111"/>
      <c r="G30" s="111"/>
      <c r="H30" s="111"/>
      <c r="I30" s="111"/>
      <c r="J30" s="111"/>
      <c r="K30" s="111"/>
      <c r="L30" s="111"/>
      <c r="M30" s="111"/>
    </row>
    <row r="31" spans="1:13"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</row>
    <row r="32" spans="1:13"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</row>
    <row r="33" spans="3:13"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</row>
    <row r="34" spans="3:13">
      <c r="C34" s="111"/>
      <c r="D34" s="111"/>
      <c r="E34" s="111"/>
      <c r="F34" s="111"/>
      <c r="G34" s="111"/>
      <c r="H34" s="111"/>
      <c r="I34" s="111"/>
      <c r="J34" s="111"/>
      <c r="K34" s="111"/>
      <c r="L34" s="111"/>
      <c r="M34" s="111"/>
    </row>
    <row r="35" spans="3:13"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</row>
    <row r="36" spans="3:13">
      <c r="C36" s="193"/>
      <c r="D36" s="193"/>
      <c r="E36" s="193"/>
      <c r="F36" s="193"/>
      <c r="G36" s="193"/>
      <c r="H36" s="193"/>
      <c r="I36" s="193"/>
      <c r="J36" s="193"/>
      <c r="K36" s="193"/>
      <c r="L36" s="193"/>
      <c r="M36" s="193"/>
    </row>
    <row r="37" spans="3:13">
      <c r="C37" s="193"/>
      <c r="D37" s="193"/>
      <c r="E37" s="193"/>
      <c r="F37" s="193"/>
      <c r="G37" s="193"/>
      <c r="H37" s="193"/>
      <c r="I37" s="193"/>
      <c r="J37" s="193"/>
      <c r="K37" s="193"/>
      <c r="L37" s="193"/>
      <c r="M37" s="193"/>
    </row>
    <row r="38" spans="3:13">
      <c r="C38" s="193"/>
      <c r="D38" s="193"/>
      <c r="E38" s="193"/>
      <c r="F38" s="193"/>
      <c r="G38" s="193"/>
      <c r="H38" s="193"/>
      <c r="I38" s="193"/>
      <c r="J38" s="193"/>
      <c r="K38" s="193"/>
      <c r="L38" s="193"/>
      <c r="M38" s="193"/>
    </row>
  </sheetData>
  <mergeCells count="1">
    <mergeCell ref="A1:M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2023-11-08T11:24:22Z</cp:lastPrinted>
  <dcterms:created xsi:type="dcterms:W3CDTF">2003-05-13T14:11:28Z</dcterms:created>
  <dcterms:modified xsi:type="dcterms:W3CDTF">2023-11-08T11:24:33Z</dcterms:modified>
</cp:coreProperties>
</file>