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nalizi\000\Pol_vazrast\2023-06-30\"/>
    </mc:Choice>
  </mc:AlternateContent>
  <bookViews>
    <workbookView xWindow="0" yWindow="0" windowWidth="21795" windowHeight="12915"/>
  </bookViews>
  <sheets>
    <sheet name="Осигурени лица" sheetId="1" r:id="rId1"/>
    <sheet name="Натрупани средства" sheetId="2" r:id="rId2"/>
    <sheet name="-" sheetId="3" state="veryHidden" r:id="rId3"/>
  </sheets>
  <calcPr calcId="162913"/>
</workbook>
</file>

<file path=xl/calcChain.xml><?xml version="1.0" encoding="utf-8"?>
<calcChain xmlns="http://schemas.openxmlformats.org/spreadsheetml/2006/main">
  <c r="M8" i="1" l="1"/>
  <c r="M7" i="1"/>
  <c r="M6" i="2"/>
  <c r="M6" i="1"/>
  <c r="O20" i="1" l="1"/>
  <c r="C12" i="1"/>
  <c r="K20" i="2"/>
  <c r="J16" i="2"/>
  <c r="L20" i="2"/>
  <c r="I8" i="2"/>
  <c r="M8" i="2"/>
  <c r="M12" i="2"/>
  <c r="I20" i="2"/>
  <c r="J8" i="2"/>
  <c r="D20" i="1"/>
  <c r="F8" i="2"/>
  <c r="O19" i="1"/>
  <c r="G11" i="2"/>
  <c r="N11" i="2"/>
  <c r="D7" i="2"/>
  <c r="F15" i="2"/>
  <c r="J15" i="2"/>
  <c r="G7" i="2"/>
  <c r="K7" i="2"/>
  <c r="M7" i="2"/>
  <c r="I11" i="2"/>
  <c r="M11" i="2"/>
  <c r="E19" i="2"/>
  <c r="I19" i="2"/>
  <c r="J7" i="2"/>
  <c r="F7" i="2"/>
  <c r="C7" i="1"/>
  <c r="K7" i="1"/>
  <c r="E11" i="2"/>
  <c r="D19" i="2"/>
  <c r="H16" i="2"/>
  <c r="C20" i="1"/>
  <c r="L16" i="2"/>
  <c r="J20" i="2"/>
  <c r="M16" i="2"/>
  <c r="D12" i="2"/>
  <c r="E12" i="2"/>
  <c r="F20" i="2"/>
  <c r="L8" i="2"/>
  <c r="E8" i="2"/>
  <c r="D16" i="2"/>
  <c r="D10" i="2"/>
  <c r="E10" i="2"/>
  <c r="F10" i="2"/>
  <c r="G10" i="2"/>
  <c r="H10" i="2"/>
  <c r="I10" i="2"/>
  <c r="J10" i="2"/>
  <c r="K10" i="2"/>
  <c r="L10" i="2"/>
  <c r="M10" i="2"/>
  <c r="N10" i="2"/>
  <c r="D11" i="2"/>
  <c r="F11" i="2"/>
  <c r="H11" i="2"/>
  <c r="J11" i="2"/>
  <c r="K11" i="2"/>
  <c r="L11" i="2"/>
  <c r="F12" i="2"/>
  <c r="G12" i="2"/>
  <c r="H12" i="2"/>
  <c r="I12" i="2"/>
  <c r="J12" i="2"/>
  <c r="K12" i="2"/>
  <c r="L12" i="2"/>
  <c r="N12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G15" i="2"/>
  <c r="H15" i="2"/>
  <c r="I15" i="2"/>
  <c r="K15" i="2"/>
  <c r="L15" i="2"/>
  <c r="M15" i="2"/>
  <c r="N15" i="2"/>
  <c r="E16" i="2"/>
  <c r="F16" i="2"/>
  <c r="G16" i="2"/>
  <c r="I16" i="2"/>
  <c r="K16" i="2"/>
  <c r="N16" i="2"/>
  <c r="D18" i="2"/>
  <c r="E18" i="2"/>
  <c r="F18" i="2"/>
  <c r="G18" i="2"/>
  <c r="H18" i="2"/>
  <c r="I18" i="2"/>
  <c r="J18" i="2"/>
  <c r="K18" i="2"/>
  <c r="L18" i="2"/>
  <c r="M18" i="2"/>
  <c r="N18" i="2"/>
  <c r="F19" i="2"/>
  <c r="G19" i="2"/>
  <c r="H19" i="2"/>
  <c r="J19" i="2"/>
  <c r="K19" i="2"/>
  <c r="L19" i="2"/>
  <c r="M19" i="2"/>
  <c r="N19" i="2"/>
  <c r="E20" i="2"/>
  <c r="G20" i="2"/>
  <c r="H20" i="2"/>
  <c r="M20" i="2"/>
  <c r="N20" i="2"/>
  <c r="D6" i="2"/>
  <c r="E6" i="2"/>
  <c r="F6" i="2"/>
  <c r="G6" i="2"/>
  <c r="H6" i="2"/>
  <c r="I6" i="2"/>
  <c r="J6" i="2"/>
  <c r="K6" i="2"/>
  <c r="L6" i="2"/>
  <c r="E7" i="2"/>
  <c r="H7" i="2"/>
  <c r="I7" i="2"/>
  <c r="L7" i="2"/>
  <c r="G8" i="2"/>
  <c r="H8" i="2"/>
  <c r="K8" i="2"/>
  <c r="B2" i="2"/>
  <c r="B2" i="1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E20" i="1"/>
  <c r="F20" i="1"/>
  <c r="G20" i="1"/>
  <c r="H20" i="1"/>
  <c r="I20" i="1"/>
  <c r="J20" i="1"/>
  <c r="K20" i="1"/>
  <c r="L20" i="1"/>
  <c r="M20" i="1"/>
  <c r="N20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C18" i="1"/>
  <c r="C15" i="1"/>
  <c r="C14" i="1"/>
  <c r="O18" i="1"/>
  <c r="O15" i="1"/>
  <c r="O14" i="1"/>
  <c r="O11" i="1"/>
  <c r="O10" i="1"/>
  <c r="D10" i="1"/>
  <c r="E10" i="1"/>
  <c r="F10" i="1"/>
  <c r="G10" i="1"/>
  <c r="H10" i="1"/>
  <c r="I10" i="1"/>
  <c r="J10" i="1"/>
  <c r="K10" i="1"/>
  <c r="L10" i="1"/>
  <c r="M10" i="1"/>
  <c r="N10" i="1"/>
  <c r="D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11" i="1"/>
  <c r="C10" i="1"/>
  <c r="O6" i="1"/>
  <c r="D7" i="1"/>
  <c r="E7" i="1"/>
  <c r="F7" i="1"/>
  <c r="G7" i="1"/>
  <c r="H7" i="1"/>
  <c r="I7" i="1"/>
  <c r="J7" i="1"/>
  <c r="L7" i="1"/>
  <c r="D8" i="1"/>
  <c r="F8" i="1"/>
  <c r="G8" i="1"/>
  <c r="H8" i="1"/>
  <c r="I8" i="1"/>
  <c r="J8" i="1"/>
  <c r="K8" i="1"/>
  <c r="L8" i="1"/>
  <c r="D6" i="1"/>
  <c r="E6" i="1"/>
  <c r="F6" i="1"/>
  <c r="G6" i="1"/>
  <c r="H6" i="1"/>
  <c r="I6" i="1"/>
  <c r="J6" i="1"/>
  <c r="K6" i="1"/>
  <c r="L6" i="1"/>
  <c r="C6" i="1"/>
  <c r="C11" i="2" l="1"/>
  <c r="C12" i="2"/>
  <c r="O12" i="1"/>
  <c r="C20" i="2"/>
  <c r="D8" i="2"/>
  <c r="D20" i="2"/>
  <c r="C18" i="2"/>
  <c r="C8" i="1"/>
  <c r="C6" i="2"/>
  <c r="E11" i="1"/>
  <c r="O7" i="1"/>
  <c r="C7" i="2"/>
  <c r="C15" i="2"/>
  <c r="C10" i="2"/>
  <c r="E26" i="1"/>
  <c r="E28" i="1" s="1"/>
  <c r="O16" i="1"/>
  <c r="C16" i="1"/>
  <c r="C19" i="2"/>
  <c r="C8" i="2"/>
  <c r="E8" i="1"/>
  <c r="C19" i="1"/>
  <c r="O8" i="1" l="1"/>
  <c r="E30" i="1"/>
  <c r="D30" i="2"/>
  <c r="E29" i="1"/>
  <c r="D29" i="2"/>
  <c r="D28" i="2"/>
  <c r="E27" i="1"/>
  <c r="D27" i="2"/>
  <c r="C16" i="2"/>
  <c r="C14" i="2"/>
</calcChain>
</file>

<file path=xl/sharedStrings.xml><?xml version="1.0" encoding="utf-8"?>
<sst xmlns="http://schemas.openxmlformats.org/spreadsheetml/2006/main" count="134" uniqueCount="40">
  <si>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</si>
  <si>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</si>
  <si>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</si>
  <si>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</si>
  <si>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</si>
  <si>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</si>
  <si>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</si>
  <si>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</si>
  <si>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</si>
  <si>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</si>
  <si>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</si>
  <si>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</si>
  <si>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</si>
  <si>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</si>
  <si>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</si>
  <si>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</si>
  <si>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</si>
  <si>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</si>
  <si>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</si>
  <si>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</si>
  <si>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</si>
  <si>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</si>
  <si>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</si>
  <si>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</si>
  <si>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</si>
  <si>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</si>
  <si>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</si>
  <si>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</si>
  <si>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</si>
  <si>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</si>
  <si>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</si>
  <si>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</si>
  <si>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</si>
  <si>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</si>
  <si>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</si>
  <si>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</si>
  <si>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</si>
  <si>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</si>
  <si>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Осигурени лица в пенсионните фондовете по пол и възраст към 30.06.2023 г.</t>
  </si>
  <si>
    <t>Среден размер на натрупаните средства на едно осигурено лице* според пола и възрастта към 30.06.2023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</si>
</sst>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5" fillId="0" borderId="0" xfId="1"/>
    <xf numFmtId="0" fontId="2" fillId="0" borderId="0" xfId="1" applyFont="1"/>
    <xf numFmtId="4" fontId="2" fillId="0" borderId="0" xfId="1" applyNumberFormat="1" applyFont="1"/>
    <xf numFmtId="4" fontId="5" fillId="0" borderId="0" xfId="1" applyNumberFormat="1"/>
    <xf numFmtId="0" fontId="6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65" fontId="0" fillId="0" borderId="2" xfId="0" applyNumberFormat="1" applyBorder="1" applyProtection="1">
      <protection locked="0" hidden="1"/>
    </xf>
    <xf numFmtId="0" fontId="2" fillId="0" borderId="1" xfId="0" applyFont="1" applyBorder="1" applyAlignment="1" applyProtection="1">
      <protection locked="0" hidden="1"/>
    </xf>
    <xf numFmtId="3" fontId="2" fillId="0" borderId="2" xfId="0" applyNumberFormat="1" applyFont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165" fontId="5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4" fontId="2" fillId="0" borderId="2" xfId="0" applyNumberFormat="1" applyFont="1" applyBorder="1" applyAlignment="1" applyProtection="1">
      <alignment horizontal="right" vertical="center"/>
      <protection locked="0" hidden="1"/>
    </xf>
    <xf numFmtId="0" fontId="2" fillId="0" borderId="0" xfId="0" applyFont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3" fontId="0" fillId="0" borderId="2" xfId="0" applyNumberFormat="1" applyBorder="1"/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/>
    <xf numFmtId="3" fontId="0" fillId="0" borderId="0" xfId="0" applyNumberFormat="1" applyBorder="1"/>
    <xf numFmtId="0" fontId="2" fillId="0" borderId="1" xfId="0" applyFont="1" applyBorder="1" applyAlignment="1"/>
    <xf numFmtId="3" fontId="2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0" fontId="0" fillId="0" borderId="0" xfId="0" applyBorder="1"/>
    <xf numFmtId="4" fontId="2" fillId="0" borderId="2" xfId="0" applyNumberFormat="1" applyFont="1" applyBorder="1" applyAlignment="1">
      <alignment horizontal="right" vertic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wrapText="1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 wrapText="1"/>
      <protection locked="0" hidden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30.06.2023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26"/>
          <c:w val="0.8870346598202824"/>
          <c:h val="0.64111498257840194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34649</c:v>
                </c:pt>
                <c:pt idx="1">
                  <c:v>123799</c:v>
                </c:pt>
                <c:pt idx="2">
                  <c:v>163689</c:v>
                </c:pt>
                <c:pt idx="3">
                  <c:v>228562</c:v>
                </c:pt>
                <c:pt idx="4">
                  <c:v>271681</c:v>
                </c:pt>
                <c:pt idx="5">
                  <c:v>286911</c:v>
                </c:pt>
                <c:pt idx="6">
                  <c:v>317080</c:v>
                </c:pt>
                <c:pt idx="7">
                  <c:v>277028</c:v>
                </c:pt>
                <c:pt idx="8">
                  <c:v>222468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29219</c:v>
                </c:pt>
                <c:pt idx="1">
                  <c:v>105908</c:v>
                </c:pt>
                <c:pt idx="2">
                  <c:v>143431</c:v>
                </c:pt>
                <c:pt idx="3">
                  <c:v>205544</c:v>
                </c:pt>
                <c:pt idx="4">
                  <c:v>248246</c:v>
                </c:pt>
                <c:pt idx="5">
                  <c:v>261854</c:v>
                </c:pt>
                <c:pt idx="6">
                  <c:v>297160</c:v>
                </c:pt>
                <c:pt idx="7">
                  <c:v>269681</c:v>
                </c:pt>
                <c:pt idx="8">
                  <c:v>227117</c:v>
                </c:pt>
                <c:pt idx="9">
                  <c:v>128432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63868</c:v>
                </c:pt>
                <c:pt idx="1">
                  <c:v>229707</c:v>
                </c:pt>
                <c:pt idx="2">
                  <c:v>307120</c:v>
                </c:pt>
                <c:pt idx="3">
                  <c:v>434106</c:v>
                </c:pt>
                <c:pt idx="4">
                  <c:v>519927</c:v>
                </c:pt>
                <c:pt idx="5">
                  <c:v>548765</c:v>
                </c:pt>
                <c:pt idx="6">
                  <c:v>614240</c:v>
                </c:pt>
                <c:pt idx="7">
                  <c:v>546709</c:v>
                </c:pt>
                <c:pt idx="8">
                  <c:v>449585</c:v>
                </c:pt>
                <c:pt idx="9">
                  <c:v>273027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048064"/>
        <c:axId val="141058048"/>
      </c:lineChart>
      <c:catAx>
        <c:axId val="14104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5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058048"/>
        <c:scaling>
          <c:orientation val="minMax"/>
          <c:max val="65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480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663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30.06.2023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4630.3305567844382</c:v>
                </c:pt>
                <c:pt idx="1">
                  <c:v>991.48865251609823</c:v>
                </c:pt>
                <c:pt idx="2">
                  <c:v>1566.6505209080046</c:v>
                </c:pt>
                <c:pt idx="3">
                  <c:v>2436.6877984413745</c:v>
                </c:pt>
                <c:pt idx="4">
                  <c:v>3491.9441750219471</c:v>
                </c:pt>
                <c:pt idx="5">
                  <c:v>4422.9595261294617</c:v>
                </c:pt>
                <c:pt idx="6">
                  <c:v>4803.0177421498965</c:v>
                </c:pt>
                <c:pt idx="7">
                  <c:v>5499.9386849187085</c:v>
                </c:pt>
                <c:pt idx="8">
                  <c:v>6719.6579054271879</c:v>
                </c:pt>
                <c:pt idx="9">
                  <c:v>5671.7203717747161</c:v>
                </c:pt>
                <c:pt idx="10">
                  <c:v>2497.8342202462377</c:v>
                </c:pt>
                <c:pt idx="11">
                  <c:v>877.4058299633665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3583.2771007398978</c:v>
                </c:pt>
                <c:pt idx="1">
                  <c:v>1040.9953398058251</c:v>
                </c:pt>
                <c:pt idx="2">
                  <c:v>1578.2408994708996</c:v>
                </c:pt>
                <c:pt idx="3">
                  <c:v>2731.7156529411759</c:v>
                </c:pt>
                <c:pt idx="4">
                  <c:v>3295.0193698060939</c:v>
                </c:pt>
                <c:pt idx="5">
                  <c:v>3754.632562170309</c:v>
                </c:pt>
                <c:pt idx="6">
                  <c:v>3895.9345581938501</c:v>
                </c:pt>
                <c:pt idx="7">
                  <c:v>4397.9867647965475</c:v>
                </c:pt>
                <c:pt idx="8">
                  <c:v>5730.7184192096047</c:v>
                </c:pt>
                <c:pt idx="9">
                  <c:v>3538.550089445439</c:v>
                </c:pt>
                <c:pt idx="10">
                  <c:v>2281.7347621696799</c:v>
                </c:pt>
                <c:pt idx="11">
                  <c:v>712.75972328002024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4800.4992130150367</c:v>
                </c:pt>
                <c:pt idx="1">
                  <c:v>952.24735356990175</c:v>
                </c:pt>
                <c:pt idx="2">
                  <c:v>1564.0951618547681</c:v>
                </c:pt>
                <c:pt idx="3">
                  <c:v>2384.3997091326105</c:v>
                </c:pt>
                <c:pt idx="4">
                  <c:v>3522.2677600639827</c:v>
                </c:pt>
                <c:pt idx="5">
                  <c:v>4522.2063794389733</c:v>
                </c:pt>
                <c:pt idx="6">
                  <c:v>4924.0972755377734</c:v>
                </c:pt>
                <c:pt idx="7">
                  <c:v>5651.9837714261421</c:v>
                </c:pt>
                <c:pt idx="8">
                  <c:v>6884.9704473805214</c:v>
                </c:pt>
                <c:pt idx="9">
                  <c:v>5988.3371706229091</c:v>
                </c:pt>
                <c:pt idx="10">
                  <c:v>2534.3776866268399</c:v>
                </c:pt>
                <c:pt idx="11">
                  <c:v>915.37661533957851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26496"/>
        <c:axId val="142428032"/>
      </c:barChart>
      <c:catAx>
        <c:axId val="142426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28032"/>
        <c:scaling>
          <c:orientation val="minMax"/>
          <c:max val="70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649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31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624" r="0.74803149606299624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30.06.2023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9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2099.6005017994639</c:v>
                </c:pt>
                <c:pt idx="1">
                  <c:v>793.97041463414621</c:v>
                </c:pt>
                <c:pt idx="2">
                  <c:v>679.77627294117656</c:v>
                </c:pt>
                <c:pt idx="3">
                  <c:v>973.43416949956509</c:v>
                </c:pt>
                <c:pt idx="4">
                  <c:v>1320.3404319331594</c:v>
                </c:pt>
                <c:pt idx="5">
                  <c:v>1707.7877675812779</c:v>
                </c:pt>
                <c:pt idx="6">
                  <c:v>2166.2867576174763</c:v>
                </c:pt>
                <c:pt idx="7">
                  <c:v>2510.3709401916485</c:v>
                </c:pt>
                <c:pt idx="8">
                  <c:v>2568.2032298945528</c:v>
                </c:pt>
                <c:pt idx="9">
                  <c:v>2601.3200413638556</c:v>
                </c:pt>
                <c:pt idx="10">
                  <c:v>2237.4747346387758</c:v>
                </c:pt>
                <c:pt idx="11">
                  <c:v>1495.7846476174434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1900.5517345006335</c:v>
                </c:pt>
                <c:pt idx="1">
                  <c:v>829.93568493150678</c:v>
                </c:pt>
                <c:pt idx="2">
                  <c:v>596.96070603337614</c:v>
                </c:pt>
                <c:pt idx="3">
                  <c:v>1049.9781794564349</c:v>
                </c:pt>
                <c:pt idx="4">
                  <c:v>1223.8514034923019</c:v>
                </c:pt>
                <c:pt idx="5">
                  <c:v>1662.5939974443618</c:v>
                </c:pt>
                <c:pt idx="6">
                  <c:v>2021.3633270980049</c:v>
                </c:pt>
                <c:pt idx="7">
                  <c:v>2281.060951374795</c:v>
                </c:pt>
                <c:pt idx="8">
                  <c:v>2145.7676083983038</c:v>
                </c:pt>
                <c:pt idx="9">
                  <c:v>2213.2818603587339</c:v>
                </c:pt>
                <c:pt idx="10">
                  <c:v>1981.4994435310487</c:v>
                </c:pt>
                <c:pt idx="11">
                  <c:v>1486.7639161747541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2250.1275280019204</c:v>
                </c:pt>
                <c:pt idx="1">
                  <c:v>774.08053030303017</c:v>
                </c:pt>
                <c:pt idx="2">
                  <c:v>727.7059361069837</c:v>
                </c:pt>
                <c:pt idx="3">
                  <c:v>923.33263570961401</c:v>
                </c:pt>
                <c:pt idx="4">
                  <c:v>1386.9078626943003</c:v>
                </c:pt>
                <c:pt idx="5">
                  <c:v>1742.3098674149996</c:v>
                </c:pt>
                <c:pt idx="6">
                  <c:v>2285.9292227100682</c:v>
                </c:pt>
                <c:pt idx="7">
                  <c:v>2687.4513426939757</c:v>
                </c:pt>
                <c:pt idx="8">
                  <c:v>2882.1262333768154</c:v>
                </c:pt>
                <c:pt idx="9">
                  <c:v>2900.0128608758505</c:v>
                </c:pt>
                <c:pt idx="10">
                  <c:v>2431.5951611278952</c:v>
                </c:pt>
                <c:pt idx="11">
                  <c:v>1502.5032454443028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72704"/>
        <c:axId val="142474240"/>
      </c:barChart>
      <c:catAx>
        <c:axId val="14247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74240"/>
        <c:scaling>
          <c:orientation val="minMax"/>
          <c:max val="30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270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42"/>
          <c:y val="0.45454611277038626"/>
          <c:w val="6.1224492349660098E-2"/>
          <c:h val="0.338558651955343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30.06.2023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817E-2"/>
          <c:y val="0.13442622950819674"/>
          <c:w val="0.84042582177227854"/>
          <c:h val="0.66885245901639756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1674.9677300551932</c:v>
                </c:pt>
                <c:pt idx="1">
                  <c:v>0</c:v>
                </c:pt>
                <c:pt idx="2">
                  <c:v>316.29483870967738</c:v>
                </c:pt>
                <c:pt idx="3">
                  <c:v>613.0085362095532</c:v>
                </c:pt>
                <c:pt idx="4">
                  <c:v>1008.5423102753526</c:v>
                </c:pt>
                <c:pt idx="5">
                  <c:v>1574.7988315481985</c:v>
                </c:pt>
                <c:pt idx="6">
                  <c:v>1943.0945397159392</c:v>
                </c:pt>
                <c:pt idx="7">
                  <c:v>2189.2378032786883</c:v>
                </c:pt>
                <c:pt idx="8">
                  <c:v>2478.6623822714682</c:v>
                </c:pt>
                <c:pt idx="9">
                  <c:v>1901.2411999999999</c:v>
                </c:pt>
                <c:pt idx="10">
                  <c:v>1365.9575609756098</c:v>
                </c:pt>
                <c:pt idx="11">
                  <c:v>1000.2523584905661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1729.7111909290418</c:v>
                </c:pt>
                <c:pt idx="1">
                  <c:v>0</c:v>
                </c:pt>
                <c:pt idx="2">
                  <c:v>331.44</c:v>
                </c:pt>
                <c:pt idx="3">
                  <c:v>600.63</c:v>
                </c:pt>
                <c:pt idx="4">
                  <c:v>1025</c:v>
                </c:pt>
                <c:pt idx="5">
                  <c:v>1601.3</c:v>
                </c:pt>
                <c:pt idx="6">
                  <c:v>1981.64</c:v>
                </c:pt>
                <c:pt idx="7">
                  <c:v>2246.91</c:v>
                </c:pt>
                <c:pt idx="8">
                  <c:v>2695.2</c:v>
                </c:pt>
                <c:pt idx="9">
                  <c:v>1986.97</c:v>
                </c:pt>
                <c:pt idx="10">
                  <c:v>1356.5</c:v>
                </c:pt>
                <c:pt idx="11">
                  <c:v>1207.3499999999999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1555.424102236422</c:v>
                </c:pt>
                <c:pt idx="1">
                  <c:v>0</c:v>
                </c:pt>
                <c:pt idx="2">
                  <c:v>284.49</c:v>
                </c:pt>
                <c:pt idx="3">
                  <c:v>639.44000000000005</c:v>
                </c:pt>
                <c:pt idx="4">
                  <c:v>967.34</c:v>
                </c:pt>
                <c:pt idx="5">
                  <c:v>1509.04</c:v>
                </c:pt>
                <c:pt idx="6">
                  <c:v>1862.88</c:v>
                </c:pt>
                <c:pt idx="7">
                  <c:v>2057.77</c:v>
                </c:pt>
                <c:pt idx="8">
                  <c:v>2021.32</c:v>
                </c:pt>
                <c:pt idx="9">
                  <c:v>1732.33</c:v>
                </c:pt>
                <c:pt idx="10">
                  <c:v>1380.18</c:v>
                </c:pt>
                <c:pt idx="11">
                  <c:v>789.21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96736"/>
        <c:axId val="142614912"/>
      </c:barChart>
      <c:catAx>
        <c:axId val="14259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61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61491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96736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08"/>
          <c:y val="0.45573770491803273"/>
          <c:w val="5.4025496812898463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30.06.2023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2339</c:v>
                </c:pt>
                <c:pt idx="1">
                  <c:v>3429</c:v>
                </c:pt>
                <c:pt idx="2">
                  <c:v>9592</c:v>
                </c:pt>
                <c:pt idx="3">
                  <c:v>18755</c:v>
                </c:pt>
                <c:pt idx="4">
                  <c:v>26808</c:v>
                </c:pt>
                <c:pt idx="5">
                  <c:v>38492</c:v>
                </c:pt>
                <c:pt idx="6">
                  <c:v>47022</c:v>
                </c:pt>
                <c:pt idx="7">
                  <c:v>47834</c:v>
                </c:pt>
                <c:pt idx="8">
                  <c:v>37662</c:v>
                </c:pt>
                <c:pt idx="9">
                  <c:v>21259</c:v>
                </c:pt>
                <c:pt idx="10">
                  <c:v>17080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1854</c:v>
                </c:pt>
                <c:pt idx="1">
                  <c:v>756</c:v>
                </c:pt>
                <c:pt idx="2">
                  <c:v>1700</c:v>
                </c:pt>
                <c:pt idx="3">
                  <c:v>2888</c:v>
                </c:pt>
                <c:pt idx="4">
                  <c:v>3981</c:v>
                </c:pt>
                <c:pt idx="5">
                  <c:v>5138</c:v>
                </c:pt>
                <c:pt idx="6">
                  <c:v>6488</c:v>
                </c:pt>
                <c:pt idx="7">
                  <c:v>7996</c:v>
                </c:pt>
                <c:pt idx="8">
                  <c:v>5590</c:v>
                </c:pt>
                <c:pt idx="9">
                  <c:v>3595</c:v>
                </c:pt>
                <c:pt idx="10">
                  <c:v>3939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4193</c:v>
                </c:pt>
                <c:pt idx="1">
                  <c:v>4185</c:v>
                </c:pt>
                <c:pt idx="2">
                  <c:v>11292</c:v>
                </c:pt>
                <c:pt idx="3">
                  <c:v>21643</c:v>
                </c:pt>
                <c:pt idx="4">
                  <c:v>30789</c:v>
                </c:pt>
                <c:pt idx="5">
                  <c:v>43630</c:v>
                </c:pt>
                <c:pt idx="6">
                  <c:v>53510</c:v>
                </c:pt>
                <c:pt idx="7">
                  <c:v>55830</c:v>
                </c:pt>
                <c:pt idx="8">
                  <c:v>43252</c:v>
                </c:pt>
                <c:pt idx="9">
                  <c:v>24854</c:v>
                </c:pt>
                <c:pt idx="10">
                  <c:v>21019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571200"/>
        <c:axId val="141572736"/>
      </c:lineChart>
      <c:catAx>
        <c:axId val="1415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572736"/>
        <c:scaling>
          <c:orientation val="minMax"/>
          <c:max val="6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120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30.06.2023 г.</c:v>
            </c:pt>
          </c:strCache>
        </c:strRef>
      </c:tx>
      <c:layout>
        <c:manualLayout>
          <c:xMode val="edge"/>
          <c:yMode val="edge"/>
          <c:x val="0.20076726342711132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23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264</c:v>
                </c:pt>
                <c:pt idx="1">
                  <c:v>2692</c:v>
                </c:pt>
                <c:pt idx="2">
                  <c:v>7645</c:v>
                </c:pt>
                <c:pt idx="3">
                  <c:v>15440</c:v>
                </c:pt>
                <c:pt idx="4">
                  <c:v>24588</c:v>
                </c:pt>
                <c:pt idx="5">
                  <c:v>33025</c:v>
                </c:pt>
                <c:pt idx="6">
                  <c:v>46578</c:v>
                </c:pt>
                <c:pt idx="7">
                  <c:v>59029</c:v>
                </c:pt>
                <c:pt idx="8">
                  <c:v>53959</c:v>
                </c:pt>
                <c:pt idx="9">
                  <c:v>41706</c:v>
                </c:pt>
                <c:pt idx="10">
                  <c:v>81656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146</c:v>
                </c:pt>
                <c:pt idx="1">
                  <c:v>1558</c:v>
                </c:pt>
                <c:pt idx="2">
                  <c:v>5004</c:v>
                </c:pt>
                <c:pt idx="3">
                  <c:v>10652</c:v>
                </c:pt>
                <c:pt idx="4">
                  <c:v>18782</c:v>
                </c:pt>
                <c:pt idx="5">
                  <c:v>27264</c:v>
                </c:pt>
                <c:pt idx="6">
                  <c:v>35969</c:v>
                </c:pt>
                <c:pt idx="7">
                  <c:v>43866</c:v>
                </c:pt>
                <c:pt idx="8">
                  <c:v>41535</c:v>
                </c:pt>
                <c:pt idx="9">
                  <c:v>31628</c:v>
                </c:pt>
                <c:pt idx="10">
                  <c:v>60817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410</c:v>
                </c:pt>
                <c:pt idx="1">
                  <c:v>4250</c:v>
                </c:pt>
                <c:pt idx="2">
                  <c:v>12649</c:v>
                </c:pt>
                <c:pt idx="3">
                  <c:v>26092</c:v>
                </c:pt>
                <c:pt idx="4">
                  <c:v>43370</c:v>
                </c:pt>
                <c:pt idx="5">
                  <c:v>60289</c:v>
                </c:pt>
                <c:pt idx="6">
                  <c:v>82547</c:v>
                </c:pt>
                <c:pt idx="7">
                  <c:v>102895</c:v>
                </c:pt>
                <c:pt idx="8">
                  <c:v>95494</c:v>
                </c:pt>
                <c:pt idx="9">
                  <c:v>73334</c:v>
                </c:pt>
                <c:pt idx="10">
                  <c:v>142473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05920"/>
        <c:axId val="141907456"/>
      </c:lineChart>
      <c:catAx>
        <c:axId val="1419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7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1907456"/>
        <c:scaling>
          <c:orientation val="minMax"/>
          <c:max val="14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5920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61"/>
          <c:y val="0.89547038327525663"/>
          <c:w val="0.52046035805625923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30.06.2023 г.</c:v>
            </c:pt>
          </c:strCache>
        </c:strRef>
      </c:tx>
      <c:layout>
        <c:manualLayout>
          <c:xMode val="edge"/>
          <c:yMode val="edge"/>
          <c:x val="0.15074642535354721"/>
          <c:y val="3.79310344827588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184780473869334E-2"/>
          <c:y val="0.120689756437788"/>
          <c:w val="0.93081521952613067"/>
          <c:h val="0.713793103448281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2339</c:v>
                </c:pt>
                <c:pt idx="1">
                  <c:v>3429</c:v>
                </c:pt>
                <c:pt idx="2">
                  <c:v>9592</c:v>
                </c:pt>
                <c:pt idx="3">
                  <c:v>18755</c:v>
                </c:pt>
                <c:pt idx="4">
                  <c:v>26808</c:v>
                </c:pt>
                <c:pt idx="5">
                  <c:v>38492</c:v>
                </c:pt>
                <c:pt idx="6">
                  <c:v>47022</c:v>
                </c:pt>
                <c:pt idx="7">
                  <c:v>47834</c:v>
                </c:pt>
                <c:pt idx="8">
                  <c:v>37662</c:v>
                </c:pt>
                <c:pt idx="9">
                  <c:v>21259</c:v>
                </c:pt>
                <c:pt idx="10">
                  <c:v>17080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1854</c:v>
                </c:pt>
                <c:pt idx="1">
                  <c:v>756</c:v>
                </c:pt>
                <c:pt idx="2">
                  <c:v>1700</c:v>
                </c:pt>
                <c:pt idx="3">
                  <c:v>2888</c:v>
                </c:pt>
                <c:pt idx="4">
                  <c:v>3981</c:v>
                </c:pt>
                <c:pt idx="5">
                  <c:v>5138</c:v>
                </c:pt>
                <c:pt idx="6">
                  <c:v>6488</c:v>
                </c:pt>
                <c:pt idx="7">
                  <c:v>7996</c:v>
                </c:pt>
                <c:pt idx="8">
                  <c:v>5590</c:v>
                </c:pt>
                <c:pt idx="9">
                  <c:v>3595</c:v>
                </c:pt>
                <c:pt idx="10">
                  <c:v>3939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4193</c:v>
                </c:pt>
                <c:pt idx="1">
                  <c:v>4185</c:v>
                </c:pt>
                <c:pt idx="2">
                  <c:v>11292</c:v>
                </c:pt>
                <c:pt idx="3">
                  <c:v>21643</c:v>
                </c:pt>
                <c:pt idx="4">
                  <c:v>30789</c:v>
                </c:pt>
                <c:pt idx="5">
                  <c:v>43630</c:v>
                </c:pt>
                <c:pt idx="6">
                  <c:v>53510</c:v>
                </c:pt>
                <c:pt idx="7">
                  <c:v>55830</c:v>
                </c:pt>
                <c:pt idx="8">
                  <c:v>43252</c:v>
                </c:pt>
                <c:pt idx="9">
                  <c:v>24854</c:v>
                </c:pt>
                <c:pt idx="10">
                  <c:v>21019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1977088"/>
        <c:axId val="141978624"/>
        <c:axId val="0"/>
      </c:bar3DChart>
      <c:catAx>
        <c:axId val="1419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978624"/>
        <c:scaling>
          <c:orientation val="minMax"/>
          <c:max val="6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7088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" r="0.750000000000004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30.06.2023 г.</c:v>
            </c:pt>
          </c:strCache>
        </c:strRef>
      </c:tx>
      <c:layout>
        <c:manualLayout>
          <c:xMode val="edge"/>
          <c:yMode val="edge"/>
          <c:x val="0.15281899109792518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264</c:v>
                </c:pt>
                <c:pt idx="1">
                  <c:v>2692</c:v>
                </c:pt>
                <c:pt idx="2">
                  <c:v>7645</c:v>
                </c:pt>
                <c:pt idx="3">
                  <c:v>15440</c:v>
                </c:pt>
                <c:pt idx="4">
                  <c:v>24588</c:v>
                </c:pt>
                <c:pt idx="5">
                  <c:v>33025</c:v>
                </c:pt>
                <c:pt idx="6">
                  <c:v>46578</c:v>
                </c:pt>
                <c:pt idx="7">
                  <c:v>59029</c:v>
                </c:pt>
                <c:pt idx="8">
                  <c:v>53959</c:v>
                </c:pt>
                <c:pt idx="9">
                  <c:v>41706</c:v>
                </c:pt>
                <c:pt idx="10">
                  <c:v>81656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146</c:v>
                </c:pt>
                <c:pt idx="1">
                  <c:v>1558</c:v>
                </c:pt>
                <c:pt idx="2">
                  <c:v>5004</c:v>
                </c:pt>
                <c:pt idx="3">
                  <c:v>10652</c:v>
                </c:pt>
                <c:pt idx="4">
                  <c:v>18782</c:v>
                </c:pt>
                <c:pt idx="5">
                  <c:v>27264</c:v>
                </c:pt>
                <c:pt idx="6">
                  <c:v>35969</c:v>
                </c:pt>
                <c:pt idx="7">
                  <c:v>43866</c:v>
                </c:pt>
                <c:pt idx="8">
                  <c:v>41535</c:v>
                </c:pt>
                <c:pt idx="9">
                  <c:v>31628</c:v>
                </c:pt>
                <c:pt idx="10">
                  <c:v>60817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410</c:v>
                </c:pt>
                <c:pt idx="1">
                  <c:v>4250</c:v>
                </c:pt>
                <c:pt idx="2">
                  <c:v>12649</c:v>
                </c:pt>
                <c:pt idx="3">
                  <c:v>26092</c:v>
                </c:pt>
                <c:pt idx="4">
                  <c:v>43370</c:v>
                </c:pt>
                <c:pt idx="5">
                  <c:v>60289</c:v>
                </c:pt>
                <c:pt idx="6">
                  <c:v>82547</c:v>
                </c:pt>
                <c:pt idx="7">
                  <c:v>102895</c:v>
                </c:pt>
                <c:pt idx="8">
                  <c:v>95494</c:v>
                </c:pt>
                <c:pt idx="9">
                  <c:v>73334</c:v>
                </c:pt>
                <c:pt idx="10">
                  <c:v>142473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097408"/>
        <c:axId val="142111488"/>
        <c:axId val="0"/>
      </c:bar3DChart>
      <c:catAx>
        <c:axId val="14209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11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111488"/>
        <c:scaling>
          <c:orientation val="minMax"/>
          <c:max val="14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09740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576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30.06.2023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99"/>
          <c:w val="0.90384728546585225"/>
          <c:h val="0.6021908541551267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40</c:v>
                </c:pt>
                <c:pt idx="2">
                  <c:v>207</c:v>
                </c:pt>
                <c:pt idx="3">
                  <c:v>425</c:v>
                </c:pt>
                <c:pt idx="4">
                  <c:v>590</c:v>
                </c:pt>
                <c:pt idx="5">
                  <c:v>617</c:v>
                </c:pt>
                <c:pt idx="6">
                  <c:v>465</c:v>
                </c:pt>
                <c:pt idx="7">
                  <c:v>348</c:v>
                </c:pt>
                <c:pt idx="8">
                  <c:v>202</c:v>
                </c:pt>
                <c:pt idx="9">
                  <c:v>131</c:v>
                </c:pt>
                <c:pt idx="10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84</c:v>
                </c:pt>
                <c:pt idx="2">
                  <c:v>442</c:v>
                </c:pt>
                <c:pt idx="3">
                  <c:v>1064</c:v>
                </c:pt>
                <c:pt idx="4">
                  <c:v>1464</c:v>
                </c:pt>
                <c:pt idx="5">
                  <c:v>1284</c:v>
                </c:pt>
                <c:pt idx="6">
                  <c:v>1060</c:v>
                </c:pt>
                <c:pt idx="7">
                  <c:v>735</c:v>
                </c:pt>
                <c:pt idx="8">
                  <c:v>398</c:v>
                </c:pt>
                <c:pt idx="9">
                  <c:v>197</c:v>
                </c:pt>
                <c:pt idx="10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0</c:v>
                </c:pt>
                <c:pt idx="1">
                  <c:v>124</c:v>
                </c:pt>
                <c:pt idx="2">
                  <c:v>649</c:v>
                </c:pt>
                <c:pt idx="3">
                  <c:v>1489</c:v>
                </c:pt>
                <c:pt idx="4">
                  <c:v>2054</c:v>
                </c:pt>
                <c:pt idx="5">
                  <c:v>1901</c:v>
                </c:pt>
                <c:pt idx="6">
                  <c:v>1525</c:v>
                </c:pt>
                <c:pt idx="7">
                  <c:v>1083</c:v>
                </c:pt>
                <c:pt idx="8">
                  <c:v>600</c:v>
                </c:pt>
                <c:pt idx="9">
                  <c:v>328</c:v>
                </c:pt>
                <c:pt idx="10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239616"/>
        <c:axId val="142241152"/>
      </c:lineChart>
      <c:catAx>
        <c:axId val="14223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241152"/>
        <c:scaling>
          <c:orientation val="minMax"/>
          <c:max val="22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39616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53"/>
          <c:y val="0.8905124815602351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30.06.2023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438E-2"/>
          <c:y val="0.1135535197513155"/>
          <c:w val="0.92422058139610808"/>
          <c:h val="0.747255420298984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40</c:v>
                </c:pt>
                <c:pt idx="2">
                  <c:v>207</c:v>
                </c:pt>
                <c:pt idx="3">
                  <c:v>425</c:v>
                </c:pt>
                <c:pt idx="4">
                  <c:v>590</c:v>
                </c:pt>
                <c:pt idx="5">
                  <c:v>617</c:v>
                </c:pt>
                <c:pt idx="6">
                  <c:v>465</c:v>
                </c:pt>
                <c:pt idx="7">
                  <c:v>348</c:v>
                </c:pt>
                <c:pt idx="8">
                  <c:v>202</c:v>
                </c:pt>
                <c:pt idx="9">
                  <c:v>131</c:v>
                </c:pt>
                <c:pt idx="10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84</c:v>
                </c:pt>
                <c:pt idx="2">
                  <c:v>442</c:v>
                </c:pt>
                <c:pt idx="3">
                  <c:v>1064</c:v>
                </c:pt>
                <c:pt idx="4">
                  <c:v>1464</c:v>
                </c:pt>
                <c:pt idx="5">
                  <c:v>1284</c:v>
                </c:pt>
                <c:pt idx="6">
                  <c:v>1060</c:v>
                </c:pt>
                <c:pt idx="7">
                  <c:v>735</c:v>
                </c:pt>
                <c:pt idx="8">
                  <c:v>398</c:v>
                </c:pt>
                <c:pt idx="9">
                  <c:v>197</c:v>
                </c:pt>
                <c:pt idx="1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0</c:v>
                </c:pt>
                <c:pt idx="1">
                  <c:v>124</c:v>
                </c:pt>
                <c:pt idx="2">
                  <c:v>649</c:v>
                </c:pt>
                <c:pt idx="3">
                  <c:v>1489</c:v>
                </c:pt>
                <c:pt idx="4">
                  <c:v>2054</c:v>
                </c:pt>
                <c:pt idx="5">
                  <c:v>1901</c:v>
                </c:pt>
                <c:pt idx="6">
                  <c:v>1525</c:v>
                </c:pt>
                <c:pt idx="7">
                  <c:v>1083</c:v>
                </c:pt>
                <c:pt idx="8">
                  <c:v>600</c:v>
                </c:pt>
                <c:pt idx="9">
                  <c:v>328</c:v>
                </c:pt>
                <c:pt idx="10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307328"/>
        <c:axId val="142308864"/>
        <c:axId val="0"/>
      </c:bar3DChart>
      <c:catAx>
        <c:axId val="14230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308864"/>
        <c:scaling>
          <c:orientation val="minMax"/>
          <c:max val="22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7328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30.06.2023 г.</c:v>
            </c:pt>
          </c:strCache>
        </c:strRef>
      </c:tx>
      <c:layout>
        <c:manualLayout>
          <c:xMode val="edge"/>
          <c:yMode val="edge"/>
          <c:x val="0.15074642535354721"/>
          <c:y val="3.79310344827589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7"/>
          <c:w val="0.8955230406971787"/>
          <c:h val="0.713793103448281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лица'!$D$6:$M$6</c:f>
              <c:numCache>
                <c:formatCode>#,##0</c:formatCode>
                <c:ptCount val="10"/>
                <c:pt idx="0">
                  <c:v>34649</c:v>
                </c:pt>
                <c:pt idx="1">
                  <c:v>123799</c:v>
                </c:pt>
                <c:pt idx="2">
                  <c:v>163689</c:v>
                </c:pt>
                <c:pt idx="3">
                  <c:v>228562</c:v>
                </c:pt>
                <c:pt idx="4">
                  <c:v>271681</c:v>
                </c:pt>
                <c:pt idx="5">
                  <c:v>286911</c:v>
                </c:pt>
                <c:pt idx="6">
                  <c:v>317080</c:v>
                </c:pt>
                <c:pt idx="7">
                  <c:v>277028</c:v>
                </c:pt>
                <c:pt idx="8">
                  <c:v>222468</c:v>
                </c:pt>
                <c:pt idx="9">
                  <c:v>144595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29219</c:v>
                </c:pt>
                <c:pt idx="1">
                  <c:v>105908</c:v>
                </c:pt>
                <c:pt idx="2">
                  <c:v>143431</c:v>
                </c:pt>
                <c:pt idx="3">
                  <c:v>205544</c:v>
                </c:pt>
                <c:pt idx="4">
                  <c:v>248246</c:v>
                </c:pt>
                <c:pt idx="5">
                  <c:v>261854</c:v>
                </c:pt>
                <c:pt idx="6">
                  <c:v>297160</c:v>
                </c:pt>
                <c:pt idx="7">
                  <c:v>269681</c:v>
                </c:pt>
                <c:pt idx="8">
                  <c:v>227117</c:v>
                </c:pt>
                <c:pt idx="9">
                  <c:v>128432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63868</c:v>
                </c:pt>
                <c:pt idx="1">
                  <c:v>229707</c:v>
                </c:pt>
                <c:pt idx="2">
                  <c:v>307120</c:v>
                </c:pt>
                <c:pt idx="3">
                  <c:v>434106</c:v>
                </c:pt>
                <c:pt idx="4">
                  <c:v>519927</c:v>
                </c:pt>
                <c:pt idx="5">
                  <c:v>548765</c:v>
                </c:pt>
                <c:pt idx="6">
                  <c:v>614240</c:v>
                </c:pt>
                <c:pt idx="7">
                  <c:v>546709</c:v>
                </c:pt>
                <c:pt idx="8">
                  <c:v>449585</c:v>
                </c:pt>
                <c:pt idx="9">
                  <c:v>273027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2394880"/>
        <c:axId val="142396416"/>
        <c:axId val="0"/>
      </c:bar3DChart>
      <c:catAx>
        <c:axId val="14239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64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2396416"/>
        <c:scaling>
          <c:orientation val="minMax"/>
          <c:max val="6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48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22" r="0.750000000000004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30.06.2023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705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средства'!$C$8:$M$8</c:f>
              <c:numCache>
                <c:formatCode>#,##0.00</c:formatCode>
                <c:ptCount val="11"/>
                <c:pt idx="0">
                  <c:v>4559.2013835001881</c:v>
                </c:pt>
                <c:pt idx="1">
                  <c:v>520.47822368009031</c:v>
                </c:pt>
                <c:pt idx="2">
                  <c:v>880.33997196409348</c:v>
                </c:pt>
                <c:pt idx="3">
                  <c:v>2136.6405719588438</c:v>
                </c:pt>
                <c:pt idx="4">
                  <c:v>3432.9226332047929</c:v>
                </c:pt>
                <c:pt idx="5">
                  <c:v>4532.1365284357234</c:v>
                </c:pt>
                <c:pt idx="6">
                  <c:v>5281.7559121117411</c:v>
                </c:pt>
                <c:pt idx="7">
                  <c:v>5638.6090088890342</c:v>
                </c:pt>
                <c:pt idx="8">
                  <c:v>5892.1973058061967</c:v>
                </c:pt>
                <c:pt idx="9">
                  <c:v>5719.0951078661446</c:v>
                </c:pt>
                <c:pt idx="10">
                  <c:v>4706.6546173455372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средства'!$C$7:$M$7</c:f>
              <c:numCache>
                <c:formatCode>#,##0.00</c:formatCode>
                <c:ptCount val="11"/>
                <c:pt idx="0">
                  <c:v>4340.4652433590463</c:v>
                </c:pt>
                <c:pt idx="1">
                  <c:v>467.891531195455</c:v>
                </c:pt>
                <c:pt idx="2">
                  <c:v>790.71937417381116</c:v>
                </c:pt>
                <c:pt idx="3">
                  <c:v>1929.3594781462864</c:v>
                </c:pt>
                <c:pt idx="4">
                  <c:v>3010.1960269334058</c:v>
                </c:pt>
                <c:pt idx="5">
                  <c:v>4043.8717928184133</c:v>
                </c:pt>
                <c:pt idx="6">
                  <c:v>4892.5737270769205</c:v>
                </c:pt>
                <c:pt idx="7">
                  <c:v>5472.86947385247</c:v>
                </c:pt>
                <c:pt idx="8">
                  <c:v>5849.4885165807009</c:v>
                </c:pt>
                <c:pt idx="9">
                  <c:v>5774.4520397416327</c:v>
                </c:pt>
                <c:pt idx="10">
                  <c:v>4093.3989417746357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средства'!$C$6:$M$6</c:f>
              <c:numCache>
                <c:formatCode>#,##0.00</c:formatCode>
                <c:ptCount val="11"/>
                <c:pt idx="0">
                  <c:v>4761.6817653209555</c:v>
                </c:pt>
                <c:pt idx="1">
                  <c:v>564.82382002366603</c:v>
                </c:pt>
                <c:pt idx="2">
                  <c:v>957.00891331881542</c:v>
                </c:pt>
                <c:pt idx="3">
                  <c:v>2318.2687483581667</c:v>
                </c:pt>
                <c:pt idx="4">
                  <c:v>3813.0773289085673</c:v>
                </c:pt>
                <c:pt idx="5">
                  <c:v>4978.2839128978476</c:v>
                </c:pt>
                <c:pt idx="6">
                  <c:v>5636.9493758691715</c:v>
                </c:pt>
                <c:pt idx="7">
                  <c:v>5793.9362456477875</c:v>
                </c:pt>
                <c:pt idx="8">
                  <c:v>5933.7734244191925</c:v>
                </c:pt>
                <c:pt idx="9">
                  <c:v>5662.5813607350274</c:v>
                </c:pt>
                <c:pt idx="10">
                  <c:v>5251.3598486807987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90624"/>
        <c:axId val="142504704"/>
      </c:barChart>
      <c:catAx>
        <c:axId val="14249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0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04704"/>
        <c:scaling>
          <c:orientation val="minMax"/>
          <c:max val="62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9062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58"/>
          <c:w val="6.2650541888005701E-2"/>
          <c:h val="0.416938794702781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20</xdr:row>
      <xdr:rowOff>133350</xdr:rowOff>
    </xdr:from>
    <xdr:to>
      <xdr:col>14</xdr:col>
      <xdr:colOff>9525</xdr:colOff>
      <xdr:row>37</xdr:row>
      <xdr:rowOff>123825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39</xdr:row>
      <xdr:rowOff>114300</xdr:rowOff>
    </xdr:from>
    <xdr:to>
      <xdr:col>14</xdr:col>
      <xdr:colOff>47625</xdr:colOff>
      <xdr:row>55</xdr:row>
      <xdr:rowOff>123825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57</xdr:row>
      <xdr:rowOff>38100</xdr:rowOff>
    </xdr:from>
    <xdr:to>
      <xdr:col>14</xdr:col>
      <xdr:colOff>28575</xdr:colOff>
      <xdr:row>74</xdr:row>
      <xdr:rowOff>19050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390525</xdr:colOff>
      <xdr:row>43</xdr:row>
      <xdr:rowOff>76199</xdr:rowOff>
    </xdr:from>
    <xdr:to>
      <xdr:col>9</xdr:col>
      <xdr:colOff>409575</xdr:colOff>
      <xdr:row>51</xdr:row>
      <xdr:rowOff>104775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H="1" flipV="1">
          <a:off x="5438775" y="7067549"/>
          <a:ext cx="19050" cy="1323976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428623</xdr:colOff>
      <xdr:row>62</xdr:row>
      <xdr:rowOff>133349</xdr:rowOff>
    </xdr:from>
    <xdr:to>
      <xdr:col>10</xdr:col>
      <xdr:colOff>438151</xdr:colOff>
      <xdr:row>70</xdr:row>
      <xdr:rowOff>76194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V="1">
          <a:off x="6095998" y="10201274"/>
          <a:ext cx="9528" cy="1238245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590549</xdr:colOff>
      <xdr:row>21</xdr:row>
      <xdr:rowOff>0</xdr:rowOff>
    </xdr:from>
    <xdr:to>
      <xdr:col>27</xdr:col>
      <xdr:colOff>276224</xdr:colOff>
      <xdr:row>37</xdr:row>
      <xdr:rowOff>133350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571499</xdr:colOff>
      <xdr:row>39</xdr:row>
      <xdr:rowOff>95250</xdr:rowOff>
    </xdr:from>
    <xdr:to>
      <xdr:col>27</xdr:col>
      <xdr:colOff>304800</xdr:colOff>
      <xdr:row>56</xdr:row>
      <xdr:rowOff>85725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28575</xdr:colOff>
      <xdr:row>76</xdr:row>
      <xdr:rowOff>133350</xdr:rowOff>
    </xdr:from>
    <xdr:to>
      <xdr:col>14</xdr:col>
      <xdr:colOff>28575</xdr:colOff>
      <xdr:row>92</xdr:row>
      <xdr:rowOff>152400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600075</xdr:colOff>
      <xdr:row>58</xdr:row>
      <xdr:rowOff>57150</xdr:rowOff>
    </xdr:from>
    <xdr:to>
      <xdr:col>27</xdr:col>
      <xdr:colOff>342900</xdr:colOff>
      <xdr:row>74</xdr:row>
      <xdr:rowOff>66675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142086</xdr:colOff>
      <xdr:row>80</xdr:row>
      <xdr:rowOff>104775</xdr:rowOff>
    </xdr:from>
    <xdr:to>
      <xdr:col>8</xdr:col>
      <xdr:colOff>161925</xdr:colOff>
      <xdr:row>88</xdr:row>
      <xdr:rowOff>148433</xdr:rowOff>
    </xdr:to>
    <xdr:cxnSp macro="">
      <xdr:nvCxnSpPr>
        <xdr:cNvPr id="14" name="Straight Connector 13"/>
        <xdr:cNvCxnSpPr/>
      </xdr:nvCxnSpPr>
      <xdr:spPr>
        <a:xfrm flipH="1">
          <a:off x="4571211" y="13087350"/>
          <a:ext cx="19839" cy="1339058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2</xdr:row>
      <xdr:rowOff>114300</xdr:rowOff>
    </xdr:from>
    <xdr:to>
      <xdr:col>27</xdr:col>
      <xdr:colOff>247650</xdr:colOff>
      <xdr:row>18</xdr:row>
      <xdr:rowOff>133350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0.58896</cdr:x>
      <cdr:y>0.223</cdr:y>
    </cdr:from>
    <cdr:to>
      <cdr:x>0.58922</cdr:x>
      <cdr:y>0.78073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370049" y="609600"/>
          <a:ext cx="1926" cy="15246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1"/>
  <sheetViews>
    <sheetView showGridLines="0" tabSelected="1" workbookViewId="0"/>
  </sheetViews>
  <sheetFormatPr defaultColWidth="9.140625" defaultRowHeight="12.75" x14ac:dyDescent="0.2"/>
  <cols>
    <col min="1" max="1" width="1.42578125" style="7" customWidth="1"/>
    <col min="2" max="14" width="9.28515625" style="7" customWidth="1"/>
    <col min="15" max="15" width="10.28515625" style="7" customWidth="1"/>
    <col min="16" max="16384" width="9.140625" style="7"/>
  </cols>
  <sheetData>
    <row r="1" spans="1:28" ht="8.25" customHeight="1" x14ac:dyDescent="0.2"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28" x14ac:dyDescent="0.2">
      <c r="B2" s="85" t="str">
        <f>'-'!B2</f>
        <v>Осигурени лица в пенсионните фондовете по пол и възраст към 30.06.2023 г.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10.5" customHeight="1" x14ac:dyDescent="0.2">
      <c r="A3" s="9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ht="28.5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28" t="s">
        <v>24</v>
      </c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13.5" customHeight="1" x14ac:dyDescent="0.2">
      <c r="B5" s="81" t="s">
        <v>25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3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ht="12" customHeight="1" x14ac:dyDescent="0.2">
      <c r="B6" s="29" t="s">
        <v>3</v>
      </c>
      <c r="C6" s="30">
        <f>'-'!C6</f>
        <v>2070462</v>
      </c>
      <c r="D6" s="30">
        <f>'-'!D6</f>
        <v>34649</v>
      </c>
      <c r="E6" s="30">
        <f>'-'!E6</f>
        <v>123799</v>
      </c>
      <c r="F6" s="30">
        <f>'-'!F6</f>
        <v>163689</v>
      </c>
      <c r="G6" s="30">
        <f>'-'!G6</f>
        <v>228562</v>
      </c>
      <c r="H6" s="30">
        <f>'-'!H6</f>
        <v>271681</v>
      </c>
      <c r="I6" s="30">
        <f>'-'!I6</f>
        <v>286911</v>
      </c>
      <c r="J6" s="30">
        <f>'-'!J6</f>
        <v>317080</v>
      </c>
      <c r="K6" s="30">
        <f>'-'!K6</f>
        <v>277028</v>
      </c>
      <c r="L6" s="30">
        <f>'-'!L6</f>
        <v>222468</v>
      </c>
      <c r="M6" s="30">
        <f>'-'!M6</f>
        <v>144595</v>
      </c>
      <c r="N6" s="31"/>
      <c r="O6" s="32">
        <f>'-'!O6</f>
        <v>42.87360793871126</v>
      </c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ht="12" customHeight="1" x14ac:dyDescent="0.2">
      <c r="B7" s="29" t="s">
        <v>4</v>
      </c>
      <c r="C7" s="30">
        <f>'-'!C7</f>
        <v>1916592</v>
      </c>
      <c r="D7" s="30">
        <f>'-'!D7</f>
        <v>29219</v>
      </c>
      <c r="E7" s="30">
        <f>'-'!E7</f>
        <v>105908</v>
      </c>
      <c r="F7" s="30">
        <f>'-'!F7</f>
        <v>143431</v>
      </c>
      <c r="G7" s="30">
        <f>'-'!G7</f>
        <v>205544</v>
      </c>
      <c r="H7" s="30">
        <f>'-'!H7</f>
        <v>248246</v>
      </c>
      <c r="I7" s="30">
        <f>'-'!I7</f>
        <v>261854</v>
      </c>
      <c r="J7" s="30">
        <f>'-'!J7</f>
        <v>297160</v>
      </c>
      <c r="K7" s="30">
        <f>'-'!K7</f>
        <v>269681</v>
      </c>
      <c r="L7" s="30">
        <f>'-'!L7</f>
        <v>227117</v>
      </c>
      <c r="M7" s="30">
        <f>'-'!M7</f>
        <v>128432</v>
      </c>
      <c r="N7" s="31"/>
      <c r="O7" s="32">
        <f>'-'!O7</f>
        <v>43.207288656114606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s="10" customFormat="1" ht="12" customHeight="1" x14ac:dyDescent="0.2">
      <c r="B8" s="33" t="s">
        <v>5</v>
      </c>
      <c r="C8" s="34">
        <f>'-'!C8</f>
        <v>3987054</v>
      </c>
      <c r="D8" s="34">
        <f>'-'!D8</f>
        <v>63868</v>
      </c>
      <c r="E8" s="34">
        <f>'-'!E8</f>
        <v>229707</v>
      </c>
      <c r="F8" s="34">
        <f>'-'!F8</f>
        <v>307120</v>
      </c>
      <c r="G8" s="34">
        <f>'-'!G8</f>
        <v>434106</v>
      </c>
      <c r="H8" s="34">
        <f>'-'!H8</f>
        <v>519927</v>
      </c>
      <c r="I8" s="34">
        <f>'-'!I8</f>
        <v>548765</v>
      </c>
      <c r="J8" s="34">
        <f>'-'!J8</f>
        <v>614240</v>
      </c>
      <c r="K8" s="34">
        <f>'-'!K8</f>
        <v>546709</v>
      </c>
      <c r="L8" s="34">
        <f>'-'!L8</f>
        <v>449585</v>
      </c>
      <c r="M8" s="34">
        <f>'-'!M8</f>
        <v>273027</v>
      </c>
      <c r="N8" s="35"/>
      <c r="O8" s="36">
        <f>'-'!O8</f>
        <v>43.034009526833593</v>
      </c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</row>
    <row r="9" spans="1:28" ht="13.5" customHeight="1" x14ac:dyDescent="0.2">
      <c r="B9" s="81" t="s">
        <v>23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3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</row>
    <row r="10" spans="1:28" ht="12" customHeight="1" x14ac:dyDescent="0.2">
      <c r="B10" s="37" t="s">
        <v>3</v>
      </c>
      <c r="C10" s="30">
        <f>'-'!C10</f>
        <v>270272</v>
      </c>
      <c r="D10" s="30">
        <f>'-'!D10</f>
        <v>2339</v>
      </c>
      <c r="E10" s="30">
        <f>'-'!E10</f>
        <v>3429</v>
      </c>
      <c r="F10" s="30">
        <f>'-'!F10</f>
        <v>9592</v>
      </c>
      <c r="G10" s="30">
        <f>'-'!G10</f>
        <v>18755</v>
      </c>
      <c r="H10" s="30">
        <f>'-'!H10</f>
        <v>26808</v>
      </c>
      <c r="I10" s="30">
        <f>'-'!I10</f>
        <v>38492</v>
      </c>
      <c r="J10" s="30">
        <f>'-'!J10</f>
        <v>47022</v>
      </c>
      <c r="K10" s="30">
        <f>'-'!K10</f>
        <v>47834</v>
      </c>
      <c r="L10" s="30">
        <f>'-'!L10</f>
        <v>37662</v>
      </c>
      <c r="M10" s="30">
        <f>'-'!M10</f>
        <v>21259</v>
      </c>
      <c r="N10" s="30">
        <f>'-'!N10</f>
        <v>17080</v>
      </c>
      <c r="O10" s="32">
        <f>'-'!O10</f>
        <v>47.936571157944584</v>
      </c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</row>
    <row r="11" spans="1:28" ht="12" customHeight="1" x14ac:dyDescent="0.2">
      <c r="B11" s="37" t="s">
        <v>4</v>
      </c>
      <c r="C11" s="30">
        <f>'-'!C11</f>
        <v>43925</v>
      </c>
      <c r="D11" s="30">
        <f>'-'!D11</f>
        <v>1854</v>
      </c>
      <c r="E11" s="30">
        <f>'-'!E11</f>
        <v>756</v>
      </c>
      <c r="F11" s="30">
        <f>'-'!F11</f>
        <v>1700</v>
      </c>
      <c r="G11" s="30">
        <f>'-'!G11</f>
        <v>2888</v>
      </c>
      <c r="H11" s="30">
        <f>'-'!H11</f>
        <v>3981</v>
      </c>
      <c r="I11" s="30">
        <f>'-'!I11</f>
        <v>5138</v>
      </c>
      <c r="J11" s="30">
        <f>'-'!J11</f>
        <v>6488</v>
      </c>
      <c r="K11" s="30">
        <f>'-'!K11</f>
        <v>7996</v>
      </c>
      <c r="L11" s="30">
        <f>'-'!L11</f>
        <v>5590</v>
      </c>
      <c r="M11" s="30">
        <f>'-'!M11</f>
        <v>3595</v>
      </c>
      <c r="N11" s="30">
        <f>'-'!N11</f>
        <v>3939</v>
      </c>
      <c r="O11" s="32">
        <f>'-'!O11</f>
        <v>40.64895116676152</v>
      </c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</row>
    <row r="12" spans="1:28" s="10" customFormat="1" ht="12" customHeight="1" x14ac:dyDescent="0.2">
      <c r="B12" s="38" t="s">
        <v>5</v>
      </c>
      <c r="C12" s="34">
        <f>'-'!C12</f>
        <v>314197</v>
      </c>
      <c r="D12" s="34">
        <f>'-'!D12</f>
        <v>4193</v>
      </c>
      <c r="E12" s="34">
        <f>'-'!E12</f>
        <v>4185</v>
      </c>
      <c r="F12" s="34">
        <f>'-'!F12</f>
        <v>11292</v>
      </c>
      <c r="G12" s="34">
        <f>'-'!G12</f>
        <v>21643</v>
      </c>
      <c r="H12" s="34">
        <f>'-'!H12</f>
        <v>30789</v>
      </c>
      <c r="I12" s="34">
        <f>'-'!I12</f>
        <v>43630</v>
      </c>
      <c r="J12" s="34">
        <f>'-'!J12</f>
        <v>53510</v>
      </c>
      <c r="K12" s="34">
        <f>'-'!K12</f>
        <v>55830</v>
      </c>
      <c r="L12" s="34">
        <f>'-'!L12</f>
        <v>43252</v>
      </c>
      <c r="M12" s="34">
        <f>'-'!M12</f>
        <v>24854</v>
      </c>
      <c r="N12" s="34">
        <f>'-'!N12</f>
        <v>21019</v>
      </c>
      <c r="O12" s="36">
        <f>'-'!O12</f>
        <v>46.917755866542322</v>
      </c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spans="1:28" ht="13.5" customHeight="1" x14ac:dyDescent="0.2">
      <c r="B13" s="81" t="s">
        <v>7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3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</row>
    <row r="14" spans="1:28" ht="12" customHeight="1" x14ac:dyDescent="0.2">
      <c r="B14" s="37" t="s">
        <v>3</v>
      </c>
      <c r="C14" s="30">
        <f>'-'!C14</f>
        <v>366582</v>
      </c>
      <c r="D14" s="30">
        <f>'-'!D14</f>
        <v>264</v>
      </c>
      <c r="E14" s="30">
        <f>'-'!E14</f>
        <v>2692</v>
      </c>
      <c r="F14" s="30">
        <f>'-'!F14</f>
        <v>7645</v>
      </c>
      <c r="G14" s="30">
        <f>'-'!G14</f>
        <v>15440</v>
      </c>
      <c r="H14" s="30">
        <f>'-'!H14</f>
        <v>24588</v>
      </c>
      <c r="I14" s="30">
        <f>'-'!I14</f>
        <v>33025</v>
      </c>
      <c r="J14" s="30">
        <f>'-'!J14</f>
        <v>46578</v>
      </c>
      <c r="K14" s="30">
        <f>'-'!K14</f>
        <v>59029</v>
      </c>
      <c r="L14" s="30">
        <f>'-'!L14</f>
        <v>53959</v>
      </c>
      <c r="M14" s="30">
        <f>'-'!M14</f>
        <v>41706</v>
      </c>
      <c r="N14" s="30">
        <f>'-'!N14</f>
        <v>81656</v>
      </c>
      <c r="O14" s="32">
        <f>'-'!O14</f>
        <v>54.286770026897109</v>
      </c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ht="12" customHeight="1" x14ac:dyDescent="0.2">
      <c r="B15" s="37" t="s">
        <v>4</v>
      </c>
      <c r="C15" s="30">
        <f>'-'!C15</f>
        <v>277221</v>
      </c>
      <c r="D15" s="30">
        <f>'-'!D15</f>
        <v>146</v>
      </c>
      <c r="E15" s="30">
        <f>'-'!E15</f>
        <v>1558</v>
      </c>
      <c r="F15" s="30">
        <f>'-'!F15</f>
        <v>5004</v>
      </c>
      <c r="G15" s="30">
        <f>'-'!G15</f>
        <v>10652</v>
      </c>
      <c r="H15" s="30">
        <f>'-'!H15</f>
        <v>18782</v>
      </c>
      <c r="I15" s="30">
        <f>'-'!I15</f>
        <v>27264</v>
      </c>
      <c r="J15" s="30">
        <f>'-'!J15</f>
        <v>35969</v>
      </c>
      <c r="K15" s="30">
        <f>'-'!K15</f>
        <v>43866</v>
      </c>
      <c r="L15" s="30">
        <f>'-'!L15</f>
        <v>41535</v>
      </c>
      <c r="M15" s="30">
        <f>'-'!M15</f>
        <v>31628</v>
      </c>
      <c r="N15" s="30">
        <f>'-'!N15</f>
        <v>60817</v>
      </c>
      <c r="O15" s="32">
        <f>'-'!O15</f>
        <v>54.086840643385592</v>
      </c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 s="10" customFormat="1" ht="12" customHeight="1" x14ac:dyDescent="0.2">
      <c r="B16" s="38" t="s">
        <v>5</v>
      </c>
      <c r="C16" s="34">
        <f>'-'!C16</f>
        <v>643803</v>
      </c>
      <c r="D16" s="34">
        <f>'-'!D16</f>
        <v>410</v>
      </c>
      <c r="E16" s="34">
        <f>'-'!E16</f>
        <v>4250</v>
      </c>
      <c r="F16" s="34">
        <f>'-'!F16</f>
        <v>12649</v>
      </c>
      <c r="G16" s="34">
        <f>'-'!G16</f>
        <v>26092</v>
      </c>
      <c r="H16" s="34">
        <f>'-'!H16</f>
        <v>43370</v>
      </c>
      <c r="I16" s="34">
        <f>'-'!I16</f>
        <v>60289</v>
      </c>
      <c r="J16" s="34">
        <f>'-'!J16</f>
        <v>82547</v>
      </c>
      <c r="K16" s="34">
        <f>'-'!K16</f>
        <v>102895</v>
      </c>
      <c r="L16" s="34">
        <f>'-'!L16</f>
        <v>95494</v>
      </c>
      <c r="M16" s="34">
        <f>'-'!M16</f>
        <v>73334</v>
      </c>
      <c r="N16" s="34">
        <f>'-'!N16</f>
        <v>142473</v>
      </c>
      <c r="O16" s="36">
        <f>'-'!O16</f>
        <v>54.200680611926309</v>
      </c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</row>
    <row r="17" spans="2:28" s="10" customFormat="1" ht="13.5" customHeight="1" x14ac:dyDescent="0.2">
      <c r="B17" s="81" t="s">
        <v>11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3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</row>
    <row r="18" spans="2:28" s="10" customFormat="1" ht="12" customHeight="1" x14ac:dyDescent="0.2">
      <c r="B18" s="37" t="s">
        <v>3</v>
      </c>
      <c r="C18" s="30">
        <f>'-'!C18</f>
        <v>3130</v>
      </c>
      <c r="D18" s="30">
        <f>'-'!D18</f>
        <v>0</v>
      </c>
      <c r="E18" s="30">
        <f>'-'!E18</f>
        <v>40</v>
      </c>
      <c r="F18" s="30">
        <f>'-'!F18</f>
        <v>207</v>
      </c>
      <c r="G18" s="30">
        <f>'-'!G18</f>
        <v>425</v>
      </c>
      <c r="H18" s="30">
        <f>'-'!H18</f>
        <v>590</v>
      </c>
      <c r="I18" s="30">
        <f>'-'!I18</f>
        <v>617</v>
      </c>
      <c r="J18" s="30">
        <f>'-'!J18</f>
        <v>465</v>
      </c>
      <c r="K18" s="30">
        <f>'-'!K18</f>
        <v>348</v>
      </c>
      <c r="L18" s="30">
        <f>'-'!L18</f>
        <v>202</v>
      </c>
      <c r="M18" s="30">
        <f>'-'!M18</f>
        <v>131</v>
      </c>
      <c r="N18" s="30">
        <f>'-'!N18</f>
        <v>105</v>
      </c>
      <c r="O18" s="32">
        <f>'-'!O18</f>
        <v>43.09</v>
      </c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spans="2:28" s="10" customFormat="1" ht="12" customHeight="1" x14ac:dyDescent="0.2">
      <c r="B19" s="37" t="s">
        <v>4</v>
      </c>
      <c r="C19" s="30">
        <f>'-'!C19</f>
        <v>6835</v>
      </c>
      <c r="D19" s="30">
        <f>'-'!D19</f>
        <v>0</v>
      </c>
      <c r="E19" s="30">
        <f>'-'!E19</f>
        <v>84</v>
      </c>
      <c r="F19" s="30">
        <f>'-'!F19</f>
        <v>442</v>
      </c>
      <c r="G19" s="30">
        <f>'-'!G19</f>
        <v>1064</v>
      </c>
      <c r="H19" s="30">
        <f>'-'!H19</f>
        <v>1464</v>
      </c>
      <c r="I19" s="30">
        <f>'-'!I19</f>
        <v>1284</v>
      </c>
      <c r="J19" s="30">
        <f>'-'!J19</f>
        <v>1060</v>
      </c>
      <c r="K19" s="30">
        <f>'-'!K19</f>
        <v>735</v>
      </c>
      <c r="L19" s="30">
        <f>'-'!L19</f>
        <v>398</v>
      </c>
      <c r="M19" s="30">
        <f>'-'!M19</f>
        <v>197</v>
      </c>
      <c r="N19" s="30">
        <f>'-'!N19</f>
        <v>107</v>
      </c>
      <c r="O19" s="32">
        <f>'-'!O19</f>
        <v>41.89</v>
      </c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</row>
    <row r="20" spans="2:28" s="10" customFormat="1" ht="12" customHeight="1" x14ac:dyDescent="0.2">
      <c r="B20" s="38" t="s">
        <v>5</v>
      </c>
      <c r="C20" s="34">
        <f>'-'!C20</f>
        <v>9965</v>
      </c>
      <c r="D20" s="34">
        <f>'-'!D20</f>
        <v>0</v>
      </c>
      <c r="E20" s="34">
        <f>'-'!E20</f>
        <v>124</v>
      </c>
      <c r="F20" s="34">
        <f>'-'!F20</f>
        <v>649</v>
      </c>
      <c r="G20" s="34">
        <f>'-'!G20</f>
        <v>1489</v>
      </c>
      <c r="H20" s="34">
        <f>'-'!H20</f>
        <v>2054</v>
      </c>
      <c r="I20" s="34">
        <f>'-'!I20</f>
        <v>1901</v>
      </c>
      <c r="J20" s="34">
        <f>'-'!J20</f>
        <v>1525</v>
      </c>
      <c r="K20" s="34">
        <f>'-'!K20</f>
        <v>1083</v>
      </c>
      <c r="L20" s="34">
        <f>'-'!L20</f>
        <v>600</v>
      </c>
      <c r="M20" s="34">
        <f>'-'!M20</f>
        <v>328</v>
      </c>
      <c r="N20" s="34">
        <f>'-'!N20</f>
        <v>212</v>
      </c>
      <c r="O20" s="36">
        <f>'-'!O20</f>
        <v>42.266919217260416</v>
      </c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s="10" customFormat="1" ht="12" customHeight="1" x14ac:dyDescent="0.2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5" spans="2:28" x14ac:dyDescent="0.2">
      <c r="E25" s="25"/>
      <c r="F25" s="25"/>
      <c r="G25" s="25"/>
      <c r="H25" s="25"/>
    </row>
    <row r="26" spans="2:28" x14ac:dyDescent="0.2">
      <c r="E26" s="5" t="str">
        <f>RIGHT(B2,13)</f>
        <v>30.06.2023 г.</v>
      </c>
      <c r="F26" s="5">
        <v>0</v>
      </c>
      <c r="G26" s="25"/>
      <c r="H26" s="25"/>
    </row>
    <row r="27" spans="2:28" x14ac:dyDescent="0.2">
      <c r="D27" s="68"/>
      <c r="E27" s="6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30.06.2023 г.</v>
      </c>
      <c r="F27" s="5">
        <v>0</v>
      </c>
      <c r="G27" s="68"/>
      <c r="H27" s="68"/>
      <c r="I27" s="68"/>
      <c r="J27" s="68"/>
    </row>
    <row r="28" spans="2:28" x14ac:dyDescent="0.2">
      <c r="D28" s="68"/>
      <c r="E28" s="6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30.06.2023 г.</v>
      </c>
      <c r="F28" s="5">
        <v>0</v>
      </c>
      <c r="G28" s="68"/>
      <c r="H28" s="68"/>
      <c r="I28" s="68"/>
      <c r="J28" s="68"/>
    </row>
    <row r="29" spans="2:28" x14ac:dyDescent="0.2">
      <c r="D29" s="68"/>
      <c r="E29" s="6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30.06.2023 г.</v>
      </c>
      <c r="F29" s="5">
        <v>0</v>
      </c>
      <c r="G29" s="68"/>
      <c r="H29" s="68"/>
      <c r="I29" s="68"/>
      <c r="J29" s="68"/>
    </row>
    <row r="30" spans="2:28" x14ac:dyDescent="0.2">
      <c r="D30" s="68"/>
      <c r="E30" s="6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30.06.2023 г.</v>
      </c>
      <c r="F30" s="5">
        <v>0</v>
      </c>
      <c r="G30" s="68"/>
      <c r="H30" s="68"/>
      <c r="I30" s="68"/>
      <c r="J30" s="68"/>
    </row>
    <row r="31" spans="2:28" x14ac:dyDescent="0.2">
      <c r="D31" s="68"/>
      <c r="E31" s="68"/>
      <c r="F31" s="68"/>
      <c r="G31" s="68"/>
      <c r="H31" s="68"/>
      <c r="I31" s="68"/>
      <c r="J31" s="68"/>
    </row>
    <row r="32" spans="2:28" x14ac:dyDescent="0.2">
      <c r="D32" s="68"/>
      <c r="E32" s="68"/>
      <c r="F32" s="68"/>
      <c r="G32" s="68"/>
      <c r="H32" s="68"/>
      <c r="I32" s="68"/>
      <c r="J32" s="68"/>
    </row>
    <row r="33" spans="4:10" x14ac:dyDescent="0.2">
      <c r="D33" s="68"/>
      <c r="E33" s="68"/>
      <c r="F33" s="68"/>
      <c r="G33" s="68"/>
      <c r="H33" s="68"/>
      <c r="I33" s="68"/>
      <c r="J33" s="68"/>
    </row>
    <row r="34" spans="4:10" x14ac:dyDescent="0.2">
      <c r="D34" s="68"/>
      <c r="E34" s="68"/>
      <c r="F34" s="68"/>
      <c r="G34" s="68"/>
      <c r="H34" s="68"/>
      <c r="I34" s="68"/>
      <c r="J34" s="68"/>
    </row>
    <row r="93" ht="12.75" customHeight="1" x14ac:dyDescent="0.2"/>
    <row r="94" ht="12.75" customHeight="1" x14ac:dyDescent="0.2"/>
    <row r="97" spans="1:15" x14ac:dyDescent="0.2">
      <c r="A97" s="80" t="s">
        <v>10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</row>
    <row r="98" spans="1:15" ht="12.75" customHeight="1" x14ac:dyDescent="0.2">
      <c r="A98" s="14"/>
      <c r="B98" s="78" t="s">
        <v>27</v>
      </c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</row>
    <row r="99" spans="1:15" ht="12.75" customHeight="1" x14ac:dyDescent="0.2">
      <c r="A99" s="14"/>
      <c r="B99" s="78" t="s">
        <v>26</v>
      </c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</row>
    <row r="100" spans="1:15" x14ac:dyDescent="0.2">
      <c r="A100" s="15"/>
      <c r="B100" s="79" t="s">
        <v>28</v>
      </c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</row>
    <row r="101" spans="1:15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</sheetData>
  <sheetProtection sheet="1" objects="1" scenarios="1"/>
  <mergeCells count="11">
    <mergeCell ref="B1:O1"/>
    <mergeCell ref="B5:O5"/>
    <mergeCell ref="B9:O9"/>
    <mergeCell ref="B2:O2"/>
    <mergeCell ref="B3:O3"/>
    <mergeCell ref="B99:O99"/>
    <mergeCell ref="B100:O100"/>
    <mergeCell ref="A97:O97"/>
    <mergeCell ref="B13:O13"/>
    <mergeCell ref="B17:O17"/>
    <mergeCell ref="B98:O98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7"/>
  <sheetViews>
    <sheetView showGridLines="0" workbookViewId="0"/>
  </sheetViews>
  <sheetFormatPr defaultColWidth="9.140625" defaultRowHeight="12.75" x14ac:dyDescent="0.2"/>
  <cols>
    <col min="1" max="1" width="1.28515625" style="7" customWidth="1"/>
    <col min="2" max="2" width="12.5703125" style="7" customWidth="1"/>
    <col min="3" max="14" width="9.7109375" style="7" customWidth="1"/>
    <col min="15" max="16384" width="9.140625" style="7"/>
  </cols>
  <sheetData>
    <row r="1" spans="2:16" ht="9" customHeight="1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6" ht="12.75" customHeight="1" x14ac:dyDescent="0.2">
      <c r="B2" s="91" t="str">
        <f>'-'!B22</f>
        <v>Среден размер на натрупаните средства на едно осигурено лице* според пола и възрастта към 30.06.2023 г.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"/>
    </row>
    <row r="3" spans="2:16" ht="9.75" customHeight="1" x14ac:dyDescent="0.2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17"/>
    </row>
    <row r="4" spans="2:16" s="10" customFormat="1" ht="24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18"/>
    </row>
    <row r="5" spans="2:16" ht="15.75" customHeight="1" x14ac:dyDescent="0.2">
      <c r="B5" s="88" t="s">
        <v>29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0"/>
      <c r="O5" s="19"/>
    </row>
    <row r="6" spans="2:16" ht="12" customHeight="1" x14ac:dyDescent="0.2">
      <c r="B6" s="37" t="s">
        <v>3</v>
      </c>
      <c r="C6" s="39">
        <f>'-'!C26</f>
        <v>4761.6817653209555</v>
      </c>
      <c r="D6" s="39">
        <f>'-'!D26</f>
        <v>564.82382002366603</v>
      </c>
      <c r="E6" s="39">
        <f>'-'!E26</f>
        <v>957.00891331881542</v>
      </c>
      <c r="F6" s="39">
        <f>'-'!F26</f>
        <v>2318.2687483581667</v>
      </c>
      <c r="G6" s="39">
        <f>'-'!G26</f>
        <v>3813.0773289085673</v>
      </c>
      <c r="H6" s="39">
        <f>'-'!H26</f>
        <v>4978.2839128978476</v>
      </c>
      <c r="I6" s="39">
        <f>'-'!I26</f>
        <v>5636.9493758691715</v>
      </c>
      <c r="J6" s="39">
        <f>'-'!J26</f>
        <v>5793.9362456477875</v>
      </c>
      <c r="K6" s="39">
        <f>'-'!K26</f>
        <v>5933.7734244191925</v>
      </c>
      <c r="L6" s="39">
        <f>'-'!L26</f>
        <v>5662.5813607350274</v>
      </c>
      <c r="M6" s="39">
        <f>'-'!M26</f>
        <v>5251.3598486807987</v>
      </c>
      <c r="N6" s="40"/>
      <c r="O6" s="20"/>
    </row>
    <row r="7" spans="2:16" ht="12" customHeight="1" x14ac:dyDescent="0.2">
      <c r="B7" s="37" t="s">
        <v>4</v>
      </c>
      <c r="C7" s="39">
        <f>'-'!C27</f>
        <v>4340.4652433590463</v>
      </c>
      <c r="D7" s="39">
        <f>'-'!D27</f>
        <v>467.891531195455</v>
      </c>
      <c r="E7" s="39">
        <f>'-'!E27</f>
        <v>790.71937417381116</v>
      </c>
      <c r="F7" s="39">
        <f>'-'!F27</f>
        <v>1929.3594781462864</v>
      </c>
      <c r="G7" s="39">
        <f>'-'!G27</f>
        <v>3010.1960269334058</v>
      </c>
      <c r="H7" s="39">
        <f>'-'!H27</f>
        <v>4043.8717928184133</v>
      </c>
      <c r="I7" s="39">
        <f>'-'!I27</f>
        <v>4892.5737270769205</v>
      </c>
      <c r="J7" s="39">
        <f>'-'!J27</f>
        <v>5472.86947385247</v>
      </c>
      <c r="K7" s="39">
        <f>'-'!K27</f>
        <v>5849.4885165807009</v>
      </c>
      <c r="L7" s="39">
        <f>'-'!L27</f>
        <v>5774.4520397416327</v>
      </c>
      <c r="M7" s="39">
        <f>'-'!M27</f>
        <v>4093.3989417746357</v>
      </c>
      <c r="N7" s="40"/>
      <c r="O7" s="20"/>
    </row>
    <row r="8" spans="2:16" ht="12" customHeight="1" x14ac:dyDescent="0.2">
      <c r="B8" s="38" t="s">
        <v>1</v>
      </c>
      <c r="C8" s="41">
        <f>'-'!C28</f>
        <v>4559.2013835001881</v>
      </c>
      <c r="D8" s="41">
        <f>'-'!D28</f>
        <v>520.47822368009031</v>
      </c>
      <c r="E8" s="41">
        <f>'-'!E28</f>
        <v>880.33997196409348</v>
      </c>
      <c r="F8" s="41">
        <f>'-'!F28</f>
        <v>2136.6405719588438</v>
      </c>
      <c r="G8" s="41">
        <f>'-'!G28</f>
        <v>3432.9226332047929</v>
      </c>
      <c r="H8" s="41">
        <f>'-'!H28</f>
        <v>4532.1365284357234</v>
      </c>
      <c r="I8" s="41">
        <f>'-'!I28</f>
        <v>5281.7559121117411</v>
      </c>
      <c r="J8" s="41">
        <f>'-'!J28</f>
        <v>5638.6090088890342</v>
      </c>
      <c r="K8" s="41">
        <f>'-'!K28</f>
        <v>5892.1973058061967</v>
      </c>
      <c r="L8" s="41">
        <f>'-'!L28</f>
        <v>5719.0951078661446</v>
      </c>
      <c r="M8" s="41">
        <f>'-'!M28</f>
        <v>4706.6546173455372</v>
      </c>
      <c r="N8" s="40"/>
      <c r="O8" s="20"/>
    </row>
    <row r="9" spans="2:16" ht="15" customHeight="1" x14ac:dyDescent="0.2">
      <c r="B9" s="88" t="s">
        <v>30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90"/>
      <c r="O9" s="19"/>
      <c r="P9" s="20"/>
    </row>
    <row r="10" spans="2:16" ht="12" customHeight="1" x14ac:dyDescent="0.2">
      <c r="B10" s="37" t="s">
        <v>3</v>
      </c>
      <c r="C10" s="39">
        <f>'-'!C30</f>
        <v>4800.4992130150367</v>
      </c>
      <c r="D10" s="39">
        <f>'-'!D30</f>
        <v>952.24735356990175</v>
      </c>
      <c r="E10" s="39">
        <f>'-'!E30</f>
        <v>1564.0951618547681</v>
      </c>
      <c r="F10" s="39">
        <f>'-'!F30</f>
        <v>2384.3997091326105</v>
      </c>
      <c r="G10" s="39">
        <f>'-'!G30</f>
        <v>3522.2677600639827</v>
      </c>
      <c r="H10" s="39">
        <f>'-'!H30</f>
        <v>4522.2063794389733</v>
      </c>
      <c r="I10" s="39">
        <f>'-'!I30</f>
        <v>4924.0972755377734</v>
      </c>
      <c r="J10" s="39">
        <f>'-'!J30</f>
        <v>5651.9837714261421</v>
      </c>
      <c r="K10" s="39">
        <f>'-'!K30</f>
        <v>6884.9704473805214</v>
      </c>
      <c r="L10" s="39">
        <f>'-'!L30</f>
        <v>5988.3371706229091</v>
      </c>
      <c r="M10" s="39">
        <f>'-'!M30</f>
        <v>2534.3776866268399</v>
      </c>
      <c r="N10" s="39">
        <f>'-'!N30</f>
        <v>915.37661533957851</v>
      </c>
      <c r="O10" s="20"/>
      <c r="P10" s="20"/>
    </row>
    <row r="11" spans="2:16" ht="12" customHeight="1" x14ac:dyDescent="0.2">
      <c r="B11" s="37" t="s">
        <v>4</v>
      </c>
      <c r="C11" s="39">
        <f>'-'!C31</f>
        <v>3583.2771007398978</v>
      </c>
      <c r="D11" s="39">
        <f>'-'!D31</f>
        <v>1040.9953398058251</v>
      </c>
      <c r="E11" s="39">
        <f>'-'!E31</f>
        <v>1578.2408994708996</v>
      </c>
      <c r="F11" s="39">
        <f>'-'!F31</f>
        <v>2731.7156529411759</v>
      </c>
      <c r="G11" s="39">
        <f>'-'!G31</f>
        <v>3295.0193698060939</v>
      </c>
      <c r="H11" s="39">
        <f>'-'!H31</f>
        <v>3754.632562170309</v>
      </c>
      <c r="I11" s="39">
        <f>'-'!I31</f>
        <v>3895.9345581938501</v>
      </c>
      <c r="J11" s="39">
        <f>'-'!J31</f>
        <v>4397.9867647965475</v>
      </c>
      <c r="K11" s="39">
        <f>'-'!K31</f>
        <v>5730.7184192096047</v>
      </c>
      <c r="L11" s="39">
        <f>'-'!L31</f>
        <v>3538.550089445439</v>
      </c>
      <c r="M11" s="39">
        <f>'-'!M31</f>
        <v>2281.7347621696799</v>
      </c>
      <c r="N11" s="39">
        <f>'-'!N31</f>
        <v>712.75972328002024</v>
      </c>
      <c r="O11" s="20"/>
      <c r="P11" s="20"/>
    </row>
    <row r="12" spans="2:16" ht="12" customHeight="1" x14ac:dyDescent="0.2">
      <c r="B12" s="38" t="s">
        <v>1</v>
      </c>
      <c r="C12" s="41">
        <f>'-'!C32</f>
        <v>4630.3305567844382</v>
      </c>
      <c r="D12" s="41">
        <f>'-'!D32</f>
        <v>991.48865251609823</v>
      </c>
      <c r="E12" s="41">
        <f>'-'!E32</f>
        <v>1566.6505209080046</v>
      </c>
      <c r="F12" s="41">
        <f>'-'!F32</f>
        <v>2436.6877984413745</v>
      </c>
      <c r="G12" s="41">
        <f>'-'!G32</f>
        <v>3491.9441750219471</v>
      </c>
      <c r="H12" s="41">
        <f>'-'!H32</f>
        <v>4422.9595261294617</v>
      </c>
      <c r="I12" s="41">
        <f>'-'!I32</f>
        <v>4803.0177421498965</v>
      </c>
      <c r="J12" s="41">
        <f>'-'!J32</f>
        <v>5499.9386849187085</v>
      </c>
      <c r="K12" s="41">
        <f>'-'!K32</f>
        <v>6719.6579054271879</v>
      </c>
      <c r="L12" s="41">
        <f>'-'!L32</f>
        <v>5671.7203717747161</v>
      </c>
      <c r="M12" s="41">
        <f>'-'!M32</f>
        <v>2497.8342202462377</v>
      </c>
      <c r="N12" s="41">
        <f>'-'!N32</f>
        <v>877.4058299633665</v>
      </c>
      <c r="O12" s="20"/>
      <c r="P12" s="20"/>
    </row>
    <row r="13" spans="2:16" ht="15" customHeight="1" x14ac:dyDescent="0.2">
      <c r="B13" s="88" t="s">
        <v>6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0"/>
      <c r="O13" s="19"/>
      <c r="P13" s="20"/>
    </row>
    <row r="14" spans="2:16" ht="12" customHeight="1" x14ac:dyDescent="0.2">
      <c r="B14" s="37" t="s">
        <v>3</v>
      </c>
      <c r="C14" s="39">
        <f>'-'!C34</f>
        <v>2250.1275280019204</v>
      </c>
      <c r="D14" s="39">
        <f>'-'!D34</f>
        <v>774.08053030303017</v>
      </c>
      <c r="E14" s="39">
        <f>'-'!E34</f>
        <v>727.7059361069837</v>
      </c>
      <c r="F14" s="39">
        <f>'-'!F34</f>
        <v>923.33263570961401</v>
      </c>
      <c r="G14" s="39">
        <f>'-'!G34</f>
        <v>1386.9078626943003</v>
      </c>
      <c r="H14" s="39">
        <f>'-'!H34</f>
        <v>1742.3098674149996</v>
      </c>
      <c r="I14" s="39">
        <f>'-'!I34</f>
        <v>2285.9292227100682</v>
      </c>
      <c r="J14" s="39">
        <f>'-'!J34</f>
        <v>2687.4513426939757</v>
      </c>
      <c r="K14" s="39">
        <f>'-'!K34</f>
        <v>2882.1262333768154</v>
      </c>
      <c r="L14" s="39">
        <f>'-'!L34</f>
        <v>2900.0128608758505</v>
      </c>
      <c r="M14" s="39">
        <f>'-'!M34</f>
        <v>2431.5951611278952</v>
      </c>
      <c r="N14" s="39">
        <f>'-'!N34</f>
        <v>1502.5032454443028</v>
      </c>
      <c r="O14" s="20"/>
      <c r="P14" s="20"/>
    </row>
    <row r="15" spans="2:16" ht="12" customHeight="1" x14ac:dyDescent="0.2">
      <c r="B15" s="37" t="s">
        <v>4</v>
      </c>
      <c r="C15" s="39">
        <f>'-'!C35</f>
        <v>1900.5517345006335</v>
      </c>
      <c r="D15" s="39">
        <f>'-'!D35</f>
        <v>829.93568493150678</v>
      </c>
      <c r="E15" s="39">
        <f>'-'!E35</f>
        <v>596.96070603337614</v>
      </c>
      <c r="F15" s="39">
        <f>'-'!F35</f>
        <v>1049.9781794564349</v>
      </c>
      <c r="G15" s="39">
        <f>'-'!G35</f>
        <v>1223.8514034923019</v>
      </c>
      <c r="H15" s="39">
        <f>'-'!H35</f>
        <v>1662.5939974443618</v>
      </c>
      <c r="I15" s="39">
        <f>'-'!I35</f>
        <v>2021.3633270980049</v>
      </c>
      <c r="J15" s="39">
        <f>'-'!J35</f>
        <v>2281.060951374795</v>
      </c>
      <c r="K15" s="39">
        <f>'-'!K35</f>
        <v>2145.7676083983038</v>
      </c>
      <c r="L15" s="39">
        <f>'-'!L35</f>
        <v>2213.2818603587339</v>
      </c>
      <c r="M15" s="39">
        <f>'-'!M35</f>
        <v>1981.4994435310487</v>
      </c>
      <c r="N15" s="39">
        <f>'-'!N35</f>
        <v>1486.7639161747541</v>
      </c>
      <c r="O15" s="20"/>
      <c r="P15" s="20"/>
    </row>
    <row r="16" spans="2:16" ht="12" customHeight="1" x14ac:dyDescent="0.2">
      <c r="B16" s="38" t="s">
        <v>1</v>
      </c>
      <c r="C16" s="41">
        <f>'-'!C36</f>
        <v>2099.6005017994639</v>
      </c>
      <c r="D16" s="41">
        <f>'-'!D36</f>
        <v>793.97041463414621</v>
      </c>
      <c r="E16" s="41">
        <f>'-'!E36</f>
        <v>679.77627294117656</v>
      </c>
      <c r="F16" s="41">
        <f>'-'!F36</f>
        <v>973.43416949956509</v>
      </c>
      <c r="G16" s="41">
        <f>'-'!G36</f>
        <v>1320.3404319331594</v>
      </c>
      <c r="H16" s="41">
        <f>'-'!H36</f>
        <v>1707.7877675812779</v>
      </c>
      <c r="I16" s="41">
        <f>'-'!I36</f>
        <v>2166.2867576174763</v>
      </c>
      <c r="J16" s="41">
        <f>'-'!J36</f>
        <v>2510.3709401916485</v>
      </c>
      <c r="K16" s="41">
        <f>'-'!K36</f>
        <v>2568.2032298945528</v>
      </c>
      <c r="L16" s="41">
        <f>'-'!L36</f>
        <v>2601.3200413638556</v>
      </c>
      <c r="M16" s="41">
        <f>'-'!M36</f>
        <v>2237.4747346387758</v>
      </c>
      <c r="N16" s="41">
        <f>'-'!N36</f>
        <v>1495.7846476174434</v>
      </c>
      <c r="O16" s="20"/>
      <c r="P16" s="20"/>
    </row>
    <row r="17" spans="2:16" ht="13.5" customHeight="1" x14ac:dyDescent="0.2">
      <c r="B17" s="88" t="s">
        <v>12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20"/>
      <c r="P17" s="20"/>
    </row>
    <row r="18" spans="2:16" ht="12" customHeight="1" x14ac:dyDescent="0.2">
      <c r="B18" s="37" t="s">
        <v>3</v>
      </c>
      <c r="C18" s="39">
        <f>'-'!C38</f>
        <v>1555.424102236422</v>
      </c>
      <c r="D18" s="39">
        <f>'-'!D38</f>
        <v>0</v>
      </c>
      <c r="E18" s="39">
        <f>'-'!E38</f>
        <v>284.49</v>
      </c>
      <c r="F18" s="39">
        <f>'-'!F38</f>
        <v>639.44000000000005</v>
      </c>
      <c r="G18" s="39">
        <f>'-'!G38</f>
        <v>967.34</v>
      </c>
      <c r="H18" s="39">
        <f>'-'!H38</f>
        <v>1509.04</v>
      </c>
      <c r="I18" s="39">
        <f>'-'!I38</f>
        <v>1862.88</v>
      </c>
      <c r="J18" s="39">
        <f>'-'!J38</f>
        <v>2057.77</v>
      </c>
      <c r="K18" s="39">
        <f>'-'!K38</f>
        <v>2021.32</v>
      </c>
      <c r="L18" s="39">
        <f>'-'!L38</f>
        <v>1732.33</v>
      </c>
      <c r="M18" s="39">
        <f>'-'!M38</f>
        <v>1380.18</v>
      </c>
      <c r="N18" s="39">
        <f>'-'!N38</f>
        <v>789.21</v>
      </c>
      <c r="O18" s="20"/>
      <c r="P18" s="20"/>
    </row>
    <row r="19" spans="2:16" ht="12" customHeight="1" x14ac:dyDescent="0.2">
      <c r="B19" s="37" t="s">
        <v>4</v>
      </c>
      <c r="C19" s="39">
        <f>'-'!C39</f>
        <v>1729.7111909290418</v>
      </c>
      <c r="D19" s="39">
        <f>'-'!D39</f>
        <v>0</v>
      </c>
      <c r="E19" s="39">
        <f>'-'!E39</f>
        <v>331.44</v>
      </c>
      <c r="F19" s="39">
        <f>'-'!F39</f>
        <v>600.63</v>
      </c>
      <c r="G19" s="39">
        <f>'-'!G39</f>
        <v>1025</v>
      </c>
      <c r="H19" s="39">
        <f>'-'!H39</f>
        <v>1601.3</v>
      </c>
      <c r="I19" s="39">
        <f>'-'!I39</f>
        <v>1981.64</v>
      </c>
      <c r="J19" s="39">
        <f>'-'!J39</f>
        <v>2246.91</v>
      </c>
      <c r="K19" s="39">
        <f>'-'!K39</f>
        <v>2695.2</v>
      </c>
      <c r="L19" s="39">
        <f>'-'!L39</f>
        <v>1986.97</v>
      </c>
      <c r="M19" s="39">
        <f>'-'!M39</f>
        <v>1356.5</v>
      </c>
      <c r="N19" s="39">
        <f>'-'!N39</f>
        <v>1207.3499999999999</v>
      </c>
      <c r="O19" s="20"/>
      <c r="P19" s="20"/>
    </row>
    <row r="20" spans="2:16" ht="12" customHeight="1" x14ac:dyDescent="0.2">
      <c r="B20" s="38" t="s">
        <v>1</v>
      </c>
      <c r="C20" s="41">
        <f>'-'!C40</f>
        <v>1674.9677300551932</v>
      </c>
      <c r="D20" s="41">
        <f>'-'!D40</f>
        <v>0</v>
      </c>
      <c r="E20" s="41">
        <f>'-'!E40</f>
        <v>316.29483870967738</v>
      </c>
      <c r="F20" s="41">
        <f>'-'!F40</f>
        <v>613.0085362095532</v>
      </c>
      <c r="G20" s="41">
        <f>'-'!G40</f>
        <v>1008.5423102753526</v>
      </c>
      <c r="H20" s="41">
        <f>'-'!H40</f>
        <v>1574.7988315481985</v>
      </c>
      <c r="I20" s="41">
        <f>'-'!I40</f>
        <v>1943.0945397159392</v>
      </c>
      <c r="J20" s="41">
        <f>'-'!J40</f>
        <v>2189.2378032786883</v>
      </c>
      <c r="K20" s="41">
        <f>'-'!K40</f>
        <v>2478.6623822714682</v>
      </c>
      <c r="L20" s="41">
        <f>'-'!L40</f>
        <v>1901.2411999999999</v>
      </c>
      <c r="M20" s="41">
        <f>'-'!M40</f>
        <v>1365.9575609756098</v>
      </c>
      <c r="N20" s="41">
        <f>'-'!N40</f>
        <v>1000.2523584905661</v>
      </c>
      <c r="O20" s="20"/>
      <c r="P20" s="20"/>
    </row>
    <row r="25" spans="2:16" x14ac:dyDescent="0.2">
      <c r="C25" s="24"/>
      <c r="D25" s="24"/>
      <c r="E25" s="24"/>
      <c r="F25" s="24"/>
      <c r="G25" s="24"/>
      <c r="H25" s="24"/>
    </row>
    <row r="26" spans="2:16" x14ac:dyDescent="0.2">
      <c r="C26" s="24"/>
      <c r="D26" s="24"/>
      <c r="E26" s="24"/>
      <c r="F26" s="24"/>
      <c r="G26" s="24"/>
      <c r="H26" s="24"/>
    </row>
    <row r="27" spans="2:16" x14ac:dyDescent="0.2">
      <c r="C27" s="24"/>
      <c r="D27" s="22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30.06.2023 г.</v>
      </c>
      <c r="E27" s="23" t="s">
        <v>35</v>
      </c>
      <c r="F27" s="24"/>
      <c r="G27" s="24"/>
      <c r="H27" s="24"/>
    </row>
    <row r="28" spans="2:16" x14ac:dyDescent="0.2">
      <c r="C28" s="24"/>
      <c r="D28" s="22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30.06.2023 г.</v>
      </c>
      <c r="E28" s="23" t="s">
        <v>35</v>
      </c>
      <c r="F28" s="24"/>
      <c r="G28" s="24"/>
      <c r="H28" s="24"/>
    </row>
    <row r="29" spans="2:16" x14ac:dyDescent="0.2">
      <c r="C29" s="24"/>
      <c r="D29" s="22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30.06.2023 г.</v>
      </c>
      <c r="E29" s="23" t="s">
        <v>35</v>
      </c>
      <c r="F29" s="24"/>
      <c r="G29" s="24"/>
      <c r="H29" s="24"/>
    </row>
    <row r="30" spans="2:16" x14ac:dyDescent="0.2">
      <c r="C30" s="24"/>
      <c r="D30" s="22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30.06.2023 г.</v>
      </c>
      <c r="E30" s="23" t="s">
        <v>35</v>
      </c>
      <c r="F30" s="24"/>
      <c r="G30" s="24"/>
      <c r="H30" s="24"/>
    </row>
    <row r="31" spans="2:16" x14ac:dyDescent="0.2">
      <c r="C31" s="24"/>
      <c r="D31" s="24"/>
      <c r="E31" s="24"/>
      <c r="F31" s="24"/>
      <c r="G31" s="24"/>
      <c r="H31" s="24"/>
    </row>
    <row r="32" spans="2:16" x14ac:dyDescent="0.2">
      <c r="C32" s="24"/>
      <c r="D32" s="24"/>
      <c r="E32" s="24"/>
      <c r="F32" s="24"/>
      <c r="G32" s="24"/>
      <c r="H32" s="24"/>
    </row>
    <row r="33" spans="3:8" x14ac:dyDescent="0.2">
      <c r="C33" s="24"/>
      <c r="D33" s="24"/>
      <c r="E33" s="24"/>
      <c r="F33" s="24"/>
      <c r="G33" s="24"/>
      <c r="H33" s="24"/>
    </row>
    <row r="34" spans="3:8" x14ac:dyDescent="0.2">
      <c r="C34" s="24"/>
      <c r="D34" s="24"/>
      <c r="E34" s="24"/>
      <c r="F34" s="24"/>
      <c r="G34" s="24"/>
      <c r="H34" s="24"/>
    </row>
    <row r="35" spans="3:8" x14ac:dyDescent="0.2">
      <c r="C35" s="24"/>
      <c r="D35" s="24"/>
      <c r="E35" s="24"/>
      <c r="F35" s="24"/>
      <c r="G35" s="24"/>
      <c r="H35" s="24"/>
    </row>
    <row r="79" spans="15:15" x14ac:dyDescent="0.2">
      <c r="O79" s="21"/>
    </row>
    <row r="80" spans="15:15" x14ac:dyDescent="0.2">
      <c r="O80" s="21"/>
    </row>
    <row r="81" spans="2:15" x14ac:dyDescent="0.2">
      <c r="O81" s="15"/>
    </row>
    <row r="85" spans="2:15" x14ac:dyDescent="0.2">
      <c r="B85" s="7" t="s">
        <v>9</v>
      </c>
    </row>
    <row r="96" spans="2:15" ht="12.75" customHeight="1" x14ac:dyDescent="0.2"/>
    <row r="103" spans="1:14" x14ac:dyDescent="0.2">
      <c r="A103" s="7" t="s">
        <v>8</v>
      </c>
    </row>
    <row r="104" spans="1:14" ht="38.25" customHeight="1" x14ac:dyDescent="0.2">
      <c r="A104" s="79" t="s">
        <v>34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79" t="s">
        <v>33</v>
      </c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4" ht="12.75" customHeight="1" x14ac:dyDescent="0.2">
      <c r="A106" s="78" t="s">
        <v>32</v>
      </c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</row>
    <row r="107" spans="1:14" ht="25.5" customHeight="1" x14ac:dyDescent="0.2">
      <c r="A107" s="79" t="s">
        <v>31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</sheetData>
  <sheetProtection sheet="1" objects="1" scenarios="1"/>
  <mergeCells count="11">
    <mergeCell ref="A107:N107"/>
    <mergeCell ref="A106:N106"/>
    <mergeCell ref="A104:N104"/>
    <mergeCell ref="A105:N105"/>
    <mergeCell ref="B2:N2"/>
    <mergeCell ref="B3:N3"/>
    <mergeCell ref="B1:N1"/>
    <mergeCell ref="B13:N13"/>
    <mergeCell ref="B9:N9"/>
    <mergeCell ref="B5:N5"/>
    <mergeCell ref="B17:N17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>
      <selection activeCell="B23" sqref="B23"/>
    </sheetView>
  </sheetViews>
  <sheetFormatPr defaultColWidth="9.140625" defaultRowHeight="12.75" x14ac:dyDescent="0.2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 x14ac:dyDescent="0.2">
      <c r="A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6" s="2" customFormat="1" ht="12.6" customHeight="1" x14ac:dyDescent="0.2">
      <c r="A2"/>
      <c r="B2" s="69" t="s">
        <v>38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42"/>
    </row>
    <row r="3" spans="1:16" ht="12.6" customHeight="1" x14ac:dyDescent="0.2">
      <c r="A3" s="77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/>
    </row>
    <row r="4" spans="1:16" s="2" customFormat="1" ht="28.5" customHeight="1" x14ac:dyDescent="0.2">
      <c r="A4" s="42"/>
      <c r="B4" s="44" t="s">
        <v>0</v>
      </c>
      <c r="C4" s="45" t="s">
        <v>1</v>
      </c>
      <c r="D4" s="45" t="s">
        <v>13</v>
      </c>
      <c r="E4" s="45" t="s">
        <v>14</v>
      </c>
      <c r="F4" s="45" t="s">
        <v>15</v>
      </c>
      <c r="G4" s="45" t="s">
        <v>16</v>
      </c>
      <c r="H4" s="45" t="s">
        <v>17</v>
      </c>
      <c r="I4" s="45" t="s">
        <v>18</v>
      </c>
      <c r="J4" s="45" t="s">
        <v>19</v>
      </c>
      <c r="K4" s="45" t="s">
        <v>20</v>
      </c>
      <c r="L4" s="45" t="s">
        <v>21</v>
      </c>
      <c r="M4" s="45" t="s">
        <v>22</v>
      </c>
      <c r="N4" s="45" t="s">
        <v>2</v>
      </c>
      <c r="O4" s="46" t="s">
        <v>24</v>
      </c>
      <c r="P4" s="42"/>
    </row>
    <row r="5" spans="1:16" ht="12.6" customHeight="1" x14ac:dyDescent="0.2">
      <c r="A5"/>
      <c r="B5" s="70" t="s">
        <v>25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/>
      <c r="P5"/>
    </row>
    <row r="6" spans="1:16" ht="12.6" customHeight="1" x14ac:dyDescent="0.2">
      <c r="A6"/>
      <c r="B6" s="47" t="s">
        <v>3</v>
      </c>
      <c r="C6" s="48">
        <v>2070462</v>
      </c>
      <c r="D6" s="48">
        <v>34649</v>
      </c>
      <c r="E6" s="48">
        <v>123799</v>
      </c>
      <c r="F6" s="48">
        <v>163689</v>
      </c>
      <c r="G6" s="48">
        <v>228562</v>
      </c>
      <c r="H6" s="48">
        <v>271681</v>
      </c>
      <c r="I6" s="48">
        <v>286911</v>
      </c>
      <c r="J6" s="48">
        <v>317080</v>
      </c>
      <c r="K6" s="48">
        <v>277028</v>
      </c>
      <c r="L6" s="48">
        <v>222468</v>
      </c>
      <c r="M6" s="48">
        <v>144595</v>
      </c>
      <c r="N6" s="49"/>
      <c r="O6" s="50">
        <v>42.87360793871126</v>
      </c>
      <c r="P6" s="51"/>
    </row>
    <row r="7" spans="1:16" ht="12.6" customHeight="1" x14ac:dyDescent="0.2">
      <c r="A7"/>
      <c r="B7" s="47" t="s">
        <v>4</v>
      </c>
      <c r="C7" s="48">
        <v>1916592</v>
      </c>
      <c r="D7" s="48">
        <v>29219</v>
      </c>
      <c r="E7" s="48">
        <v>105908</v>
      </c>
      <c r="F7" s="48">
        <v>143431</v>
      </c>
      <c r="G7" s="48">
        <v>205544</v>
      </c>
      <c r="H7" s="48">
        <v>248246</v>
      </c>
      <c r="I7" s="48">
        <v>261854</v>
      </c>
      <c r="J7" s="48">
        <v>297160</v>
      </c>
      <c r="K7" s="48">
        <v>269681</v>
      </c>
      <c r="L7" s="48">
        <v>227117</v>
      </c>
      <c r="M7" s="48">
        <v>128432</v>
      </c>
      <c r="N7" s="49"/>
      <c r="O7" s="50">
        <v>43.207288656114606</v>
      </c>
      <c r="P7"/>
    </row>
    <row r="8" spans="1:16" s="2" customFormat="1" ht="12.6" customHeight="1" x14ac:dyDescent="0.2">
      <c r="A8" s="42"/>
      <c r="B8" s="52" t="s">
        <v>5</v>
      </c>
      <c r="C8" s="53">
        <v>3987054</v>
      </c>
      <c r="D8" s="53">
        <v>63868</v>
      </c>
      <c r="E8" s="53">
        <v>229707</v>
      </c>
      <c r="F8" s="53">
        <v>307120</v>
      </c>
      <c r="G8" s="53">
        <v>434106</v>
      </c>
      <c r="H8" s="53">
        <v>519927</v>
      </c>
      <c r="I8" s="53">
        <v>548765</v>
      </c>
      <c r="J8" s="53">
        <v>614240</v>
      </c>
      <c r="K8" s="53">
        <v>546709</v>
      </c>
      <c r="L8" s="53">
        <v>449585</v>
      </c>
      <c r="M8" s="53">
        <v>273027</v>
      </c>
      <c r="N8" s="54"/>
      <c r="O8" s="50">
        <v>43.034009526833593</v>
      </c>
      <c r="P8" s="42"/>
    </row>
    <row r="9" spans="1:16" ht="12.6" customHeight="1" x14ac:dyDescent="0.2">
      <c r="A9"/>
      <c r="B9" s="70" t="s">
        <v>23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2"/>
      <c r="P9"/>
    </row>
    <row r="10" spans="1:16" x14ac:dyDescent="0.2">
      <c r="A10"/>
      <c r="B10" s="55" t="s">
        <v>3</v>
      </c>
      <c r="C10" s="48">
        <v>270272</v>
      </c>
      <c r="D10" s="48">
        <v>2339</v>
      </c>
      <c r="E10" s="48">
        <v>3429</v>
      </c>
      <c r="F10" s="48">
        <v>9592</v>
      </c>
      <c r="G10" s="48">
        <v>18755</v>
      </c>
      <c r="H10" s="48">
        <v>26808</v>
      </c>
      <c r="I10" s="48">
        <v>38492</v>
      </c>
      <c r="J10" s="48">
        <v>47022</v>
      </c>
      <c r="K10" s="48">
        <v>47834</v>
      </c>
      <c r="L10" s="48">
        <v>37662</v>
      </c>
      <c r="M10" s="48">
        <v>21259</v>
      </c>
      <c r="N10" s="48">
        <v>17080</v>
      </c>
      <c r="O10" s="50">
        <v>47.936571157944584</v>
      </c>
      <c r="P10" s="51"/>
    </row>
    <row r="11" spans="1:16" x14ac:dyDescent="0.2">
      <c r="A11"/>
      <c r="B11" s="55" t="s">
        <v>4</v>
      </c>
      <c r="C11" s="48">
        <v>43925</v>
      </c>
      <c r="D11" s="48">
        <v>1854</v>
      </c>
      <c r="E11" s="48">
        <v>756</v>
      </c>
      <c r="F11" s="48">
        <v>1700</v>
      </c>
      <c r="G11" s="48">
        <v>2888</v>
      </c>
      <c r="H11" s="48">
        <v>3981</v>
      </c>
      <c r="I11" s="48">
        <v>5138</v>
      </c>
      <c r="J11" s="48">
        <v>6488</v>
      </c>
      <c r="K11" s="48">
        <v>7996</v>
      </c>
      <c r="L11" s="48">
        <v>5590</v>
      </c>
      <c r="M11" s="48">
        <v>3595</v>
      </c>
      <c r="N11" s="48">
        <v>3939</v>
      </c>
      <c r="O11" s="50">
        <v>40.64895116676152</v>
      </c>
      <c r="P11"/>
    </row>
    <row r="12" spans="1:16" x14ac:dyDescent="0.2">
      <c r="A12"/>
      <c r="B12" s="56" t="s">
        <v>5</v>
      </c>
      <c r="C12" s="53">
        <v>314197</v>
      </c>
      <c r="D12" s="53">
        <v>4193</v>
      </c>
      <c r="E12" s="53">
        <v>4185</v>
      </c>
      <c r="F12" s="53">
        <v>11292</v>
      </c>
      <c r="G12" s="53">
        <v>21643</v>
      </c>
      <c r="H12" s="53">
        <v>30789</v>
      </c>
      <c r="I12" s="53">
        <v>43630</v>
      </c>
      <c r="J12" s="53">
        <v>53510</v>
      </c>
      <c r="K12" s="53">
        <v>55830</v>
      </c>
      <c r="L12" s="53">
        <v>43252</v>
      </c>
      <c r="M12" s="53">
        <v>24854</v>
      </c>
      <c r="N12" s="53">
        <v>21019</v>
      </c>
      <c r="O12" s="50">
        <v>46.917755866542322</v>
      </c>
      <c r="P12"/>
    </row>
    <row r="13" spans="1:16" x14ac:dyDescent="0.2">
      <c r="A13"/>
      <c r="B13" s="70" t="s">
        <v>7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2"/>
      <c r="P13"/>
    </row>
    <row r="14" spans="1:16" ht="12" customHeight="1" x14ac:dyDescent="0.2">
      <c r="A14"/>
      <c r="B14" s="55" t="s">
        <v>3</v>
      </c>
      <c r="C14" s="48">
        <v>366582</v>
      </c>
      <c r="D14" s="48">
        <v>264</v>
      </c>
      <c r="E14" s="48">
        <v>2692</v>
      </c>
      <c r="F14" s="48">
        <v>7645</v>
      </c>
      <c r="G14" s="48">
        <v>15440</v>
      </c>
      <c r="H14" s="48">
        <v>24588</v>
      </c>
      <c r="I14" s="48">
        <v>33025</v>
      </c>
      <c r="J14" s="48">
        <v>46578</v>
      </c>
      <c r="K14" s="48">
        <v>59029</v>
      </c>
      <c r="L14" s="48">
        <v>53959</v>
      </c>
      <c r="M14" s="48">
        <v>41706</v>
      </c>
      <c r="N14" s="48">
        <v>81656</v>
      </c>
      <c r="O14" s="50">
        <v>54.286770026897109</v>
      </c>
      <c r="P14" s="51"/>
    </row>
    <row r="15" spans="1:16" ht="12" customHeight="1" x14ac:dyDescent="0.2">
      <c r="A15"/>
      <c r="B15" s="55" t="s">
        <v>4</v>
      </c>
      <c r="C15" s="48">
        <v>277221</v>
      </c>
      <c r="D15" s="48">
        <v>146</v>
      </c>
      <c r="E15" s="48">
        <v>1558</v>
      </c>
      <c r="F15" s="48">
        <v>5004</v>
      </c>
      <c r="G15" s="48">
        <v>10652</v>
      </c>
      <c r="H15" s="48">
        <v>18782</v>
      </c>
      <c r="I15" s="48">
        <v>27264</v>
      </c>
      <c r="J15" s="48">
        <v>35969</v>
      </c>
      <c r="K15" s="48">
        <v>43866</v>
      </c>
      <c r="L15" s="48">
        <v>41535</v>
      </c>
      <c r="M15" s="48">
        <v>31628</v>
      </c>
      <c r="N15" s="48">
        <v>60817</v>
      </c>
      <c r="O15" s="50">
        <v>54.086840643385592</v>
      </c>
      <c r="P15"/>
    </row>
    <row r="16" spans="1:16" ht="12" customHeight="1" x14ac:dyDescent="0.2">
      <c r="A16"/>
      <c r="B16" s="56" t="s">
        <v>5</v>
      </c>
      <c r="C16" s="53">
        <v>643803</v>
      </c>
      <c r="D16" s="53">
        <v>410</v>
      </c>
      <c r="E16" s="53">
        <v>4250</v>
      </c>
      <c r="F16" s="53">
        <v>12649</v>
      </c>
      <c r="G16" s="53">
        <v>26092</v>
      </c>
      <c r="H16" s="53">
        <v>43370</v>
      </c>
      <c r="I16" s="53">
        <v>60289</v>
      </c>
      <c r="J16" s="53">
        <v>82547</v>
      </c>
      <c r="K16" s="53">
        <v>102895</v>
      </c>
      <c r="L16" s="53">
        <v>95494</v>
      </c>
      <c r="M16" s="53">
        <v>73334</v>
      </c>
      <c r="N16" s="53">
        <v>142473</v>
      </c>
      <c r="O16" s="50">
        <v>54.200680611926309</v>
      </c>
      <c r="P16"/>
    </row>
    <row r="17" spans="1:19" s="2" customFormat="1" ht="12" customHeight="1" x14ac:dyDescent="0.2">
      <c r="A17" s="42"/>
      <c r="B17" s="70" t="s">
        <v>11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2"/>
      <c r="P17" s="42"/>
    </row>
    <row r="18" spans="1:19" ht="12" customHeight="1" x14ac:dyDescent="0.2">
      <c r="A18"/>
      <c r="B18" s="55" t="s">
        <v>3</v>
      </c>
      <c r="C18" s="48">
        <v>3130</v>
      </c>
      <c r="D18" s="48">
        <v>0</v>
      </c>
      <c r="E18" s="48">
        <v>40</v>
      </c>
      <c r="F18" s="48">
        <v>207</v>
      </c>
      <c r="G18" s="48">
        <v>425</v>
      </c>
      <c r="H18" s="48">
        <v>590</v>
      </c>
      <c r="I18" s="48">
        <v>617</v>
      </c>
      <c r="J18" s="48">
        <v>465</v>
      </c>
      <c r="K18" s="48">
        <v>348</v>
      </c>
      <c r="L18" s="48">
        <v>202</v>
      </c>
      <c r="M18" s="48">
        <v>131</v>
      </c>
      <c r="N18" s="48">
        <v>105</v>
      </c>
      <c r="O18" s="50">
        <v>43.09</v>
      </c>
      <c r="P18" s="51"/>
    </row>
    <row r="19" spans="1:19" ht="12" customHeight="1" x14ac:dyDescent="0.2">
      <c r="A19"/>
      <c r="B19" s="55" t="s">
        <v>4</v>
      </c>
      <c r="C19" s="48">
        <v>6835</v>
      </c>
      <c r="D19" s="48">
        <v>0</v>
      </c>
      <c r="E19" s="48">
        <v>84</v>
      </c>
      <c r="F19" s="48">
        <v>442</v>
      </c>
      <c r="G19" s="48">
        <v>1064</v>
      </c>
      <c r="H19" s="48">
        <v>1464</v>
      </c>
      <c r="I19" s="48">
        <v>1284</v>
      </c>
      <c r="J19" s="48">
        <v>1060</v>
      </c>
      <c r="K19" s="48">
        <v>735</v>
      </c>
      <c r="L19" s="48">
        <v>398</v>
      </c>
      <c r="M19" s="48">
        <v>197</v>
      </c>
      <c r="N19" s="48">
        <v>107</v>
      </c>
      <c r="O19" s="50">
        <v>41.89</v>
      </c>
      <c r="P19"/>
    </row>
    <row r="20" spans="1:19" ht="12" customHeight="1" x14ac:dyDescent="0.2">
      <c r="A20"/>
      <c r="B20" s="56" t="s">
        <v>5</v>
      </c>
      <c r="C20" s="53">
        <v>9965</v>
      </c>
      <c r="D20" s="53">
        <v>0</v>
      </c>
      <c r="E20" s="53">
        <v>124</v>
      </c>
      <c r="F20" s="53">
        <v>649</v>
      </c>
      <c r="G20" s="53">
        <v>1489</v>
      </c>
      <c r="H20" s="53">
        <v>2054</v>
      </c>
      <c r="I20" s="53">
        <v>1901</v>
      </c>
      <c r="J20" s="53">
        <v>1525</v>
      </c>
      <c r="K20" s="53">
        <v>1083</v>
      </c>
      <c r="L20" s="53">
        <v>600</v>
      </c>
      <c r="M20" s="53">
        <v>328</v>
      </c>
      <c r="N20" s="53">
        <v>212</v>
      </c>
      <c r="O20" s="50">
        <v>42.266919217260416</v>
      </c>
      <c r="P20"/>
    </row>
    <row r="21" spans="1:19" s="2" customFormat="1" ht="12" customHeight="1" x14ac:dyDescent="0.2">
      <c r="A21" s="42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/>
      <c r="P21" s="42"/>
      <c r="R21" s="3"/>
      <c r="S21" s="3"/>
    </row>
    <row r="22" spans="1:19" ht="12" customHeight="1" x14ac:dyDescent="0.2">
      <c r="A22" s="58"/>
      <c r="B22" s="73" t="s">
        <v>39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58"/>
      <c r="P22"/>
      <c r="R22" s="4"/>
      <c r="S22" s="4"/>
    </row>
    <row r="23" spans="1:19" ht="12" customHeight="1" x14ac:dyDescent="0.2">
      <c r="A2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59"/>
      <c r="P23"/>
      <c r="R23" s="4"/>
      <c r="S23" s="4"/>
    </row>
    <row r="24" spans="1:19" x14ac:dyDescent="0.2">
      <c r="A24"/>
      <c r="B24" s="44" t="s">
        <v>0</v>
      </c>
      <c r="C24" s="45" t="s">
        <v>1</v>
      </c>
      <c r="D24" s="45" t="s">
        <v>13</v>
      </c>
      <c r="E24" s="45" t="s">
        <v>14</v>
      </c>
      <c r="F24" s="45" t="s">
        <v>15</v>
      </c>
      <c r="G24" s="45" t="s">
        <v>16</v>
      </c>
      <c r="H24" s="45" t="s">
        <v>17</v>
      </c>
      <c r="I24" s="45" t="s">
        <v>18</v>
      </c>
      <c r="J24" s="45" t="s">
        <v>19</v>
      </c>
      <c r="K24" s="45" t="s">
        <v>20</v>
      </c>
      <c r="L24" s="45" t="s">
        <v>21</v>
      </c>
      <c r="M24" s="45" t="s">
        <v>22</v>
      </c>
      <c r="N24" s="45" t="s">
        <v>2</v>
      </c>
      <c r="O24" s="60"/>
      <c r="P24"/>
      <c r="R24" s="4"/>
      <c r="S24" s="4"/>
    </row>
    <row r="25" spans="1:19" x14ac:dyDescent="0.2">
      <c r="A25"/>
      <c r="B25" s="74" t="s">
        <v>36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6"/>
      <c r="O25" s="61"/>
      <c r="P25"/>
      <c r="R25" s="4"/>
      <c r="S25" s="4"/>
    </row>
    <row r="26" spans="1:19" x14ac:dyDescent="0.2">
      <c r="A26"/>
      <c r="B26" s="55" t="s">
        <v>3</v>
      </c>
      <c r="C26" s="62">
        <v>4761.6817653209555</v>
      </c>
      <c r="D26" s="62">
        <v>564.82382002366603</v>
      </c>
      <c r="E26" s="62">
        <v>957.00891331881542</v>
      </c>
      <c r="F26" s="62">
        <v>2318.2687483581667</v>
      </c>
      <c r="G26" s="62">
        <v>3813.0773289085673</v>
      </c>
      <c r="H26" s="62">
        <v>4978.2839128978476</v>
      </c>
      <c r="I26" s="62">
        <v>5636.9493758691715</v>
      </c>
      <c r="J26" s="62">
        <v>5793.9362456477875</v>
      </c>
      <c r="K26" s="62">
        <v>5933.7734244191925</v>
      </c>
      <c r="L26" s="62">
        <v>5662.5813607350274</v>
      </c>
      <c r="M26" s="62">
        <v>5251.3598486807987</v>
      </c>
      <c r="N26" s="63"/>
      <c r="O26" s="64"/>
      <c r="P26" s="51"/>
      <c r="R26" s="4"/>
      <c r="S26" s="4"/>
    </row>
    <row r="27" spans="1:19" ht="11.25" customHeight="1" x14ac:dyDescent="0.2">
      <c r="A27"/>
      <c r="B27" s="55" t="s">
        <v>4</v>
      </c>
      <c r="C27" s="62">
        <v>4340.4652433590463</v>
      </c>
      <c r="D27" s="62">
        <v>467.891531195455</v>
      </c>
      <c r="E27" s="62">
        <v>790.71937417381116</v>
      </c>
      <c r="F27" s="62">
        <v>1929.3594781462864</v>
      </c>
      <c r="G27" s="62">
        <v>3010.1960269334058</v>
      </c>
      <c r="H27" s="62">
        <v>4043.8717928184133</v>
      </c>
      <c r="I27" s="62">
        <v>4892.5737270769205</v>
      </c>
      <c r="J27" s="62">
        <v>5472.86947385247</v>
      </c>
      <c r="K27" s="62">
        <v>5849.4885165807009</v>
      </c>
      <c r="L27" s="62">
        <v>5774.4520397416327</v>
      </c>
      <c r="M27" s="62">
        <v>4093.3989417746357</v>
      </c>
      <c r="N27" s="63"/>
      <c r="O27" s="64"/>
      <c r="P27"/>
      <c r="R27" s="4"/>
      <c r="S27" s="4"/>
    </row>
    <row r="28" spans="1:19" x14ac:dyDescent="0.2">
      <c r="A28"/>
      <c r="B28" s="56" t="s">
        <v>1</v>
      </c>
      <c r="C28" s="65">
        <v>4559.2013835001881</v>
      </c>
      <c r="D28" s="65">
        <v>520.47822368009031</v>
      </c>
      <c r="E28" s="65">
        <v>880.33997196409348</v>
      </c>
      <c r="F28" s="65">
        <v>2136.6405719588438</v>
      </c>
      <c r="G28" s="65">
        <v>3432.9226332047929</v>
      </c>
      <c r="H28" s="65">
        <v>4532.1365284357234</v>
      </c>
      <c r="I28" s="65">
        <v>5281.7559121117411</v>
      </c>
      <c r="J28" s="65">
        <v>5638.6090088890342</v>
      </c>
      <c r="K28" s="65">
        <v>5892.1973058061967</v>
      </c>
      <c r="L28" s="65">
        <v>5719.0951078661446</v>
      </c>
      <c r="M28" s="65">
        <v>4706.6546173455372</v>
      </c>
      <c r="N28" s="63"/>
      <c r="O28" s="64"/>
      <c r="P28" s="42"/>
      <c r="R28" s="4"/>
      <c r="S28" s="4"/>
    </row>
    <row r="29" spans="1:19" ht="12" customHeight="1" x14ac:dyDescent="0.2">
      <c r="A29"/>
      <c r="B29" s="74" t="s">
        <v>37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6"/>
      <c r="O29" s="61"/>
      <c r="P29"/>
      <c r="R29" s="4"/>
      <c r="S29" s="4"/>
    </row>
    <row r="30" spans="1:19" ht="12" customHeight="1" x14ac:dyDescent="0.2">
      <c r="A30"/>
      <c r="B30" s="55" t="s">
        <v>3</v>
      </c>
      <c r="C30" s="62">
        <v>4800.4992130150367</v>
      </c>
      <c r="D30" s="62">
        <v>952.24735356990175</v>
      </c>
      <c r="E30" s="62">
        <v>1564.0951618547681</v>
      </c>
      <c r="F30" s="62">
        <v>2384.3997091326105</v>
      </c>
      <c r="G30" s="62">
        <v>3522.2677600639827</v>
      </c>
      <c r="H30" s="62">
        <v>4522.2063794389733</v>
      </c>
      <c r="I30" s="62">
        <v>4924.0972755377734</v>
      </c>
      <c r="J30" s="62">
        <v>5651.9837714261421</v>
      </c>
      <c r="K30" s="62">
        <v>6884.9704473805214</v>
      </c>
      <c r="L30" s="62">
        <v>5988.3371706229091</v>
      </c>
      <c r="M30" s="62">
        <v>2534.3776866268399</v>
      </c>
      <c r="N30" s="62">
        <v>915.37661533957851</v>
      </c>
      <c r="O30" s="64"/>
      <c r="P30" s="51"/>
    </row>
    <row r="31" spans="1:19" ht="12" customHeight="1" x14ac:dyDescent="0.2">
      <c r="A31"/>
      <c r="B31" s="55" t="s">
        <v>4</v>
      </c>
      <c r="C31" s="62">
        <v>3583.2771007398978</v>
      </c>
      <c r="D31" s="62">
        <v>1040.9953398058251</v>
      </c>
      <c r="E31" s="62">
        <v>1578.2408994708996</v>
      </c>
      <c r="F31" s="62">
        <v>2731.7156529411759</v>
      </c>
      <c r="G31" s="62">
        <v>3295.0193698060939</v>
      </c>
      <c r="H31" s="62">
        <v>3754.632562170309</v>
      </c>
      <c r="I31" s="62">
        <v>3895.9345581938501</v>
      </c>
      <c r="J31" s="62">
        <v>4397.9867647965475</v>
      </c>
      <c r="K31" s="62">
        <v>5730.7184192096047</v>
      </c>
      <c r="L31" s="62">
        <v>3538.550089445439</v>
      </c>
      <c r="M31" s="62">
        <v>2281.7347621696799</v>
      </c>
      <c r="N31" s="62">
        <v>712.75972328002024</v>
      </c>
      <c r="O31" s="64"/>
      <c r="P31"/>
    </row>
    <row r="32" spans="1:19" s="2" customFormat="1" ht="12" customHeight="1" x14ac:dyDescent="0.2">
      <c r="A32" s="42"/>
      <c r="B32" s="56" t="s">
        <v>1</v>
      </c>
      <c r="C32" s="65">
        <v>4630.3305567844382</v>
      </c>
      <c r="D32" s="65">
        <v>991.48865251609823</v>
      </c>
      <c r="E32" s="65">
        <v>1566.6505209080046</v>
      </c>
      <c r="F32" s="65">
        <v>2436.6877984413745</v>
      </c>
      <c r="G32" s="65">
        <v>3491.9441750219471</v>
      </c>
      <c r="H32" s="65">
        <v>4422.9595261294617</v>
      </c>
      <c r="I32" s="65">
        <v>4803.0177421498965</v>
      </c>
      <c r="J32" s="65">
        <v>5499.9386849187085</v>
      </c>
      <c r="K32" s="65">
        <v>6719.6579054271879</v>
      </c>
      <c r="L32" s="65">
        <v>5671.7203717747161</v>
      </c>
      <c r="M32" s="65">
        <v>2497.8342202462377</v>
      </c>
      <c r="N32" s="65">
        <v>877.4058299633665</v>
      </c>
      <c r="O32" s="64"/>
      <c r="P32"/>
    </row>
    <row r="33" spans="1:16" ht="12" customHeight="1" x14ac:dyDescent="0.2">
      <c r="A33"/>
      <c r="B33" s="74" t="s">
        <v>6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6"/>
      <c r="O33" s="61"/>
      <c r="P33"/>
    </row>
    <row r="34" spans="1:16" ht="12" customHeight="1" x14ac:dyDescent="0.2">
      <c r="A34"/>
      <c r="B34" s="55" t="s">
        <v>3</v>
      </c>
      <c r="C34" s="62">
        <v>2250.1275280019204</v>
      </c>
      <c r="D34" s="62">
        <v>774.08053030303017</v>
      </c>
      <c r="E34" s="62">
        <v>727.7059361069837</v>
      </c>
      <c r="F34" s="62">
        <v>923.33263570961401</v>
      </c>
      <c r="G34" s="62">
        <v>1386.9078626943003</v>
      </c>
      <c r="H34" s="62">
        <v>1742.3098674149996</v>
      </c>
      <c r="I34" s="62">
        <v>2285.9292227100682</v>
      </c>
      <c r="J34" s="62">
        <v>2687.4513426939757</v>
      </c>
      <c r="K34" s="62">
        <v>2882.1262333768154</v>
      </c>
      <c r="L34" s="62">
        <v>2900.0128608758505</v>
      </c>
      <c r="M34" s="62">
        <v>2431.5951611278952</v>
      </c>
      <c r="N34" s="62">
        <v>1502.5032454443028</v>
      </c>
      <c r="O34" s="64"/>
      <c r="P34" s="51"/>
    </row>
    <row r="35" spans="1:16" ht="12" customHeight="1" x14ac:dyDescent="0.2">
      <c r="A35"/>
      <c r="B35" s="55" t="s">
        <v>4</v>
      </c>
      <c r="C35" s="62">
        <v>1900.5517345006335</v>
      </c>
      <c r="D35" s="62">
        <v>829.93568493150678</v>
      </c>
      <c r="E35" s="62">
        <v>596.96070603337614</v>
      </c>
      <c r="F35" s="62">
        <v>1049.9781794564349</v>
      </c>
      <c r="G35" s="62">
        <v>1223.8514034923019</v>
      </c>
      <c r="H35" s="62">
        <v>1662.5939974443618</v>
      </c>
      <c r="I35" s="62">
        <v>2021.3633270980049</v>
      </c>
      <c r="J35" s="62">
        <v>2281.060951374795</v>
      </c>
      <c r="K35" s="62">
        <v>2145.7676083983038</v>
      </c>
      <c r="L35" s="62">
        <v>2213.2818603587339</v>
      </c>
      <c r="M35" s="62">
        <v>1981.4994435310487</v>
      </c>
      <c r="N35" s="62">
        <v>1486.7639161747541</v>
      </c>
      <c r="O35" s="64"/>
      <c r="P35"/>
    </row>
    <row r="36" spans="1:16" s="2" customFormat="1" ht="12" customHeight="1" x14ac:dyDescent="0.2">
      <c r="A36" s="42"/>
      <c r="B36" s="56" t="s">
        <v>1</v>
      </c>
      <c r="C36" s="65">
        <v>2099.6005017994639</v>
      </c>
      <c r="D36" s="65">
        <v>793.97041463414621</v>
      </c>
      <c r="E36" s="65">
        <v>679.77627294117656</v>
      </c>
      <c r="F36" s="65">
        <v>973.43416949956509</v>
      </c>
      <c r="G36" s="65">
        <v>1320.3404319331594</v>
      </c>
      <c r="H36" s="65">
        <v>1707.7877675812779</v>
      </c>
      <c r="I36" s="65">
        <v>2166.2867576174763</v>
      </c>
      <c r="J36" s="65">
        <v>2510.3709401916485</v>
      </c>
      <c r="K36" s="65">
        <v>2568.2032298945528</v>
      </c>
      <c r="L36" s="65">
        <v>2601.3200413638556</v>
      </c>
      <c r="M36" s="65">
        <v>2237.4747346387758</v>
      </c>
      <c r="N36" s="65">
        <v>1495.7846476174434</v>
      </c>
      <c r="O36" s="64"/>
      <c r="P36"/>
    </row>
    <row r="37" spans="1:16" ht="12" customHeight="1" x14ac:dyDescent="0.2">
      <c r="A37"/>
      <c r="B37" s="74" t="s">
        <v>12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6"/>
      <c r="O37" s="64"/>
      <c r="P37" s="42"/>
    </row>
    <row r="38" spans="1:16" ht="12" customHeight="1" x14ac:dyDescent="0.2">
      <c r="A38"/>
      <c r="B38" s="55" t="s">
        <v>3</v>
      </c>
      <c r="C38" s="62">
        <v>1555.424102236422</v>
      </c>
      <c r="D38" s="62">
        <v>0</v>
      </c>
      <c r="E38" s="62">
        <v>284.49</v>
      </c>
      <c r="F38" s="62">
        <v>639.44000000000005</v>
      </c>
      <c r="G38" s="62">
        <v>967.34</v>
      </c>
      <c r="H38" s="62">
        <v>1509.04</v>
      </c>
      <c r="I38" s="62">
        <v>1862.88</v>
      </c>
      <c r="J38" s="62">
        <v>2057.77</v>
      </c>
      <c r="K38" s="62">
        <v>2021.32</v>
      </c>
      <c r="L38" s="62">
        <v>1732.33</v>
      </c>
      <c r="M38" s="62">
        <v>1380.18</v>
      </c>
      <c r="N38" s="62">
        <v>789.21</v>
      </c>
      <c r="O38" s="64"/>
      <c r="P38" s="51"/>
    </row>
    <row r="39" spans="1:16" ht="12" customHeight="1" x14ac:dyDescent="0.2">
      <c r="A39"/>
      <c r="B39" s="55" t="s">
        <v>4</v>
      </c>
      <c r="C39" s="62">
        <v>1729.7111909290418</v>
      </c>
      <c r="D39" s="62">
        <v>0</v>
      </c>
      <c r="E39" s="62">
        <v>331.44</v>
      </c>
      <c r="F39" s="62">
        <v>600.63</v>
      </c>
      <c r="G39" s="62">
        <v>1025</v>
      </c>
      <c r="H39" s="62">
        <v>1601.3</v>
      </c>
      <c r="I39" s="62">
        <v>1981.64</v>
      </c>
      <c r="J39" s="62">
        <v>2246.91</v>
      </c>
      <c r="K39" s="62">
        <v>2695.2</v>
      </c>
      <c r="L39" s="62">
        <v>1986.97</v>
      </c>
      <c r="M39" s="62">
        <v>1356.5</v>
      </c>
      <c r="N39" s="62">
        <v>1207.3499999999999</v>
      </c>
      <c r="O39" s="64"/>
      <c r="P39"/>
    </row>
    <row r="40" spans="1:16" s="2" customFormat="1" ht="12" customHeight="1" x14ac:dyDescent="0.2">
      <c r="A40" s="42"/>
      <c r="B40" s="56" t="s">
        <v>1</v>
      </c>
      <c r="C40" s="65">
        <v>1674.9677300551932</v>
      </c>
      <c r="D40" s="65">
        <v>0</v>
      </c>
      <c r="E40" s="65">
        <v>316.29483870967738</v>
      </c>
      <c r="F40" s="65">
        <v>613.0085362095532</v>
      </c>
      <c r="G40" s="65">
        <v>1008.5423102753526</v>
      </c>
      <c r="H40" s="65">
        <v>1574.7988315481985</v>
      </c>
      <c r="I40" s="65">
        <v>1943.0945397159392</v>
      </c>
      <c r="J40" s="65">
        <v>2189.2378032786883</v>
      </c>
      <c r="K40" s="65">
        <v>2478.6623822714682</v>
      </c>
      <c r="L40" s="65">
        <v>1901.2411999999999</v>
      </c>
      <c r="M40" s="65">
        <v>1365.9575609756098</v>
      </c>
      <c r="N40" s="65">
        <v>1000.2523584905661</v>
      </c>
      <c r="O40" s="64"/>
      <c r="P40" s="42"/>
    </row>
  </sheetData>
  <mergeCells count="1">
    <mergeCell ref="B1:O1"/>
  </mergeCells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Valentina Lilova</cp:lastModifiedBy>
  <cp:lastPrinted>2020-08-11T12:28:39Z</cp:lastPrinted>
  <dcterms:created xsi:type="dcterms:W3CDTF">2007-02-26T17:24:26Z</dcterms:created>
  <dcterms:modified xsi:type="dcterms:W3CDTF">2023-07-31T10:37:12Z</dcterms:modified>
</cp:coreProperties>
</file>