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MyDocuments\ZN\ZZGOR\ДРУЖЕСТВА\1 statistic\Statistic\2022\2022\"/>
    </mc:Choice>
  </mc:AlternateContent>
  <bookViews>
    <workbookView xWindow="0" yWindow="0" windowWidth="21570" windowHeight="7155" tabRatio="899"/>
  </bookViews>
  <sheets>
    <sheet name="Premiums" sheetId="7052" r:id="rId1"/>
    <sheet name="MARKET SHARE on Premiums" sheetId="7053" r:id="rId2"/>
    <sheet name="STRUCTURE OF PREMIUMS" sheetId="7054" r:id="rId3"/>
    <sheet name="Payments" sheetId="7055" r:id="rId4"/>
    <sheet name="TP - I" sheetId="7056" r:id="rId5"/>
    <sheet name="TP - II" sheetId="7057" r:id="rId6"/>
    <sheet name="Costs" sheetId="35" r:id="rId7"/>
    <sheet name="Premiums, Claims I" sheetId="7058" r:id="rId8"/>
    <sheet name="Premiums, Claims II" sheetId="7059" r:id="rId9"/>
    <sheet name="OutwardRe" sheetId="7060" r:id="rId10"/>
    <sheet name="InwardRe" sheetId="7061" r:id="rId11"/>
    <sheet name="EEA-L" sheetId="7062" r:id="rId12"/>
    <sheet name="BS" sheetId="7045" r:id="rId13"/>
    <sheet name="IS" sheetId="7044" r:id="rId14"/>
    <sheet name="Държави по ЕИП" sheetId="7037" state="veryHidden" r:id="rId15"/>
    <sheet name="Валути" sheetId="7047" state="veryHidden" r:id="rId16"/>
    <sheet name="Списък с имоти" sheetId="7039" state="veryHidden" r:id="rId17"/>
    <sheet name="Списък с банки" sheetId="7040" state="veryHidden" r:id="rId18"/>
    <sheet name="Наименование на упр. дружество" sheetId="7041" state="veryHidden" r:id="rId19"/>
    <sheet name="Имоти" sheetId="7048" state="veryHidden" r:id="rId20"/>
    <sheet name="Видове застраховки" sheetId="7049" state="veryHidden" r:id="rId21"/>
  </sheets>
  <externalReferences>
    <externalReference r:id="rId22"/>
    <externalReference r:id="rId23"/>
    <externalReference r:id="rId24"/>
    <externalReference r:id="rId25"/>
  </externalReferences>
  <definedNames>
    <definedName name="_1_?????1" localSheetId="1">#REF!</definedName>
    <definedName name="_1_?????1" localSheetId="3">#REF!</definedName>
    <definedName name="_1_?????1" localSheetId="2">#REF!</definedName>
    <definedName name="_1_?????1">#REF!</definedName>
    <definedName name="_2_?????2" localSheetId="1">#REF!</definedName>
    <definedName name="_2_?????2" localSheetId="3">#REF!</definedName>
    <definedName name="_2_?????2" localSheetId="2">#REF!</definedName>
    <definedName name="_2_?????2">#REF!</definedName>
    <definedName name="_xlnm._FilterDatabase" localSheetId="15" hidden="1">Валути!#REF!</definedName>
    <definedName name="_god95" localSheetId="1">[1]база!#REF!</definedName>
    <definedName name="_god95" localSheetId="3">[1]база!#REF!</definedName>
    <definedName name="_god95" localSheetId="2">[1]база!#REF!</definedName>
    <definedName name="_god95">[1]база!#REF!</definedName>
    <definedName name="_СМ661" localSheetId="1">#REF!</definedName>
    <definedName name="_СМ661" localSheetId="3">#REF!</definedName>
    <definedName name="_СМ661" localSheetId="2">#REF!</definedName>
    <definedName name="_СМ661">#REF!</definedName>
    <definedName name="as" localSheetId="1">#REF!</definedName>
    <definedName name="as" localSheetId="3">#REF!</definedName>
    <definedName name="as" localSheetId="2">#REF!</definedName>
    <definedName name="as">#REF!</definedName>
    <definedName name="asd" localSheetId="1">#REF!</definedName>
    <definedName name="asd" localSheetId="3">#REF!</definedName>
    <definedName name="asd" localSheetId="2">#REF!</definedName>
    <definedName name="asd">#REF!</definedName>
    <definedName name="banka">'[2]Списък с банки'!$C$2:$C$30</definedName>
    <definedName name="dargava">'[2]Държави по ЕИП'!$C$2:$C$57</definedName>
    <definedName name="_xlnm.Database" localSheetId="1">#REF!</definedName>
    <definedName name="_xlnm.Database" localSheetId="3">#REF!</definedName>
    <definedName name="_xlnm.Database" localSheetId="2">#REF!</definedName>
    <definedName name="_xlnm.Database">#REF!</definedName>
    <definedName name="dividents" localSheetId="1">#REF!</definedName>
    <definedName name="dividents" localSheetId="3">#REF!</definedName>
    <definedName name="dividents" localSheetId="2">#REF!</definedName>
    <definedName name="dividents">#REF!</definedName>
    <definedName name="DS0_S0" localSheetId="1">OFFSET(#REF!,1,-1,MAX(2,COUNTA(OFFSET(#REF!,1,0,16382,1))+1),1)</definedName>
    <definedName name="DS0_S0" localSheetId="3">OFFSET(#REF!,1,-1,MAX(2,COUNTA(OFFSET(#REF!,1,0,16382,1))+1),1)</definedName>
    <definedName name="DS0_S0" localSheetId="2">OFFSET(#REF!,1,-1,MAX(2,COUNTA(OFFSET(#REF!,1,0,16382,1))+1),1)</definedName>
    <definedName name="DS0_S0">OFFSET(#REF!,1,-1,MAX(2,COUNTA(OFFSET(#REF!,1,0,16382,1))+1),1)</definedName>
    <definedName name="DS0_S1" localSheetId="1">OFFSET(#REF!,1,0,MAX(2,COUNTA(OFFSET(#REF!,1,0,16382,1))+1),1)</definedName>
    <definedName name="DS0_S1" localSheetId="3">OFFSET(#REF!,1,0,MAX(2,COUNTA(OFFSET(#REF!,1,0,16382,1))+1),1)</definedName>
    <definedName name="DS0_S1" localSheetId="2">OFFSET(#REF!,1,0,MAX(2,COUNTA(OFFSET(#REF!,1,0,16382,1))+1),1)</definedName>
    <definedName name="DS0_S1">OFFSET(#REF!,1,0,MAX(2,COUNTA(OFFSET(#REF!,1,0,16382,1))+1),1)</definedName>
    <definedName name="fghj" localSheetId="1">#REF!</definedName>
    <definedName name="fghj" localSheetId="3">#REF!</definedName>
    <definedName name="fghj" localSheetId="2">#REF!</definedName>
    <definedName name="fghj">#REF!</definedName>
    <definedName name="gfhj" localSheetId="1">#REF!</definedName>
    <definedName name="gfhj" localSheetId="3">#REF!</definedName>
    <definedName name="gfhj" localSheetId="2">#REF!</definedName>
    <definedName name="gfhj">#REF!</definedName>
    <definedName name="Increase_in_premium" localSheetId="1">#REF!</definedName>
    <definedName name="Increase_in_premium" localSheetId="3">#REF!</definedName>
    <definedName name="Increase_in_premium" localSheetId="2">#REF!</definedName>
    <definedName name="Increase_in_premium">#REF!</definedName>
    <definedName name="insurancelife" localSheetId="1">#REF!</definedName>
    <definedName name="insurancelife" localSheetId="3">#REF!</definedName>
    <definedName name="insurancelife" localSheetId="2">#REF!</definedName>
    <definedName name="insurancelife">#REF!</definedName>
    <definedName name="life" localSheetId="1">#REF!</definedName>
    <definedName name="life" localSheetId="3">#REF!</definedName>
    <definedName name="life" localSheetId="2">#REF!</definedName>
    <definedName name="life">#REF!</definedName>
    <definedName name="maxRate" localSheetId="1">#REF!</definedName>
    <definedName name="maxRate" localSheetId="3">#REF!</definedName>
    <definedName name="maxRate" localSheetId="2">#REF!</definedName>
    <definedName name="maxRate">#REF!</definedName>
    <definedName name="minRate" localSheetId="1">#REF!</definedName>
    <definedName name="minRate" localSheetId="3">#REF!</definedName>
    <definedName name="minRate" localSheetId="2">#REF!</definedName>
    <definedName name="minRate">#REF!</definedName>
    <definedName name="other" localSheetId="1">#REF!</definedName>
    <definedName name="other" localSheetId="3">#REF!</definedName>
    <definedName name="other" localSheetId="2">#REF!</definedName>
    <definedName name="other">#REF!</definedName>
    <definedName name="other2" localSheetId="1">#REF!</definedName>
    <definedName name="other2" localSheetId="3">#REF!</definedName>
    <definedName name="other2" localSheetId="2">#REF!</definedName>
    <definedName name="other2">#REF!</definedName>
    <definedName name="P158_2451" localSheetId="17">'Списък с банки'!#REF!</definedName>
    <definedName name="P186_2869" localSheetId="17">'Списък с банки'!#REF!</definedName>
    <definedName name="P309_4668" localSheetId="17">'Списък с банки'!#REF!</definedName>
    <definedName name="PP" localSheetId="1">'[3]Граница-спрямо премиите 2006'!#REF!</definedName>
    <definedName name="PP" localSheetId="3">'[3]Граница-спрямо премиите 2006'!#REF!</definedName>
    <definedName name="PP" localSheetId="2">'[3]Граница-спрямо премиите 2006'!#REF!</definedName>
    <definedName name="PP">'[3]Граница-спрямо премиите 2006'!#REF!</definedName>
    <definedName name="Premium_earned_1999" localSheetId="1">#REF!</definedName>
    <definedName name="Premium_earned_1999" localSheetId="3">#REF!</definedName>
    <definedName name="Premium_earned_1999" localSheetId="2">#REF!</definedName>
    <definedName name="Premium_earned_1999">#REF!</definedName>
    <definedName name="Premium_earned_2000" localSheetId="1">#REF!</definedName>
    <definedName name="Premium_earned_2000" localSheetId="3">#REF!</definedName>
    <definedName name="Premium_earned_2000" localSheetId="2">#REF!</definedName>
    <definedName name="Premium_earned_2000">#REF!</definedName>
    <definedName name="Premium2000" localSheetId="1">#REF!</definedName>
    <definedName name="Premium2000" localSheetId="3">#REF!</definedName>
    <definedName name="Premium2000" localSheetId="2">#REF!</definedName>
    <definedName name="Premium2000">#REF!</definedName>
    <definedName name="Premium99" localSheetId="1">#REF!</definedName>
    <definedName name="Premium99" localSheetId="3">#REF!</definedName>
    <definedName name="Premium99" localSheetId="2">#REF!</definedName>
    <definedName name="Premium99">#REF!</definedName>
    <definedName name="PremiumIncrease" localSheetId="1">#REF!</definedName>
    <definedName name="PremiumIncrease" localSheetId="3">#REF!</definedName>
    <definedName name="PremiumIncrease" localSheetId="2">#REF!</definedName>
    <definedName name="PremiumIncrease">#REF!</definedName>
    <definedName name="_xlnm.Print_Area" localSheetId="12">BS!$A$1:$M$135</definedName>
    <definedName name="_xlnm.Print_Area" localSheetId="6">Costs!$A$1:$J$16</definedName>
    <definedName name="_xlnm.Print_Area" localSheetId="10">InwardRe!$A$1:$P$16</definedName>
    <definedName name="_xlnm.Print_Area" localSheetId="13">IS!$A$1:$M$123</definedName>
    <definedName name="_xlnm.Print_Area" localSheetId="1">'MARKET SHARE on Premiums'!$A$1:$L$17</definedName>
    <definedName name="_xlnm.Print_Area" localSheetId="9">OutwardRe!$A$1:$X$16</definedName>
    <definedName name="_xlnm.Print_Area" localSheetId="3">Payments!$A$1:$X$20</definedName>
    <definedName name="_xlnm.Print_Area" localSheetId="0">Premiums!$A$1:$X$21</definedName>
    <definedName name="_xlnm.Print_Area" localSheetId="7">'Premiums, Claims I'!$A$1:$V$17</definedName>
    <definedName name="_xlnm.Print_Area" localSheetId="8">'Premiums, Claims II'!$A$1:$R$17</definedName>
    <definedName name="_xlnm.Print_Area" localSheetId="2">'STRUCTURE OF PREMIUMS'!$A$1:$L$17</definedName>
    <definedName name="_xlnm.Print_Area" localSheetId="4">'TP - I'!$A$1:$AE$16</definedName>
    <definedName name="_xlnm.Print_Area" localSheetId="5">'TP - II'!$A$1:$Y$16</definedName>
    <definedName name="_xlnm.Print_Titles" localSheetId="12">BS!$2:$2</definedName>
    <definedName name="_xlnm.Print_Titles" localSheetId="6">Costs!$A:$B</definedName>
    <definedName name="_xlnm.Print_Titles" localSheetId="13">IS!$1:$3</definedName>
    <definedName name="_xlnm.Print_Titles" localSheetId="1">'MARKET SHARE on Premiums'!$A:$B</definedName>
    <definedName name="_xlnm.Print_Titles" localSheetId="3">Payments!$A:$B</definedName>
    <definedName name="_xlnm.Print_Titles" localSheetId="0">Premiums!$A:$B</definedName>
    <definedName name="_xlnm.Print_Titles" localSheetId="2">'STRUCTURE OF PREMIUMS'!$A:$B</definedName>
    <definedName name="profit1" localSheetId="1">#REF!</definedName>
    <definedName name="profit1" localSheetId="3">#REF!</definedName>
    <definedName name="profit1" localSheetId="2">#REF!</definedName>
    <definedName name="profit1">#REF!</definedName>
    <definedName name="Profit2" localSheetId="1">#REF!</definedName>
    <definedName name="Profit2" localSheetId="3">#REF!</definedName>
    <definedName name="Profit2" localSheetId="2">#REF!</definedName>
    <definedName name="Profit2">#REF!</definedName>
    <definedName name="Rate31" localSheetId="1">#REF!</definedName>
    <definedName name="Rate31" localSheetId="3">#REF!</definedName>
    <definedName name="Rate31" localSheetId="2">#REF!</definedName>
    <definedName name="Rate31">#REF!</definedName>
    <definedName name="sd" localSheetId="1">#REF!</definedName>
    <definedName name="sd" localSheetId="3">#REF!</definedName>
    <definedName name="sd" localSheetId="2">#REF!</definedName>
    <definedName name="sd">#REF!</definedName>
    <definedName name="services" localSheetId="1">#REF!</definedName>
    <definedName name="services" localSheetId="3">#REF!</definedName>
    <definedName name="services" localSheetId="2">#REF!</definedName>
    <definedName name="services">#REF!</definedName>
    <definedName name="structure" localSheetId="3">#REF!</definedName>
    <definedName name="structure">#REF!</definedName>
    <definedName name="typeins" localSheetId="1">#REF!</definedName>
    <definedName name="typeins" localSheetId="3">#REF!</definedName>
    <definedName name="typeins" localSheetId="2">#REF!</definedName>
    <definedName name="typeins">#REF!</definedName>
    <definedName name="valuti">'[2]Списък с валути'!$C$2:$C$43</definedName>
    <definedName name="XS014562443">'[4]T-Securities_Trade 2001'!$F$5</definedName>
    <definedName name="АКВИЗ" localSheetId="1">#REF!</definedName>
    <definedName name="АКВИЗ" localSheetId="3">#REF!</definedName>
    <definedName name="АКВИЗ" localSheetId="2">#REF!</definedName>
    <definedName name="АКВИЗ">#REF!</definedName>
    <definedName name="Банки">'Списък с банки'!$B$3:$B$30</definedName>
    <definedName name="Валута" localSheetId="1">#REF!</definedName>
    <definedName name="Валута" localSheetId="3">#REF!</definedName>
    <definedName name="Валута" localSheetId="2">#REF!</definedName>
    <definedName name="Валута">#REF!</definedName>
    <definedName name="Валути">Валути!$C$2:$C$43</definedName>
    <definedName name="гг" localSheetId="1">'[3]Граница-спрямо премиите 2006'!#REF!</definedName>
    <definedName name="гг" localSheetId="3">'[3]Граница-спрямо премиите 2006'!#REF!</definedName>
    <definedName name="гг" localSheetId="2">'[3]Граница-спрямо премиите 2006'!#REF!</definedName>
    <definedName name="гг">'[3]Граница-спрямо премиите 2006'!#REF!</definedName>
    <definedName name="ГФ" localSheetId="1">#REF!</definedName>
    <definedName name="ГФ" localSheetId="3">#REF!</definedName>
    <definedName name="ГФ" localSheetId="2">#REF!</definedName>
    <definedName name="ГФ">#REF!</definedName>
    <definedName name="ДЗН" localSheetId="1">#REF!</definedName>
    <definedName name="ДЗН" localSheetId="3">#REF!</definedName>
    <definedName name="ДЗН" localSheetId="2">#REF!</definedName>
    <definedName name="ДЗН">#REF!</definedName>
    <definedName name="Държава">'Държави по ЕИП'!$C$2:$C$57</definedName>
    <definedName name="Държави">'Държави по ЕИП'!$C$2:$C$57</definedName>
    <definedName name="ЕИП">'Държави по ЕИП'!$F$2:$F$33</definedName>
    <definedName name="Застраховки">'Видове застраховки'!$B$2:$B$10</definedName>
    <definedName name="ИЗГ_ДОГ" localSheetId="1">#REF!</definedName>
    <definedName name="ИЗГ_ДОГ" localSheetId="3">#REF!</definedName>
    <definedName name="ИЗГ_ДОГ" localSheetId="2">#REF!</definedName>
    <definedName name="ИЗГ_ДОГ">#REF!</definedName>
    <definedName name="ИЗПЛ_АКТ_З" localSheetId="1">#REF!</definedName>
    <definedName name="ИЗПЛ_АКТ_З" localSheetId="3">#REF!</definedName>
    <definedName name="ИЗПЛ_АКТ_З" localSheetId="2">#REF!</definedName>
    <definedName name="ИЗПЛ_АКТ_З">#REF!</definedName>
    <definedName name="ИЗПЛ_ДИР_З" localSheetId="1">#REF!</definedName>
    <definedName name="ИЗПЛ_ДИР_З" localSheetId="3">#REF!</definedName>
    <definedName name="ИЗПЛ_ДИР_З" localSheetId="2">#REF!</definedName>
    <definedName name="ИЗПЛ_ДИР_З">#REF!</definedName>
    <definedName name="Имоти">Имоти!$C$2:$C$56</definedName>
    <definedName name="КОМ" localSheetId="1">#REF!</definedName>
    <definedName name="КОМ" localSheetId="3">#REF!</definedName>
    <definedName name="КОМ" localSheetId="2">#REF!</definedName>
    <definedName name="КОМ">#REF!</definedName>
    <definedName name="КОРП_Д" localSheetId="1">#REF!</definedName>
    <definedName name="КОРП_Д" localSheetId="3">#REF!</definedName>
    <definedName name="КОРП_Д" localSheetId="2">#REF!</definedName>
    <definedName name="КОРП_Д">#REF!</definedName>
    <definedName name="КОРП_ДАН" localSheetId="1">#REF!</definedName>
    <definedName name="КОРП_ДАН" localSheetId="3">#REF!</definedName>
    <definedName name="КОРП_ДАН" localSheetId="2">#REF!</definedName>
    <definedName name="КОРП_ДАН">#REF!</definedName>
    <definedName name="НЕТО_П" localSheetId="1">#REF!</definedName>
    <definedName name="НЕТО_П" localSheetId="3">#REF!</definedName>
    <definedName name="НЕТО_П" localSheetId="2">#REF!</definedName>
    <definedName name="НЕТО_П">#REF!</definedName>
    <definedName name="ОБЕЗЩ_ПРЕЗ" localSheetId="1">#REF!</definedName>
    <definedName name="ОБЕЗЩ_ПРЕЗ" localSheetId="3">#REF!</definedName>
    <definedName name="ОБЕЗЩ_ПРЕЗ" localSheetId="2">#REF!</definedName>
    <definedName name="ОБЕЗЩ_ПРЕЗ">#REF!</definedName>
    <definedName name="ОБР_ПРЕДЛ" localSheetId="1">#REF!</definedName>
    <definedName name="ОБР_ПРЕДЛ" localSheetId="3">#REF!</definedName>
    <definedName name="ОБР_ПРЕДЛ" localSheetId="2">#REF!</definedName>
    <definedName name="ОБР_ПРЕДЛ">#REF!</definedName>
    <definedName name="ОРГ_Р" localSheetId="1">#REF!</definedName>
    <definedName name="ОРГ_Р" localSheetId="3">#REF!</definedName>
    <definedName name="ОРГ_Р" localSheetId="2">#REF!</definedName>
    <definedName name="ОРГ_Р">#REF!</definedName>
    <definedName name="П1">'[3]Граница-спрямо премиите 2006'!$B$45</definedName>
    <definedName name="П2">'[3]Граница-спрямо премиите 2006'!$B$48</definedName>
    <definedName name="ПП">'[3]Граница-спрямо премиите 2006'!$B$2</definedName>
    <definedName name="ПП_ПР_АКПР" localSheetId="1">#REF!</definedName>
    <definedName name="ПП_ПР_АКПР" localSheetId="3">#REF!</definedName>
    <definedName name="ПП_ПР_АКПР" localSheetId="2">#REF!</definedName>
    <definedName name="ПП_ПР_АКПР">#REF!</definedName>
    <definedName name="ППкрай">'[3]Граница-спрямо премиите 2006'!$B$8</definedName>
    <definedName name="ППн" localSheetId="1">'[3]Граница-спрямо премиите 2006'!#REF!</definedName>
    <definedName name="ППн" localSheetId="3">'[3]Граница-спрямо премиите 2006'!#REF!</definedName>
    <definedName name="ППн" localSheetId="2">'[3]Граница-спрямо премиите 2006'!#REF!</definedName>
    <definedName name="ППн">'[3]Граница-спрямо премиите 2006'!#REF!</definedName>
    <definedName name="ППначало">'[3]Граница-спрямо премиите 2006'!$B$5</definedName>
    <definedName name="ППркрай11">'[3]Граница-спрямо премиите 2006'!$B$19</definedName>
    <definedName name="ППркрай12">'[3]Граница-спрямо премиите 2006'!$B$30</definedName>
    <definedName name="ППркрай13">'[3]Граница-спрямо премиите 2006'!$B$41</definedName>
    <definedName name="ППрначало11">'[3]Граница-спрямо премиите 2006'!$B$16</definedName>
    <definedName name="ППрначало12">'[3]Граница-спрямо премиите 2006'!$B$27</definedName>
    <definedName name="ППрначало13">'[3]Граница-спрямо премиите 2006'!$B$38</definedName>
    <definedName name="ПР_М" localSheetId="1">#REF!</definedName>
    <definedName name="ПР_М" localSheetId="3">#REF!</definedName>
    <definedName name="ПР_М" localSheetId="2">#REF!</definedName>
    <definedName name="ПР_М">#REF!</definedName>
    <definedName name="Пр11">'[3]Граница-спрямо премиите 2006'!$B$13</definedName>
    <definedName name="Пр12">'[3]Граница-спрямо премиите 2006'!$B$24</definedName>
    <definedName name="Пр13">'[3]Граница-спрямо премиите 2006'!$B$35</definedName>
    <definedName name="ПРЕМ_АКТ_ПР" localSheetId="1">#REF!</definedName>
    <definedName name="ПРЕМ_АКТ_ПР" localSheetId="3">#REF!</definedName>
    <definedName name="ПРЕМ_АКТ_ПР" localSheetId="2">#REF!</definedName>
    <definedName name="ПРЕМ_АКТ_ПР">#REF!</definedName>
    <definedName name="ПРЕМ_ДИР_З" localSheetId="1">#REF!</definedName>
    <definedName name="ПРЕМ_ДИР_З" localSheetId="3">#REF!</definedName>
    <definedName name="ПРЕМ_ДИР_З" localSheetId="2">#REF!</definedName>
    <definedName name="ПРЕМ_ДИР_З">#REF!</definedName>
    <definedName name="проц_необ" localSheetId="1">#REF!</definedName>
    <definedName name="проц_необ" localSheetId="3">#REF!</definedName>
    <definedName name="проц_необ" localSheetId="2">#REF!</definedName>
    <definedName name="проц_необ">#REF!</definedName>
    <definedName name="проц_необ_пас" localSheetId="1">#REF!</definedName>
    <definedName name="проц_необ_пас" localSheetId="3">#REF!</definedName>
    <definedName name="проц_необ_пас" localSheetId="2">#REF!</definedName>
    <definedName name="проц_необ_пас">#REF!</definedName>
    <definedName name="ПРОЦ_РЕГР" localSheetId="1">#REF!</definedName>
    <definedName name="ПРОЦ_РЕГР" localSheetId="3">#REF!</definedName>
    <definedName name="ПРОЦ_РЕГР" localSheetId="2">#REF!</definedName>
    <definedName name="ПРОЦ_РЕГР">#REF!</definedName>
    <definedName name="Р_ЦУ" localSheetId="1">#REF!</definedName>
    <definedName name="Р_ЦУ" localSheetId="3">#REF!</definedName>
    <definedName name="Р_ЦУ" localSheetId="2">#REF!</definedName>
    <definedName name="Р_ЦУ">#REF!</definedName>
    <definedName name="РЕКЛАМА" localSheetId="1">#REF!</definedName>
    <definedName name="РЕКЛАМА" localSheetId="3">#REF!</definedName>
    <definedName name="РЕКЛАМА" localSheetId="2">#REF!</definedName>
    <definedName name="РЕКЛАМА">#REF!</definedName>
    <definedName name="СМ661" localSheetId="1">#REF!</definedName>
    <definedName name="СМ661" localSheetId="3">#REF!</definedName>
    <definedName name="СМ661" localSheetId="2">#REF!</definedName>
    <definedName name="СМ661">#REF!</definedName>
    <definedName name="СМ681" localSheetId="1">#REF!</definedName>
    <definedName name="СМ681" localSheetId="3">#REF!</definedName>
    <definedName name="СМ681" localSheetId="2">#REF!</definedName>
    <definedName name="СМ681">#REF!</definedName>
    <definedName name="Ф_ЗЕМ" localSheetId="1">#REF!</definedName>
    <definedName name="Ф_ЗЕМ" localSheetId="3">#REF!</definedName>
    <definedName name="Ф_ЗЕМ" localSheetId="2">#REF!</definedName>
    <definedName name="Ф_ЗЕМ">#REF!</definedName>
  </definedNames>
  <calcPr calcId="162913"/>
</workbook>
</file>

<file path=xl/calcChain.xml><?xml version="1.0" encoding="utf-8"?>
<calcChain xmlns="http://schemas.openxmlformats.org/spreadsheetml/2006/main">
  <c r="C92" i="7052" l="1"/>
  <c r="C91" i="7052"/>
  <c r="G34" i="7055" l="1"/>
  <c r="G36" i="7055" l="1"/>
  <c r="G35" i="7055"/>
  <c r="G33" i="7055"/>
  <c r="G32" i="7055"/>
  <c r="D64" i="7054"/>
  <c r="A64" i="7054" s="1"/>
  <c r="B64" i="7054"/>
  <c r="D63" i="7054"/>
  <c r="A63" i="7054" s="1"/>
  <c r="B63" i="7054"/>
  <c r="G31" i="7055" l="1"/>
  <c r="G30" i="7055"/>
  <c r="A44" i="7054"/>
  <c r="A46" i="7054"/>
  <c r="A48" i="7054"/>
  <c r="A43" i="7054"/>
  <c r="A45" i="7054"/>
  <c r="A47" i="7054"/>
  <c r="A42" i="7054"/>
  <c r="G37" i="7055" l="1"/>
  <c r="A30" i="7055" l="1"/>
  <c r="G38" i="7055"/>
  <c r="A34" i="7055"/>
  <c r="A35" i="7055"/>
  <c r="A32" i="7055"/>
  <c r="A33" i="7055"/>
  <c r="A36" i="7055"/>
  <c r="A31" i="7055"/>
  <c r="E36" i="7052" l="1"/>
  <c r="E35" i="7052"/>
  <c r="E34" i="7052"/>
  <c r="E33" i="7052"/>
  <c r="E32" i="7052"/>
  <c r="E31" i="7052"/>
  <c r="E30" i="7052"/>
  <c r="B92" i="7052"/>
  <c r="B91" i="7052"/>
  <c r="A92" i="7052"/>
  <c r="A91" i="7052"/>
  <c r="E37" i="7052" l="1"/>
  <c r="A30" i="7052" l="1"/>
  <c r="E38" i="7052"/>
  <c r="A31" i="7052"/>
  <c r="A33" i="7052"/>
  <c r="A36" i="7052"/>
  <c r="A35" i="7052"/>
  <c r="A34" i="7052"/>
  <c r="A32" i="7052"/>
</calcChain>
</file>

<file path=xl/sharedStrings.xml><?xml version="1.0" encoding="utf-8"?>
<sst xmlns="http://schemas.openxmlformats.org/spreadsheetml/2006/main" count="1601" uniqueCount="854">
  <si>
    <t>Пореден номер</t>
  </si>
  <si>
    <t>Код на държава</t>
  </si>
  <si>
    <t>Име на държава</t>
  </si>
  <si>
    <t>AU</t>
  </si>
  <si>
    <t> Австралия</t>
  </si>
  <si>
    <t>AT</t>
  </si>
  <si>
    <t> Австрия</t>
  </si>
  <si>
    <t>AL</t>
  </si>
  <si>
    <t> Албания</t>
  </si>
  <si>
    <t>AD</t>
  </si>
  <si>
    <t> Андора</t>
  </si>
  <si>
    <t>BY</t>
  </si>
  <si>
    <t> Беларус</t>
  </si>
  <si>
    <t>BE</t>
  </si>
  <si>
    <t> Белгия</t>
  </si>
  <si>
    <t>BA</t>
  </si>
  <si>
    <t> Босна и Херцеговина</t>
  </si>
  <si>
    <t>BR</t>
  </si>
  <si>
    <t> Бразилия</t>
  </si>
  <si>
    <t>BG</t>
  </si>
  <si>
    <t> България</t>
  </si>
  <si>
    <t>GB</t>
  </si>
  <si>
    <t> Великобритания</t>
  </si>
  <si>
    <t>DE</t>
  </si>
  <si>
    <t> Германия</t>
  </si>
  <si>
    <t>GR</t>
  </si>
  <si>
    <t> Гърция</t>
  </si>
  <si>
    <t>DK</t>
  </si>
  <si>
    <t> Дания</t>
  </si>
  <si>
    <t>EU</t>
  </si>
  <si>
    <t> Европейски съюз</t>
  </si>
  <si>
    <t>EE</t>
  </si>
  <si>
    <t> Естония</t>
  </si>
  <si>
    <t>IL</t>
  </si>
  <si>
    <t> Израел</t>
  </si>
  <si>
    <t>IN</t>
  </si>
  <si>
    <t> Индия</t>
  </si>
  <si>
    <t>IE</t>
  </si>
  <si>
    <t> Ирландия</t>
  </si>
  <si>
    <t>IS</t>
  </si>
  <si>
    <t> Исландия</t>
  </si>
  <si>
    <t>ES</t>
  </si>
  <si>
    <t> Испания</t>
  </si>
  <si>
    <t>IT</t>
  </si>
  <si>
    <t> Италия</t>
  </si>
  <si>
    <t>CA</t>
  </si>
  <si>
    <t> Канада</t>
  </si>
  <si>
    <t>CY</t>
  </si>
  <si>
    <t> Кипър</t>
  </si>
  <si>
    <t>CN</t>
  </si>
  <si>
    <t> Китай</t>
  </si>
  <si>
    <t>LV</t>
  </si>
  <si>
    <t> Латвия</t>
  </si>
  <si>
    <t>LB</t>
  </si>
  <si>
    <t> Ливан</t>
  </si>
  <si>
    <t>LT</t>
  </si>
  <si>
    <t> Литва</t>
  </si>
  <si>
    <t>LI</t>
  </si>
  <si>
    <t> Лихтенщайн</t>
  </si>
  <si>
    <t>LU</t>
  </si>
  <si>
    <t> Люксембург</t>
  </si>
  <si>
    <t>MT</t>
  </si>
  <si>
    <t> Малта</t>
  </si>
  <si>
    <t>MD</t>
  </si>
  <si>
    <t> Молдова</t>
  </si>
  <si>
    <t>MC</t>
  </si>
  <si>
    <t> Монако</t>
  </si>
  <si>
    <t>NL</t>
  </si>
  <si>
    <t> Нидерландия</t>
  </si>
  <si>
    <t>NO</t>
  </si>
  <si>
    <t> Норвегия</t>
  </si>
  <si>
    <t>PL</t>
  </si>
  <si>
    <t> Полша</t>
  </si>
  <si>
    <t>PT</t>
  </si>
  <si>
    <t> Португалия</t>
  </si>
  <si>
    <t>MK</t>
  </si>
  <si>
    <t> Република Македония</t>
  </si>
  <si>
    <t>RO</t>
  </si>
  <si>
    <t> Румъния</t>
  </si>
  <si>
    <t>RU</t>
  </si>
  <si>
    <t> Русия</t>
  </si>
  <si>
    <t>SM</t>
  </si>
  <si>
    <t> Сан Марино</t>
  </si>
  <si>
    <t>US</t>
  </si>
  <si>
    <t>CODE</t>
  </si>
  <si>
    <t>Видове застраховки -Животозастраховане</t>
  </si>
  <si>
    <t>Застраховка "Живот" и рента</t>
  </si>
  <si>
    <t>Женитбена и детска застраховка</t>
  </si>
  <si>
    <t>Застраховка "Живот", свързана с инвестиционен фонд</t>
  </si>
  <si>
    <t>Изкупуване на капитал</t>
  </si>
  <si>
    <t>Допълнителна застраховка</t>
  </si>
  <si>
    <t> САЩ</t>
  </si>
  <si>
    <t>SK</t>
  </si>
  <si>
    <t> Словакия</t>
  </si>
  <si>
    <t>SI</t>
  </si>
  <si>
    <t> Словения</t>
  </si>
  <si>
    <t>RS</t>
  </si>
  <si>
    <t> Сърбия</t>
  </si>
  <si>
    <t>TR</t>
  </si>
  <si>
    <t> Турция</t>
  </si>
  <si>
    <t>UA</t>
  </si>
  <si>
    <t> Украйна</t>
  </si>
  <si>
    <t>HU</t>
  </si>
  <si>
    <t> Унгария</t>
  </si>
  <si>
    <t>FI</t>
  </si>
  <si>
    <t> Финландия</t>
  </si>
  <si>
    <t>FR</t>
  </si>
  <si>
    <t> Франция</t>
  </si>
  <si>
    <t>HR</t>
  </si>
  <si>
    <t> Хърватия</t>
  </si>
  <si>
    <t>ME</t>
  </si>
  <si>
    <t> Черна гора</t>
  </si>
  <si>
    <t>CZ</t>
  </si>
  <si>
    <t> Чехия</t>
  </si>
  <si>
    <t>CH</t>
  </si>
  <si>
    <t> Швейцария</t>
  </si>
  <si>
    <t>SE</t>
  </si>
  <si>
    <t> Швеция</t>
  </si>
  <si>
    <t>JP</t>
  </si>
  <si>
    <t> Япония</t>
  </si>
  <si>
    <t>DR</t>
  </si>
  <si>
    <t>Код на валута</t>
  </si>
  <si>
    <t>текст на валута</t>
  </si>
  <si>
    <t>AUD</t>
  </si>
  <si>
    <t>Австралийски долар</t>
  </si>
  <si>
    <t>BGN</t>
  </si>
  <si>
    <t xml:space="preserve">Български лев </t>
  </si>
  <si>
    <t>BRL</t>
  </si>
  <si>
    <t>Бразилски реал</t>
  </si>
  <si>
    <t>CAD</t>
  </si>
  <si>
    <t>Канадски долар</t>
  </si>
  <si>
    <t>CHF</t>
  </si>
  <si>
    <t>Швейцарски франк</t>
  </si>
  <si>
    <t>CNY</t>
  </si>
  <si>
    <t>Китайски ренминби юан</t>
  </si>
  <si>
    <t>CZK</t>
  </si>
  <si>
    <t xml:space="preserve">Чешка крона </t>
  </si>
  <si>
    <t>DKK</t>
  </si>
  <si>
    <t>Датска крона</t>
  </si>
  <si>
    <t>EUR</t>
  </si>
  <si>
    <t>Евро</t>
  </si>
  <si>
    <t>GBP</t>
  </si>
  <si>
    <t xml:space="preserve">Британска лира </t>
  </si>
  <si>
    <t>HUF</t>
  </si>
  <si>
    <t>Унгарски форинт</t>
  </si>
  <si>
    <t>ISK</t>
  </si>
  <si>
    <t>Исландска крона</t>
  </si>
  <si>
    <t>JPY</t>
  </si>
  <si>
    <t>Японска йена</t>
  </si>
  <si>
    <t>KRW</t>
  </si>
  <si>
    <t>Южнокорейски вон</t>
  </si>
  <si>
    <t>MXN</t>
  </si>
  <si>
    <t>Мексиканско песо</t>
  </si>
  <si>
    <t>NOK</t>
  </si>
  <si>
    <t>Норвежка крона</t>
  </si>
  <si>
    <t>PLN</t>
  </si>
  <si>
    <t>Полска злота</t>
  </si>
  <si>
    <t>RON</t>
  </si>
  <si>
    <t>SEK</t>
  </si>
  <si>
    <t>Шведска крона</t>
  </si>
  <si>
    <t>SGD</t>
  </si>
  <si>
    <t>Сингапурски долар</t>
  </si>
  <si>
    <t>TRY</t>
  </si>
  <si>
    <t>USD</t>
  </si>
  <si>
    <t>Щатски долар</t>
  </si>
  <si>
    <t>ZAR</t>
  </si>
  <si>
    <t xml:space="preserve">Южноафрикански ранд </t>
  </si>
  <si>
    <t>RUB</t>
  </si>
  <si>
    <t>Руска рубла</t>
  </si>
  <si>
    <t>HRK</t>
  </si>
  <si>
    <t xml:space="preserve">Хърватска куна </t>
  </si>
  <si>
    <t>CLP</t>
  </si>
  <si>
    <t>Чилийско песо</t>
  </si>
  <si>
    <t>ARS</t>
  </si>
  <si>
    <t>Аржентинско песо</t>
  </si>
  <si>
    <t>MAD</t>
  </si>
  <si>
    <t>Марокански дирхам</t>
  </si>
  <si>
    <t>DZD</t>
  </si>
  <si>
    <t>Алжирски динар</t>
  </si>
  <si>
    <t>NZD</t>
  </si>
  <si>
    <t xml:space="preserve">Новозеландски долар </t>
  </si>
  <si>
    <t>TND</t>
  </si>
  <si>
    <t>Тунизийски динар</t>
  </si>
  <si>
    <t>COP</t>
  </si>
  <si>
    <t>Колумбийско песо</t>
  </si>
  <si>
    <t>VEB</t>
  </si>
  <si>
    <t>Венецуелски боливар</t>
  </si>
  <si>
    <t>IDR</t>
  </si>
  <si>
    <t xml:space="preserve">Индонезийска рупия </t>
  </si>
  <si>
    <t>MYR</t>
  </si>
  <si>
    <t>Малайзийски рингит</t>
  </si>
  <si>
    <t>SKK</t>
  </si>
  <si>
    <t xml:space="preserve">Словашка крона </t>
  </si>
  <si>
    <t>THB</t>
  </si>
  <si>
    <t>Тайландски бат</t>
  </si>
  <si>
    <t xml:space="preserve"> PHP</t>
  </si>
  <si>
    <t>Филипинско песо</t>
  </si>
  <si>
    <t xml:space="preserve"> HKD</t>
  </si>
  <si>
    <t>Хонконгски долар</t>
  </si>
  <si>
    <t>OTH</t>
  </si>
  <si>
    <t>Kod mestopol-imot</t>
  </si>
  <si>
    <t>Местоположение</t>
  </si>
  <si>
    <t>БЛГ</t>
  </si>
  <si>
    <t>Благоевград</t>
  </si>
  <si>
    <t>БЛО</t>
  </si>
  <si>
    <t>Благоевград - област</t>
  </si>
  <si>
    <t>БУГ</t>
  </si>
  <si>
    <t>Бургас</t>
  </si>
  <si>
    <t>БУО</t>
  </si>
  <si>
    <t>област Бургас</t>
  </si>
  <si>
    <t>ВАГ</t>
  </si>
  <si>
    <t>Варна</t>
  </si>
  <si>
    <t>ВАО</t>
  </si>
  <si>
    <t>област Варна</t>
  </si>
  <si>
    <t>ВТГ</t>
  </si>
  <si>
    <t>Велико Търново</t>
  </si>
  <si>
    <t>ВТО</t>
  </si>
  <si>
    <t>област  Велико Търново</t>
  </si>
  <si>
    <t>ВИГ</t>
  </si>
  <si>
    <t>Видин</t>
  </si>
  <si>
    <t>ВИО</t>
  </si>
  <si>
    <t>област Видин</t>
  </si>
  <si>
    <t>ВРГ</t>
  </si>
  <si>
    <t xml:space="preserve">Враца </t>
  </si>
  <si>
    <t>ВРО</t>
  </si>
  <si>
    <t>област Враца</t>
  </si>
  <si>
    <t>ГАГ</t>
  </si>
  <si>
    <t>Габрово</t>
  </si>
  <si>
    <t>ГАО</t>
  </si>
  <si>
    <t>област Габрово</t>
  </si>
  <si>
    <t>ДОГ</t>
  </si>
  <si>
    <t>Добрич</t>
  </si>
  <si>
    <t>ДОО</t>
  </si>
  <si>
    <t>област Добрич</t>
  </si>
  <si>
    <t>КЪГ</t>
  </si>
  <si>
    <t>Кърджали</t>
  </si>
  <si>
    <t>КЪО</t>
  </si>
  <si>
    <t>област Кърджали</t>
  </si>
  <si>
    <t>КЮГ</t>
  </si>
  <si>
    <t>Кюстендил</t>
  </si>
  <si>
    <t>КЮО</t>
  </si>
  <si>
    <t>област Кюстендил</t>
  </si>
  <si>
    <t>ЛОГ</t>
  </si>
  <si>
    <t>Ловеч</t>
  </si>
  <si>
    <t>ЛОО</t>
  </si>
  <si>
    <t>област Ловеч</t>
  </si>
  <si>
    <t>МОГ</t>
  </si>
  <si>
    <t>Монтана</t>
  </si>
  <si>
    <t>МОО</t>
  </si>
  <si>
    <t>област Монтана</t>
  </si>
  <si>
    <t>ПАГ</t>
  </si>
  <si>
    <t>Пазарджик</t>
  </si>
  <si>
    <t>ПАО</t>
  </si>
  <si>
    <t>област Пазарджик</t>
  </si>
  <si>
    <t>ПЛГ</t>
  </si>
  <si>
    <t>Плевен</t>
  </si>
  <si>
    <t>ПЛО</t>
  </si>
  <si>
    <t>област Плевен</t>
  </si>
  <si>
    <t>ПЕГ</t>
  </si>
  <si>
    <t>Перник</t>
  </si>
  <si>
    <t>ПЕО</t>
  </si>
  <si>
    <t>област Перник</t>
  </si>
  <si>
    <t>ПВГ</t>
  </si>
  <si>
    <t>Пловдив</t>
  </si>
  <si>
    <t>ПВО</t>
  </si>
  <si>
    <t>област Пловдив</t>
  </si>
  <si>
    <t>РАГ</t>
  </si>
  <si>
    <t>Разград</t>
  </si>
  <si>
    <t>РАО</t>
  </si>
  <si>
    <t>област Разград</t>
  </si>
  <si>
    <t>РУГ</t>
  </si>
  <si>
    <t>Русе</t>
  </si>
  <si>
    <t>РУО</t>
  </si>
  <si>
    <t>област Русе</t>
  </si>
  <si>
    <t>СИГ</t>
  </si>
  <si>
    <t>Силистра</t>
  </si>
  <si>
    <t>СИО</t>
  </si>
  <si>
    <t>област Силистра</t>
  </si>
  <si>
    <t>СЛГ</t>
  </si>
  <si>
    <t>Сливен</t>
  </si>
  <si>
    <t>СЛО</t>
  </si>
  <si>
    <t>област Сливен</t>
  </si>
  <si>
    <t>СМГ</t>
  </si>
  <si>
    <t xml:space="preserve"> Смолян</t>
  </si>
  <si>
    <t>СМО</t>
  </si>
  <si>
    <t>област Смолян</t>
  </si>
  <si>
    <t>СОГ</t>
  </si>
  <si>
    <t>София - град</t>
  </si>
  <si>
    <t>СОО</t>
  </si>
  <si>
    <t>област София</t>
  </si>
  <si>
    <t>СТГ</t>
  </si>
  <si>
    <t>Стара Загора</t>
  </si>
  <si>
    <t>СТО</t>
  </si>
  <si>
    <t>област  Стара Загора</t>
  </si>
  <si>
    <t>ТЪГ</t>
  </si>
  <si>
    <t>Търговище</t>
  </si>
  <si>
    <t>ТЪО</t>
  </si>
  <si>
    <t>област Търговище</t>
  </si>
  <si>
    <t>ХАГ</t>
  </si>
  <si>
    <t>Хасково</t>
  </si>
  <si>
    <t>ХАО</t>
  </si>
  <si>
    <t>област Хасково</t>
  </si>
  <si>
    <t>ШУГ</t>
  </si>
  <si>
    <t>Шумен</t>
  </si>
  <si>
    <t>ШУО</t>
  </si>
  <si>
    <t>област Шумен</t>
  </si>
  <si>
    <t>ЯМГ</t>
  </si>
  <si>
    <t>Ямбол</t>
  </si>
  <si>
    <t>ЯМО</t>
  </si>
  <si>
    <t>област Ямбол</t>
  </si>
  <si>
    <t>ИРБ</t>
  </si>
  <si>
    <t>Извън Р. България</t>
  </si>
  <si>
    <t>Име на банка</t>
  </si>
  <si>
    <t>Държава</t>
  </si>
  <si>
    <t>1. Банки, лицензирани в Република България</t>
  </si>
  <si>
    <t>УниКредит Булбанк АД</t>
  </si>
  <si>
    <t>Обединена българска банка АД</t>
  </si>
  <si>
    <t>Райфайзенбанк (България) ЕАД</t>
  </si>
  <si>
    <t>Алианц Банк България АД</t>
  </si>
  <si>
    <t>СИБАНК EАД</t>
  </si>
  <si>
    <t>Търговска Банка Д АД</t>
  </si>
  <si>
    <t>Инвестбанк АД</t>
  </si>
  <si>
    <t>Интернешънъл Асет Банк АД</t>
  </si>
  <si>
    <t>Токуда Банк АД</t>
  </si>
  <si>
    <t>Сосиете Женерал Експресбанк АД</t>
  </si>
  <si>
    <t>Банка Пиреос България АД</t>
  </si>
  <si>
    <t>Първа инвестиционна банка АД</t>
  </si>
  <si>
    <t>Централна кооперативна банка АД</t>
  </si>
  <si>
    <t>Българска банка за развитие АД</t>
  </si>
  <si>
    <t>Ти Би Ай Банк EАД</t>
  </si>
  <si>
    <t>Код на дружеството</t>
  </si>
  <si>
    <t>АВРОР</t>
  </si>
  <si>
    <t>АВРОРА КЕПИТЪЛ АД</t>
  </si>
  <si>
    <t>АДАМА</t>
  </si>
  <si>
    <t>АДАМАНТ КЕПИТЪЛ МЕНИДЖМЪНТ ЕАД</t>
  </si>
  <si>
    <t>АКТИВА АСЕТ МЕНИДЖМЪНТ АД</t>
  </si>
  <si>
    <t xml:space="preserve">АЛФА </t>
  </si>
  <si>
    <t>АЛФА АСЕТ МЕНИДЖМЪНТ EАД</t>
  </si>
  <si>
    <t>АСТРА</t>
  </si>
  <si>
    <t>АСТРА АСЕТ МЕНИДЖМЪНТ АД</t>
  </si>
  <si>
    <t>БЕНЧМ</t>
  </si>
  <si>
    <t>БЕНЧМАРК АСЕТ МЕНИДЖМЪНТ АД</t>
  </si>
  <si>
    <t>БОЛКА</t>
  </si>
  <si>
    <t>БОЛКАН КАПИТАЛ МЕНИДЖМЪНТ АД</t>
  </si>
  <si>
    <t>ВАРЧЕ</t>
  </si>
  <si>
    <t>ВАРЧЕВ МЕНИДЖИНГ КОМПАНИ ЕАД</t>
  </si>
  <si>
    <t>ДСКУП</t>
  </si>
  <si>
    <t>ДСК УПРАВЛЕНИЕ НА АКТИВИ АД</t>
  </si>
  <si>
    <t>ЕКСПА</t>
  </si>
  <si>
    <t>ЕКСПАТ АСЕТ МЕНИДЖМЪНТ ЕАД</t>
  </si>
  <si>
    <t>ЕЛАНА</t>
  </si>
  <si>
    <t>ЕЛАНА ФОНД МЕНИДЖМЪНТ АД</t>
  </si>
  <si>
    <t>ЗЛАТЕ</t>
  </si>
  <si>
    <t>ЗЛАТЕН ЛЕВ КАПИТАЛ АД</t>
  </si>
  <si>
    <t>ИНВЕС</t>
  </si>
  <si>
    <t>ИНВЕСТ КЕПИТЪЛ ЕАД</t>
  </si>
  <si>
    <t>ИНВЕСТ</t>
  </si>
  <si>
    <t>ИНВЕСТ ФОНД МЕНИДЖМЪНТ АД</t>
  </si>
  <si>
    <t>ИНТЕР</t>
  </si>
  <si>
    <t>ИНТЕРКАРТ ИНВЕСТМЪНТС АД (ОПТИМА АСЕТ МЕНИДЖМЪНТ АД)</t>
  </si>
  <si>
    <t>КАПМА</t>
  </si>
  <si>
    <t>КАПМАН АСЕТ МЕНИДЖМЪНТ АД</t>
  </si>
  <si>
    <t>КАРОЛ</t>
  </si>
  <si>
    <t>КАРОЛ КАПИТАЛ МЕНИДЖМЪНТ ЕАД</t>
  </si>
  <si>
    <t>КОМПА</t>
  </si>
  <si>
    <t>КОМПАС ИНВЕСТ АД (СОМОНИ АСЕТ МЕНИДЖМЪНТ АД)</t>
  </si>
  <si>
    <t>КТБАС</t>
  </si>
  <si>
    <t>КТБ АСЕТ МЕНИДЖМЪНТ АД</t>
  </si>
  <si>
    <t>НЮУЕЙ</t>
  </si>
  <si>
    <t>НЮУЕЙ АСЕТ МЕНИДЖМЪНТ АД (отнет лиценз)</t>
  </si>
  <si>
    <t>ОББАС</t>
  </si>
  <si>
    <t>ОББ АСЕТ МЕНИДЖМЪНТ АД</t>
  </si>
  <si>
    <t>ПФБК А</t>
  </si>
  <si>
    <t>ПФБК АСЕТ МЕНИДЖМЪНТ АД</t>
  </si>
  <si>
    <t>РАЙФА</t>
  </si>
  <si>
    <t>РАЙФАЙЗЕН АСЕТ МЕНИДЖМЪНТ EАД</t>
  </si>
  <si>
    <t>РЕАЛ Ф</t>
  </si>
  <si>
    <t>РЕАЛ ФИНАНС АСЕТ МЕНИДЖМЪНТ АД</t>
  </si>
  <si>
    <t>СЕЛЕК</t>
  </si>
  <si>
    <t xml:space="preserve">СЕЛЕКТ АСЕТ МЕНИДЖМЪНТ (КД ИНВЕСТМЪНТС) ЕАД </t>
  </si>
  <si>
    <t>СЕНТИ</t>
  </si>
  <si>
    <t>СЕНТИНЕЛ АСЕТ МЕНИДЖМЪНТ АД</t>
  </si>
  <si>
    <t>СТАНД</t>
  </si>
  <si>
    <t>СТАНДАРТ АСЕТ МЕНИДЖМЪНТ АД</t>
  </si>
  <si>
    <t>СТАТУ</t>
  </si>
  <si>
    <t>СТАТУС КАПИТАЛ АД</t>
  </si>
  <si>
    <t>СЪГЛА</t>
  </si>
  <si>
    <t>СЪГЛАСИЕ АСЕТ МЕНИДЖМЪНТ АД</t>
  </si>
  <si>
    <t>ТИ БИ А</t>
  </si>
  <si>
    <t>ТИ БИ АЙ АСЕТ МЕНИДЖМЪНТ ЕАД</t>
  </si>
  <si>
    <t>УЛТИМ</t>
  </si>
  <si>
    <t>УЛТИМА КАПИТАЛ МЕНИДЖМЪНТ ЕАД</t>
  </si>
  <si>
    <t>УПРАВ</t>
  </si>
  <si>
    <t>УПРАВЛЯВАЩО ДРУЖЕСТВО ОБЩИНСКА БАНКА АСЕТ МЕНИДЖМЪНТ ЕАД</t>
  </si>
  <si>
    <t>ЦКБ А</t>
  </si>
  <si>
    <t>ЦКБ АСЕТС МЕНИДЖМЪНТ ЕАД</t>
  </si>
  <si>
    <t>ЮГ МАР</t>
  </si>
  <si>
    <t>ЮГ МАРКЕТ ФОНД МЕНИДЖМЪНТ АД</t>
  </si>
  <si>
    <t>ДРУГИ</t>
  </si>
  <si>
    <t>А.</t>
  </si>
  <si>
    <t>1.</t>
  </si>
  <si>
    <t>2.</t>
  </si>
  <si>
    <t>3.</t>
  </si>
  <si>
    <t>4.</t>
  </si>
  <si>
    <t>5.</t>
  </si>
  <si>
    <t>6.</t>
  </si>
  <si>
    <t>7.</t>
  </si>
  <si>
    <t>8.</t>
  </si>
  <si>
    <t>9.</t>
  </si>
  <si>
    <t>10.</t>
  </si>
  <si>
    <t>11.</t>
  </si>
  <si>
    <t>№</t>
  </si>
  <si>
    <t>Наименование на управляващото дружество</t>
  </si>
  <si>
    <t>ІІІ</t>
  </si>
  <si>
    <t>ІV.</t>
  </si>
  <si>
    <t>V.</t>
  </si>
  <si>
    <t>VІ.</t>
  </si>
  <si>
    <t>Други</t>
  </si>
  <si>
    <t>други</t>
  </si>
  <si>
    <t xml:space="preserve"> </t>
  </si>
  <si>
    <t>АКТИВ</t>
  </si>
  <si>
    <t xml:space="preserve"> -</t>
  </si>
  <si>
    <t>І.</t>
  </si>
  <si>
    <t>ІІ.</t>
  </si>
  <si>
    <t>ІІІ.</t>
  </si>
  <si>
    <t>VІІ.</t>
  </si>
  <si>
    <t>(а)</t>
  </si>
  <si>
    <t>I.</t>
  </si>
  <si>
    <t>(аа)</t>
  </si>
  <si>
    <t>ІII.</t>
  </si>
  <si>
    <t>12.</t>
  </si>
  <si>
    <t>13.</t>
  </si>
  <si>
    <t>14.</t>
  </si>
  <si>
    <t>15.</t>
  </si>
  <si>
    <t>Държави страни по ЕИП</t>
  </si>
  <si>
    <t>Банка ДСК EАД</t>
  </si>
  <si>
    <t>Юробанк България АД</t>
  </si>
  <si>
    <t>Търговска банка Виктория ЕАД</t>
  </si>
  <si>
    <t>Българо - американска кредитна банка АД</t>
  </si>
  <si>
    <t>ПроКредит Банк (България) EАД</t>
  </si>
  <si>
    <t>Общинска банка АД</t>
  </si>
  <si>
    <t>Тексим Банк АД</t>
  </si>
  <si>
    <t>ИНГ Банк Н.В. – клон София</t>
  </si>
  <si>
    <t>Ситибанк Европа АД - клон България</t>
  </si>
  <si>
    <t>БНП Париба С.А. – клон София</t>
  </si>
  <si>
    <t>Ишбанк АГ – клон София</t>
  </si>
  <si>
    <t>Те–Дже ЗИРААТ БАНКАСЪ – Клон София</t>
  </si>
  <si>
    <t>Израелски шекел</t>
  </si>
  <si>
    <t>ILS</t>
  </si>
  <si>
    <t>Индийска рупия</t>
  </si>
  <si>
    <t>INR</t>
  </si>
  <si>
    <t>Нова румънска лея</t>
  </si>
  <si>
    <t>Нова турска лира</t>
  </si>
  <si>
    <t>Застраховка "Живот"</t>
  </si>
  <si>
    <t>Смесена застраховка "Живот"</t>
  </si>
  <si>
    <t>Рискова застраховка "Живот" /с покрит само риска смърт/</t>
  </si>
  <si>
    <t xml:space="preserve"> Застраховка за пенсия или рента</t>
  </si>
  <si>
    <t>-</t>
  </si>
  <si>
    <t>Life insurance and annuities</t>
  </si>
  <si>
    <t xml:space="preserve">  а) life insurance</t>
  </si>
  <si>
    <t xml:space="preserve"> - endowment assurance</t>
  </si>
  <si>
    <t xml:space="preserve"> - term assurance </t>
  </si>
  <si>
    <t xml:space="preserve">  b) pension insurance or annuities</t>
  </si>
  <si>
    <t>Marriage and birth insurance</t>
  </si>
  <si>
    <t>Unit linked life insurance</t>
  </si>
  <si>
    <t>Capital redemption</t>
  </si>
  <si>
    <t>Supplementary insurance</t>
  </si>
  <si>
    <t>Accident insurance</t>
  </si>
  <si>
    <t xml:space="preserve">   incl. Compulsory accident insurance of passengers in public transport vehicles</t>
  </si>
  <si>
    <t>Sickness insurance</t>
  </si>
  <si>
    <t>TOTAL:</t>
  </si>
  <si>
    <t>MARKET SHARE BASED ON GROSS PREMIUMS:</t>
  </si>
  <si>
    <t>total</t>
  </si>
  <si>
    <t>inward reinsurance</t>
  </si>
  <si>
    <t>TOTAL</t>
  </si>
  <si>
    <t>Classes of insurance</t>
  </si>
  <si>
    <t>1. Life insurance and annuities</t>
  </si>
  <si>
    <t>2. Marriage and birth insurance</t>
  </si>
  <si>
    <t>3. Unit linked life insurance</t>
  </si>
  <si>
    <t>4. Capital redemption</t>
  </si>
  <si>
    <t>5. Supplementary insurance</t>
  </si>
  <si>
    <t>COSTS RELATED TO THE SETTLEMENT OF CLAIMS</t>
  </si>
  <si>
    <t>DIRECT ACQUISITION COSTS</t>
  </si>
  <si>
    <t>INDIRECT ACQUISITION COSTS</t>
  </si>
  <si>
    <t>ADMINISTRATIVE EXPENSES RELATED TO INSURANCE OPERATIONS</t>
  </si>
  <si>
    <t xml:space="preserve"> COSTS ON FEES, CHARGES FOR FUNDS, ETC.</t>
  </si>
  <si>
    <t>TOTAL COSTS</t>
  </si>
  <si>
    <t>ACQUISITION COMMISSIONS</t>
  </si>
  <si>
    <t>FOR ADVERTISING</t>
  </si>
  <si>
    <t>OTHER INDIRECT ACQUISITION COSTS</t>
  </si>
  <si>
    <t>COMMISSIONS IN CASH</t>
  </si>
  <si>
    <t>OTHER ADMINISTRATIVE EXPENSES</t>
  </si>
  <si>
    <t>ASSETS</t>
  </si>
  <si>
    <t>INTANGIBLE ASSETS</t>
  </si>
  <si>
    <t>Software</t>
  </si>
  <si>
    <t>Goodwill</t>
  </si>
  <si>
    <t>Other</t>
  </si>
  <si>
    <t>B.</t>
  </si>
  <si>
    <t>INVESTMENTS</t>
  </si>
  <si>
    <t>Land and buildings</t>
  </si>
  <si>
    <t>incl. Land and buildings used for the needs of the entity</t>
  </si>
  <si>
    <t>Investments in subsidiary, joint and associated undertakings and other undertakings in which the insurer has a stake</t>
  </si>
  <si>
    <t>Shares and stakes in subsidiary, joint and associated undertakings</t>
  </si>
  <si>
    <t>Debt securities issued by subsidiary, joint and associated undertakings, as well as loans extended to such undertakings</t>
  </si>
  <si>
    <t>Other stakes</t>
  </si>
  <si>
    <t>Debt securities issued by other companies in which the insurer has a stake, as well as loans extended to such companies</t>
  </si>
  <si>
    <t>Other financial investments</t>
  </si>
  <si>
    <t>Shares and other variable-income securities and stakes in investment funds</t>
  </si>
  <si>
    <t>Debt securities and other fixed-income securities,</t>
  </si>
  <si>
    <t>including securities issued and guaranteed by the government</t>
  </si>
  <si>
    <t>Participation in investment pools</t>
  </si>
  <si>
    <t>Mortgage-secured loans</t>
  </si>
  <si>
    <t>Other loans</t>
  </si>
  <si>
    <t>Bank deposits</t>
  </si>
  <si>
    <t>Deposits with ceding undertakings</t>
  </si>
  <si>
    <t>Total Section B</t>
  </si>
  <si>
    <t>C.</t>
  </si>
  <si>
    <t>INVESTMENTS IN FAVOUR OF UNIT-LINKED LIFE INSURANCE</t>
  </si>
  <si>
    <t>D.</t>
  </si>
  <si>
    <t>RECEIVABLES</t>
  </si>
  <si>
    <t>Receivables from direct insurance operations:</t>
  </si>
  <si>
    <t>Receivables from insured / insuring persons, including:</t>
  </si>
  <si>
    <t>receivables from subsidiary, joint and associated undertakings</t>
  </si>
  <si>
    <t>receivables from undertakings in which the insurer has a stake</t>
  </si>
  <si>
    <t>Receivables from intermediaries, including:</t>
  </si>
  <si>
    <t>Total Group I</t>
  </si>
  <si>
    <t>Receivables under reinsurance operations, including:</t>
  </si>
  <si>
    <t>Other receivables, including:</t>
  </si>
  <si>
    <t>D.а</t>
  </si>
  <si>
    <t>REINSURERS' SHARE IN TECHNICAL PROVISIONS</t>
  </si>
  <si>
    <t>Reinsurers' share in unearned premium provision</t>
  </si>
  <si>
    <t>Reinsurers' share in unexpired risks provision</t>
  </si>
  <si>
    <t>Reinsurers' share in mathematical provision</t>
  </si>
  <si>
    <t>Reinsurers' share in outstanding claims provision:</t>
  </si>
  <si>
    <t>Reinsurers' share in capitalised value of pensions</t>
  </si>
  <si>
    <t>Reinsurers' share in bonuses and rebates provision</t>
  </si>
  <si>
    <t>Reinsurers' share in technical provisions for life insurance where the investment risk is borne by policyholders</t>
  </si>
  <si>
    <t>Reinsurers' share in other technical provisions</t>
  </si>
  <si>
    <t>Total Section D.a</t>
  </si>
  <si>
    <t>E.</t>
  </si>
  <si>
    <t>OTHER ASSETS</t>
  </si>
  <si>
    <t>Other tangible assets</t>
  </si>
  <si>
    <t>Plant, machinery and equipment</t>
  </si>
  <si>
    <t>Cash and cash equivalents</t>
  </si>
  <si>
    <t>Cash in bank accounts</t>
  </si>
  <si>
    <t>Cash in hand</t>
  </si>
  <si>
    <t>Cash equivalents</t>
  </si>
  <si>
    <t>Total Group ІІ</t>
  </si>
  <si>
    <t>Total Section E</t>
  </si>
  <si>
    <t>F.</t>
  </si>
  <si>
    <t>DEFERRED EXPENDITURE AND ACCUMULATED INCOME</t>
  </si>
  <si>
    <t>Accumulated interest and rent</t>
  </si>
  <si>
    <t>Deferred acquisition costs</t>
  </si>
  <si>
    <t>Other deferred expenditure and accumulated income</t>
  </si>
  <si>
    <t>Total Section F</t>
  </si>
  <si>
    <t>TOTAL ASSETS</t>
  </si>
  <si>
    <t>G.</t>
  </si>
  <si>
    <t>PROVISIONAL ASSETS</t>
  </si>
  <si>
    <t>LIABILITIES</t>
  </si>
  <si>
    <t>A.</t>
  </si>
  <si>
    <t>CAPITAL AND RESERVES</t>
  </si>
  <si>
    <t>Shareholders capital subscribed or equivalent funds, including</t>
  </si>
  <si>
    <t>capital subscribed but not paid in (-)</t>
  </si>
  <si>
    <t>own shares, bought back (-)</t>
  </si>
  <si>
    <t>Issue premiums</t>
  </si>
  <si>
    <t>Revaluation reserve</t>
  </si>
  <si>
    <t>Provisions</t>
  </si>
  <si>
    <t>Undistributed profit</t>
  </si>
  <si>
    <t>Uncovered loss (-)</t>
  </si>
  <si>
    <t>Profit or loss for the financial year (+/-)</t>
  </si>
  <si>
    <t>Total Section A</t>
  </si>
  <si>
    <t>SUBORDINATED LIABILITIES</t>
  </si>
  <si>
    <t>B.а.</t>
  </si>
  <si>
    <t>FUND FOR FUTURE DISTRIBUTION</t>
  </si>
  <si>
    <t>TECHNICAL PROVISIONS</t>
  </si>
  <si>
    <t>Unearned premium provision</t>
  </si>
  <si>
    <t>Unexpired risks provision</t>
  </si>
  <si>
    <t>Mathematical provision</t>
  </si>
  <si>
    <t>Outstanding claims provision</t>
  </si>
  <si>
    <t>Reserve fund</t>
  </si>
  <si>
    <t>Capitalised value of pensions</t>
  </si>
  <si>
    <t>Provision for future participation in income</t>
  </si>
  <si>
    <t>Bonuses and rebates provision</t>
  </si>
  <si>
    <t>Other technical provisions</t>
  </si>
  <si>
    <t>Total Section C</t>
  </si>
  <si>
    <t>UNIT-LINKED LIFE INSURANCE PROVISION</t>
  </si>
  <si>
    <t>D1.</t>
  </si>
  <si>
    <t>OTHER PROVISIONS</t>
  </si>
  <si>
    <t>Provisions for pensions and similar liabilities</t>
  </si>
  <si>
    <t>Provisions for taxes</t>
  </si>
  <si>
    <t>Other provisions</t>
  </si>
  <si>
    <t>DEPOSITS RECEIVED FROM REINSURERS</t>
  </si>
  <si>
    <t>PAYABLES</t>
  </si>
  <si>
    <t>Payables under direct insurance transactions, including:</t>
  </si>
  <si>
    <t>payables to subsidiary, joint and associated undertakings</t>
  </si>
  <si>
    <t>payables to undertakings in which the insurer has a stake</t>
  </si>
  <si>
    <t>Payables under reinsurance operations, including:</t>
  </si>
  <si>
    <t>Contractual loans</t>
  </si>
  <si>
    <t>Convertible loans, including:</t>
  </si>
  <si>
    <t>Other contractual loans, including:</t>
  </si>
  <si>
    <t>Payables to banks, including:</t>
  </si>
  <si>
    <t>Other payables, including:</t>
  </si>
  <si>
    <t>payables to personnel</t>
  </si>
  <si>
    <t>payables to the budget</t>
  </si>
  <si>
    <t>payables to the social security funds</t>
  </si>
  <si>
    <t>ACCRUALS AND DEFERRED INCOME</t>
  </si>
  <si>
    <t>Reinsurers' share in deferred acquisition expenses</t>
  </si>
  <si>
    <t>Other accruals and deferred income</t>
  </si>
  <si>
    <t>Total Section G</t>
  </si>
  <si>
    <t>TOTAL LIABILITIES</t>
  </si>
  <si>
    <t>H.</t>
  </si>
  <si>
    <t>PROVISIONAL LIABILITIES</t>
  </si>
  <si>
    <t>Technical account - non-life insurance</t>
  </si>
  <si>
    <t>Earned premiums, net of reinsurance</t>
  </si>
  <si>
    <t xml:space="preserve">gross premiums written </t>
  </si>
  <si>
    <t>incl. return premiums and written-off receivables on early terminated contracts concluded during the reporting period (deducted from the gross premiums written)</t>
  </si>
  <si>
    <t>(b)</t>
  </si>
  <si>
    <t>ceded premiums to reinsurers</t>
  </si>
  <si>
    <t>(c)</t>
  </si>
  <si>
    <t>change in the gross amount of unearned premium reserve (+/-)</t>
  </si>
  <si>
    <t>incl. additional amount for unexpired risks</t>
  </si>
  <si>
    <t>(d)</t>
  </si>
  <si>
    <t>change in the reinsurers`share in unearned premium reserve  (+/-)</t>
  </si>
  <si>
    <t>Total for 1</t>
  </si>
  <si>
    <r>
      <t xml:space="preserve">Allocated investment return transferred from the non-technical account (item </t>
    </r>
    <r>
      <rPr>
        <b/>
        <sz val="12"/>
        <rFont val="Times New Roman"/>
        <family val="1"/>
        <charset val="204"/>
      </rPr>
      <t>ІІІ 6</t>
    </r>
    <r>
      <rPr>
        <sz val="12"/>
        <rFont val="Times New Roman"/>
        <family val="1"/>
        <charset val="204"/>
      </rPr>
      <t>)</t>
    </r>
  </si>
  <si>
    <t>Other technical income, net of reinsurance</t>
  </si>
  <si>
    <t>Claims incurred, net of reinsurance</t>
  </si>
  <si>
    <t>paid claims, net of reinsurance</t>
  </si>
  <si>
    <t>gross amount</t>
  </si>
  <si>
    <t>(аb)</t>
  </si>
  <si>
    <t>reinsurers` share</t>
  </si>
  <si>
    <t>Total for "а"</t>
  </si>
  <si>
    <t>change in the gross amount of outstanding loss reserve</t>
  </si>
  <si>
    <t>change in the reinsurers` share in outstanding loss reserve</t>
  </si>
  <si>
    <t xml:space="preserve">Total for 4 </t>
  </si>
  <si>
    <t>Change in other insurance reserves, net of reinsurance, not shown under other headings(+/-)</t>
  </si>
  <si>
    <t>change in the gross amount of other insurance reserves (+/-)</t>
  </si>
  <si>
    <t>change in the reinsurers`share in other insurance reserves (+/-)</t>
  </si>
  <si>
    <t xml:space="preserve">Total for 5 </t>
  </si>
  <si>
    <t>Bonuses and rebates, net of reinsurance</t>
  </si>
  <si>
    <t>Net operating expenses</t>
  </si>
  <si>
    <t>acquisition costs</t>
  </si>
  <si>
    <t>change in deferred acquisition expenses (+/-)</t>
  </si>
  <si>
    <t>administrative expenses</t>
  </si>
  <si>
    <t>reinsurance commissions and profit commissions</t>
  </si>
  <si>
    <t xml:space="preserve">Total for 7 </t>
  </si>
  <si>
    <t>Other technical expenses, net of reinsurance</t>
  </si>
  <si>
    <t>incl. return premiums and written-off receivables on early terminated contracts concluded in previous reporting periods</t>
  </si>
  <si>
    <t>Change in equalization reserve (+/-)</t>
  </si>
  <si>
    <t>Sub-total sum - balance of the technical account for non-life insurance</t>
  </si>
  <si>
    <t>Technical account - life insurance</t>
  </si>
  <si>
    <t>change in the amount of unearned premium reserve, net of reinsurance (+/-)</t>
  </si>
  <si>
    <t xml:space="preserve">Total for 1 </t>
  </si>
  <si>
    <t>Investments income</t>
  </si>
  <si>
    <t>income from participating interests</t>
  </si>
  <si>
    <t>incl. income, received by affiliated undertakings</t>
  </si>
  <si>
    <t>income from other investments,</t>
  </si>
  <si>
    <t>(bа)</t>
  </si>
  <si>
    <t>income from land and buildings</t>
  </si>
  <si>
    <t>(bb)</t>
  </si>
  <si>
    <t>income from other investments</t>
  </si>
  <si>
    <t xml:space="preserve">Total for "b" </t>
  </si>
  <si>
    <t>value re-adjustments on investments</t>
  </si>
  <si>
    <t>gains on the realization of investments</t>
  </si>
  <si>
    <t xml:space="preserve">Total for 2 </t>
  </si>
  <si>
    <t>claims paid, net of reinsurance</t>
  </si>
  <si>
    <t xml:space="preserve">Total for "а" </t>
  </si>
  <si>
    <t>change in the amount of outstanding loss reserve</t>
  </si>
  <si>
    <t>Total for "b"</t>
  </si>
  <si>
    <t>Change in other insurance reserves, net of reinsurance, not shown under other headings</t>
  </si>
  <si>
    <t>mathematical reserve, net of reinsurance</t>
  </si>
  <si>
    <t>other insurance reserves, net of reinsurance</t>
  </si>
  <si>
    <t>Total for 5</t>
  </si>
  <si>
    <t>acquisition expenses</t>
  </si>
  <si>
    <t>reinsurace commissions and profit commissions</t>
  </si>
  <si>
    <t>Investments charges</t>
  </si>
  <si>
    <t>investments management charges, including interest</t>
  </si>
  <si>
    <t>value adjustments on investments</t>
  </si>
  <si>
    <t>losses on the realization of investments</t>
  </si>
  <si>
    <t>Total for 8</t>
  </si>
  <si>
    <t>Other technical charges, net of reinsurance</t>
  </si>
  <si>
    <r>
      <t>Allocated investment return transferred to the non-technical acount (item</t>
    </r>
    <r>
      <rPr>
        <b/>
        <sz val="12"/>
        <rFont val="Times New Roman"/>
        <family val="1"/>
        <charset val="204"/>
      </rPr>
      <t xml:space="preserve"> ІІІ 4</t>
    </r>
    <r>
      <rPr>
        <sz val="12"/>
        <rFont val="Times New Roman"/>
        <family val="1"/>
        <charset val="204"/>
      </rPr>
      <t>)</t>
    </r>
  </si>
  <si>
    <t>10а.</t>
  </si>
  <si>
    <t>Transfer to or from the Fund for future distribution</t>
  </si>
  <si>
    <t>Sub-total sum - balance on the technical acount for life insurance</t>
  </si>
  <si>
    <t>NON-TECHNICAL ACCOUNT</t>
  </si>
  <si>
    <r>
      <t xml:space="preserve">Balance on the technical account - non-life insurance (item </t>
    </r>
    <r>
      <rPr>
        <b/>
        <sz val="12"/>
        <rFont val="Times New Roman"/>
        <family val="1"/>
        <charset val="204"/>
      </rPr>
      <t>І 10</t>
    </r>
    <r>
      <rPr>
        <sz val="12"/>
        <rFont val="Times New Roman"/>
        <family val="1"/>
        <charset val="204"/>
      </rPr>
      <t>)</t>
    </r>
  </si>
  <si>
    <r>
      <t>Balance on the technical account -life insurance (item</t>
    </r>
    <r>
      <rPr>
        <b/>
        <sz val="12"/>
        <rFont val="Times New Roman"/>
        <family val="1"/>
        <charset val="204"/>
      </rPr>
      <t xml:space="preserve"> ІІ 11</t>
    </r>
    <r>
      <rPr>
        <sz val="12"/>
        <rFont val="Times New Roman"/>
        <family val="1"/>
        <charset val="204"/>
      </rPr>
      <t>)</t>
    </r>
  </si>
  <si>
    <t>Investment income</t>
  </si>
  <si>
    <t xml:space="preserve">Total for 3 </t>
  </si>
  <si>
    <r>
      <t>Allocated investments return transferred from life insurance technical account (item</t>
    </r>
    <r>
      <rPr>
        <b/>
        <sz val="12"/>
        <rFont val="Times New Roman"/>
        <family val="1"/>
        <charset val="204"/>
      </rPr>
      <t xml:space="preserve"> ІІ 10</t>
    </r>
    <r>
      <rPr>
        <sz val="12"/>
        <rFont val="Times New Roman"/>
        <family val="1"/>
        <charset val="204"/>
      </rPr>
      <t>)</t>
    </r>
  </si>
  <si>
    <t>Investment charges</t>
  </si>
  <si>
    <t>investment management charges, including interest</t>
  </si>
  <si>
    <r>
      <t>Allocated investment return transferred to the non-life technical account  (item</t>
    </r>
    <r>
      <rPr>
        <b/>
        <sz val="12"/>
        <rFont val="Times New Roman"/>
        <family val="1"/>
        <charset val="204"/>
      </rPr>
      <t xml:space="preserve"> І 2</t>
    </r>
    <r>
      <rPr>
        <sz val="12"/>
        <rFont val="Times New Roman"/>
        <family val="1"/>
        <charset val="204"/>
      </rPr>
      <t>)</t>
    </r>
  </si>
  <si>
    <t>Other income</t>
  </si>
  <si>
    <t>Other charges including value adjustments</t>
  </si>
  <si>
    <t>Profit ot loss on ordinary activities</t>
  </si>
  <si>
    <t>Extraordinary incomes</t>
  </si>
  <si>
    <t>Extraordinary charges</t>
  </si>
  <si>
    <t>Extraordinary profit or loss</t>
  </si>
  <si>
    <t>Corporate tax</t>
  </si>
  <si>
    <t>Other taxes</t>
  </si>
  <si>
    <t>Profit or loss for the period</t>
  </si>
  <si>
    <t>THOUSAND BGN</t>
  </si>
  <si>
    <t>* Insurers with mixed activity carried out life, accident and sickness insurance activities.</t>
  </si>
  <si>
    <t xml:space="preserve">** The difference with the income statement is in the gross written premium under Unit-Linked Life Insurance. This difference results from the accounting policy adopted by some insurers to separate the deposit component of the premium and to include it in the reserve under this class of insurance. </t>
  </si>
  <si>
    <t>NUMBER OF INSURANCE CONTRACTS ACCEPTED BY THE  CEDENTS</t>
  </si>
  <si>
    <t>INSURANCE AMOUNT ACCEPTED BY THE CEDENTS</t>
  </si>
  <si>
    <t xml:space="preserve">GROSS AMOUNT OF THE INSURANCE PREMIUMS RECEIVED BY THE CEDENT </t>
  </si>
  <si>
    <t>COMMISSIONS PAID TO THE CEDENT</t>
  </si>
  <si>
    <t xml:space="preserve">
COSTS ON PARTICIPATION IN THE REINSURANCE RESULT
</t>
  </si>
  <si>
    <t>PAID AMOUNTS AND INDEMNITIES OF THE CEDENT</t>
  </si>
  <si>
    <t>AMOUNT</t>
  </si>
  <si>
    <t>UNEARNED PREMIUM PROVISION</t>
  </si>
  <si>
    <t>TOTAL AMOUNT</t>
  </si>
  <si>
    <t>DEPOSITS RETAINED BY THE CEDENT IN CONNECTION WITH THE UNEARNED PREMIUM PROVISION</t>
  </si>
  <si>
    <t>OUTSTANDING CLAIMS PROVISION</t>
  </si>
  <si>
    <t>DEPOSITS RETAINED BY THE CEDENT IN CONNECTION WITH THE OUTSTANDING CLAIMS PROVISION</t>
  </si>
  <si>
    <t xml:space="preserve">
DEPOSITS RETAINED BY THE CEDENT IN CONNECTION WITH OTHER PROVISIONS
</t>
  </si>
  <si>
    <t>OTHER RECEIVABLES FROM THE CEDENT</t>
  </si>
  <si>
    <t>OTHER PAYABLES TO THE CEDENT</t>
  </si>
  <si>
    <t>Number</t>
  </si>
  <si>
    <t>Amount</t>
  </si>
  <si>
    <t xml:space="preserve">PREMIUMS CEDED UNDER CONTRACTS PLACED WITH THE REINSURER </t>
  </si>
  <si>
    <t>incl. retrocessions</t>
  </si>
  <si>
    <t>AMOUNTS CEDED UNDER CONTRACTS PLACED WITH THE REINSURER</t>
  </si>
  <si>
    <t>CANCELLED PREMIUMS IN THE PREMIUM INCOME CEDED</t>
  </si>
  <si>
    <t>REINSURER’S SHARE IN THE UNEARNED PREMIUM PROVISION</t>
  </si>
  <si>
    <t>DEPOSITS RETAINED IN CONNECTION WITH THE UNEARNED PREMIUM PROVISION</t>
  </si>
  <si>
    <t>INCOME FROM COMMISSIONS UNDER CONTRACTS PLACED WITH THE REINSURER</t>
  </si>
  <si>
    <t>INCOME FROM PARTICIPATION IN THE REINSURANCE RESULT</t>
  </si>
  <si>
    <t>REINSURER’S SHARE IN CLAIMS PAID</t>
  </si>
  <si>
    <t>REINSURER’S SHARE IN OUTSTANDING CLAIMS PROVISION</t>
  </si>
  <si>
    <t>DEPOSITS RETAINED IN CONNECTION WITH THE OUTSTANDING CLAIMS PROVISION</t>
  </si>
  <si>
    <t>REINSURER’S SHARE IN OTHER TECHNICAL PROVISIONS</t>
  </si>
  <si>
    <t>DEPOSITS RETAINED IN CONNECTION WITH OTHER PROVISIONS</t>
  </si>
  <si>
    <t>OTHER  REINSURANCE RECEIVABLES (DIFFERENT FROM SHARES IN THE TECHNICAL PROVISIONS)</t>
  </si>
  <si>
    <t>OTHER PAYABLES TO THE REINSURER (DIFFERENT FROM DEPOSITS RETAINED)</t>
  </si>
  <si>
    <t>PREMIUMS RECEIVED</t>
  </si>
  <si>
    <t xml:space="preserve">Including UNDER NEWLY-SIGNED CONTRACTS </t>
  </si>
  <si>
    <t>Including WITH A ONE-OFF PREMIUM</t>
  </si>
  <si>
    <t>Including PERIODICAL PREMIUMS</t>
  </si>
  <si>
    <t>DEADLINE EXPIRED OR MATURITY REACHED</t>
  </si>
  <si>
    <t>NUMBER OF CLAIMS</t>
  </si>
  <si>
    <t>AMOUNT PAID</t>
  </si>
  <si>
    <t>REDEMPTION PAYMENTS</t>
  </si>
  <si>
    <t>NUMBER OF INSURANCES FULLY REDEEMED</t>
  </si>
  <si>
    <t xml:space="preserve">
NUMBER OF INSURANCES PARTIALLY REDEEMED
</t>
  </si>
  <si>
    <t xml:space="preserve">
AMOUNT PAID
</t>
  </si>
  <si>
    <t>CLAIMS FOR DEATH</t>
  </si>
  <si>
    <t>OTHER CLAIMS</t>
  </si>
  <si>
    <t>Including UNDER CLAIMS FROM PREVIOUS YEARS</t>
  </si>
  <si>
    <t>BONUSES AND REBATES PAID, PARTICIPATION IN POSITIVE RESULT including decrease in premiums or partial refund of premiums</t>
  </si>
  <si>
    <t>CLAIMS PAID (excluding costs related to the settlement of claims)</t>
  </si>
  <si>
    <t>NUMBER OF INSURANCE CONTRACTS</t>
  </si>
  <si>
    <t>NUMBER OF INSURED PERSONS</t>
  </si>
  <si>
    <t>INSURANCE AMOUNT</t>
  </si>
  <si>
    <t>GROSS PREMIUM INCOME FOR THE REPORTING YEAR</t>
  </si>
  <si>
    <t>AMOUNT OF THE CANCELLED PREMIUMS AND WRITTEN-OFF RECEIVABLES  UNDER EARLY TERMINATED CONTRACTS</t>
  </si>
  <si>
    <t>CONTRACTS WITH FAILED TERMS IN THE REPORTED YEAR</t>
  </si>
  <si>
    <t>PREVIOUSLY TERMINATED CONTRACTS IN THE REPORTED YEAR</t>
  </si>
  <si>
    <t>UNDER EFFECTIVE CONTRACTS AT THE END OF THE YEAR</t>
  </si>
  <si>
    <t>UNDER NEWLY-SIGNED CONTRACTS DURING THE PERIOD FROM 1 JANUARY  UNTIL THE END OF THE YEAR</t>
  </si>
  <si>
    <t>NEWLY-SIGNED CONTRACTS IN THE REPORTED YEAR</t>
  </si>
  <si>
    <t>UNDER NEWLY-SIGNED CONTRACTS IN THE REPORTED YEAR</t>
  </si>
  <si>
    <t xml:space="preserve">TOTAL AMOUNT - INCLUDING INVESTMENT PREMIUMS UNDER UNIT-LINKED LIFE INSURANCE 
</t>
  </si>
  <si>
    <t xml:space="preserve">TOTAL AMOUNT EXCLUDING INVESTMENT PREMIUMS UNDER UNIT-LINKED LIFE INSURANCE </t>
  </si>
  <si>
    <t>Including UNDER CONTRACTS WITH A ONE-OFF PREMIUM</t>
  </si>
  <si>
    <t>Including PREMIUM INCOME UNDER CONTRACTS WITH PARTICIPATION IN THE INVESTMENT INCOME</t>
  </si>
  <si>
    <t>UNDER DISTRIBUTION CHANNELS</t>
  </si>
  <si>
    <t>DIRECT SALES</t>
  </si>
  <si>
    <t>THROUGH BROKERS</t>
  </si>
  <si>
    <t>THROUGH AGENTS</t>
  </si>
  <si>
    <t xml:space="preserve">CONCLUDED IN PREVIOUS REPORTING PERIODS (according to item ІI, 9 of the Income statement) </t>
  </si>
  <si>
    <t>CONCLUDED IN THE CURRENT PERIOD (according to item ІI, 1, "а" of the Income statement)</t>
  </si>
  <si>
    <t>including PREMIUM INCOME GENERATED OUTSIDE OF THE TERRITORY OF BULGARIA</t>
  </si>
  <si>
    <t>including PREMIUM INCOME GENERATED IN THE MEMBER STATES OF EUROPEAN UNION</t>
  </si>
  <si>
    <t>including PREMIUM INCOME GENERATED IN THE THIRD COUNTRIES</t>
  </si>
  <si>
    <t>GROSS AMOUNT</t>
  </si>
  <si>
    <t xml:space="preserve">
Including 
REINSURERS’ SHARE
</t>
  </si>
  <si>
    <t xml:space="preserve">AMOUNT OF THE DEFERRED ACQUISITION COSTS WHERE THESE COSTS ARE REPORTED IN ACCORDANCE WITH ARTICLE 81, PARAGRAPH 2, SUB-PARAGRAPH 2 </t>
  </si>
  <si>
    <t>AMOUNT OF THE ACQUISITION COSTS DEDUCTED IN THE CALCULATION OF THE UNEARNED PREMIUM PROVISION WHERE THESE COSTS ARE REPORTED IN ACCORDANCE WITH ARTICLE 81,  PARAGRAPH 2, SUB-PARAGRAPH 1</t>
  </si>
  <si>
    <t>Minimum guaranteed income (technical interest) on the policies during the reporting period - in BGN</t>
  </si>
  <si>
    <t>NET INCOME FROM INVESTING THE MATHEMATICAL RESERVE</t>
  </si>
  <si>
    <t>Including. DISTRIBUTED BY POLICIES FOR THE REPORTING YEAR</t>
  </si>
  <si>
    <t>NET INCOME FROM INVESTING THE Capitalised value of pensions</t>
  </si>
  <si>
    <t xml:space="preserve">Including 
REINSURERS’ SHARE
</t>
  </si>
  <si>
    <t xml:space="preserve"> REINSURERS’ SHARE OF THE DEFERRED ACQUISITION COSTS</t>
  </si>
  <si>
    <t>UNEXPIRED RISKS PROVISION</t>
  </si>
  <si>
    <t xml:space="preserve">IMPAIRMENT OF OVERDUE RECEIVABLES UNDER INSURANCE CONTRACTS </t>
  </si>
  <si>
    <t xml:space="preserve">IMPAIRMENT OF OVERDUE RECEIVABLES  FROM INTERMEDIARIES </t>
  </si>
  <si>
    <t>Including OVERDUE RECEIVABLES DELAYED FOR A PERIOD FROM 90 TO 180 DAYS</t>
  </si>
  <si>
    <t>Including OVERDUE RECEIVABLES DELAYED FOR A PERIOD FROM 181 TO 360 DAYS</t>
  </si>
  <si>
    <t>Including OVERDUE RECEIVABLES DELAYED FOR MORE THAN 360 DAYS</t>
  </si>
  <si>
    <t>Including OVERDUE RECEIVABLES UNDER CONTRACTS WHICH HAVE EXPIRED</t>
  </si>
  <si>
    <t>Including OVERDUE RECEIVABLES DELAYED FOR A PERIOD FROM  31 TO 60 DAYS</t>
  </si>
  <si>
    <t xml:space="preserve">Including OVERDUE RECEIVABLES DELAYED FOR A PERIOD FROM 61 TO 90 DAYS </t>
  </si>
  <si>
    <t>Including OVERDUE RECEIVABLES DELAYED FOR MORE THAN 90 DAYS</t>
  </si>
  <si>
    <t>Including IBNR</t>
  </si>
  <si>
    <t>Including PROVISION FOR COSTS RELATED TO THE SETTLEMENT OF CLAIMS</t>
  </si>
  <si>
    <t>Including WHERE THE INSURER HAS NOT ASSUMED INVESTMENT RISKS AND THE AMOUNT TRANSFERRED FOR COVERING THE MANAGEMENT COSTS</t>
  </si>
  <si>
    <t xml:space="preserve">
IS FIXED FOR A PERIOD EXCEEDING 5 YEARS
</t>
  </si>
  <si>
    <t>IS NOT FIXED FOR A PERIOD EXCEEDING 5 YEARS</t>
  </si>
  <si>
    <t xml:space="preserve">Including PROVISION FORMED AT THE END OF THE REPORTING YEAR  </t>
  </si>
  <si>
    <t>BONUSES AND REBATES PROVISION</t>
  </si>
  <si>
    <t>OTHER PROVISIONS APPROVED BY THE FSC</t>
  </si>
  <si>
    <t>TOTAL TECHNICAL PROVISIONS</t>
  </si>
  <si>
    <t>Including 
REINSURERS’ SHARE</t>
  </si>
  <si>
    <t>AMOUNT PAYABLE IN THE EVENT OF DEATH</t>
  </si>
  <si>
    <t>RISK CAPITAL</t>
  </si>
  <si>
    <t xml:space="preserve">Including UNDER CONTRACTS WITH A TERM UP TO 3 YEARS </t>
  </si>
  <si>
    <t>Including UNDER CONTRACTS WITH A TERM OVER 3 YEARS ТО 5 YEARS</t>
  </si>
  <si>
    <t>Including AMOUNT OF THE REINSURER’S PART</t>
  </si>
  <si>
    <t>incl. due reinsurance premiums</t>
  </si>
  <si>
    <t>incl. receivables in connection with claims paid</t>
  </si>
  <si>
    <t>Distributed on the policies in the current year</t>
  </si>
  <si>
    <t>Net investment income from investing the reserve</t>
  </si>
  <si>
    <t>Minimum guaranteed income on insurances during the reporting year (in BGN)</t>
  </si>
  <si>
    <r>
      <t>1</t>
    </r>
    <r>
      <rPr>
        <sz val="10"/>
        <rFont val="Times New Roman"/>
        <family val="1"/>
        <charset val="204"/>
      </rPr>
      <t xml:space="preserve">As per data submitted by insurers to the Financial Supervision Commission according to Ordinance No. 53 dd 23.12.2016 </t>
    </r>
  </si>
  <si>
    <t>OTHER PROVISIONS RELATED TO INWARD REINSURANCE</t>
  </si>
  <si>
    <t>MARKET SHARE</t>
  </si>
  <si>
    <t>NUMBER OF NEWLY-SIGNED CONTRACTS</t>
  </si>
  <si>
    <t>PREMIUM INCOME</t>
  </si>
  <si>
    <t>CLAIMS PAID</t>
  </si>
  <si>
    <t>COMMISSIONS PAID</t>
  </si>
  <si>
    <r>
      <rPr>
        <vertAlign val="superscript"/>
        <sz val="10"/>
        <rFont val="Times New Roman"/>
        <family val="1"/>
        <charset val="204"/>
      </rPr>
      <t>1</t>
    </r>
    <r>
      <rPr>
        <sz val="10"/>
        <rFont val="Times New Roman"/>
        <family val="1"/>
        <charset val="204"/>
      </rPr>
      <t xml:space="preserve"> As per data submitted by insurers to the Financial Supervision Commission according to Ordinance No. 53 dd 23.12.2016</t>
    </r>
  </si>
  <si>
    <t>OTHER DIRECT ACQUISITION
COSTS</t>
  </si>
  <si>
    <t>EFFECTIVE CONTRACTS AT THE END OF THE YEAR</t>
  </si>
  <si>
    <t>EFFECTIVE CONTRACTS AT THE BEGINNING OF THE YEAR</t>
  </si>
  <si>
    <r>
      <t>1</t>
    </r>
    <r>
      <rPr>
        <sz val="8"/>
        <rFont val="Times New Roman"/>
        <family val="1"/>
        <charset val="204"/>
      </rPr>
      <t xml:space="preserve">As per data submitted by insurers to the Financial Supervision Commission according to Ordinance No. 53 dd 23.12.2016 </t>
    </r>
  </si>
  <si>
    <t>"DZI Life Insurance" JSC</t>
  </si>
  <si>
    <t>"Bulstrad Life Vienna Insurance Group" EAD</t>
  </si>
  <si>
    <t>ZAD Allianz Bulgaria Zhivot</t>
  </si>
  <si>
    <t>UNIQA Life Insurance pls</t>
  </si>
  <si>
    <t>GRAWE Bulgaria Jivotozastrahovane</t>
  </si>
  <si>
    <t>"Groupama Life Insurance" EAD</t>
  </si>
  <si>
    <t>Insurance Company Euroins Life EAD</t>
  </si>
  <si>
    <t>"Life Insurance Institute" Insurance Company PLC</t>
  </si>
  <si>
    <t>Life Insurance Company "Saglasie" AD/JSC</t>
  </si>
  <si>
    <t>"CCB LIFE" JSC</t>
  </si>
  <si>
    <t>GROSS PREMIUMS WRITTEN BY LIFE INSURERS AND INSURERS WITH MIXED ACTIVITY* AS AT 31.12.2022</t>
  </si>
  <si>
    <t>MARKET SHARE BY CLASSES OF INSURANCE* AS AT 31.12.2022</t>
  </si>
  <si>
    <t>INSURANCE PORTFOLIO STRUCTURE* AS AT 31.12.2022</t>
  </si>
  <si>
    <t>CLAIMS PAID BY LIFE INSURERS AND INSURERS WITH MIXED ACTIVITY* AS AT 31.12.2022</t>
  </si>
  <si>
    <t>TECHNICAL PROVISIONS AS AT 31.12.2022 - І part</t>
  </si>
  <si>
    <t>TECHNICAL PROVISIONS AS AT 31.12.2022 - ІІ part</t>
  </si>
  <si>
    <t>EXPENSES RELATED TO INSURANCE OPERATIONS* AS AT 31.12.2022</t>
  </si>
  <si>
    <t>GENERAL INFORMATION ABOUT THE INSURANCE PORTFOLIO* AS AT 31.12.2022 - І part</t>
  </si>
  <si>
    <t>GENERAL INFORMATION ABOUT THE INSURANCE PORTFOLIO* AS AT 31.12.2022 - ІI part</t>
  </si>
  <si>
    <t>OUTWARD REINSURANCE* AS AT 31.12.2022</t>
  </si>
  <si>
    <t>INWARD REINSURANCE* AS AT 31.12.2022</t>
  </si>
  <si>
    <t>Transactions concluded under the right of establishment or the freedom to provide services within the EEA as at the end of 2022</t>
  </si>
  <si>
    <t>STATEMENT OF FINANCIAL POSITION* AS AT 31.12.2022</t>
  </si>
  <si>
    <t>STATEMENTS OF PROFIT OR LOSS AND OTHER COMPREHENSIVE INCOME* AS AT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</si>
</sst>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 _л_в_._-;\-* #,##0.00\ _л_в_._-;_-* &quot;-&quot;??\ _л_в_._-;_-@_-"/>
    <numFmt numFmtId="165" formatCode="_-* #,##0.00\ _л_в_-;\-* #,##0.00\ _л_в_-;_-* &quot;-&quot;??\ _л_в_-;_-@_-"/>
    <numFmt numFmtId="166" formatCode="#,##0.0"/>
    <numFmt numFmtId="167" formatCode="#,##0.000"/>
    <numFmt numFmtId="168" formatCode="0000000"/>
    <numFmt numFmtId="169" formatCode="_-* #,##0.00&quot;лв&quot;_-;\-* #,##0.00&quot;лв&quot;_-;_-* &quot;-&quot;??&quot;лв&quot;_-;_-@_-"/>
    <numFmt numFmtId="170" formatCode="_-* #,##0.00\ [$€-1]_-;\-* #,##0.00\ [$€-1]_-;_-* &quot;-&quot;??\ [$€-1]_-"/>
    <numFmt numFmtId="171" formatCode="0.000000"/>
    <numFmt numFmtId="172" formatCode="0.0;\(0.0\)"/>
    <numFmt numFmtId="173" formatCode="_-* #,##0\ _L_e_i_-;\-* #,##0\ _L_e_i_-;_-* &quot;-&quot;\ _L_e_i_-;_-@_-"/>
    <numFmt numFmtId="174" formatCode="_-* #,##0.00\ _L_e_i_-;\-* #,##0.00\ _L_e_i_-;_-* &quot;-&quot;??\ _L_e_i_-;_-@_-"/>
    <numFmt numFmtId="175" formatCode="_-* #,##0\ &quot;Lei&quot;_-;\-* #,##0\ &quot;Lei&quot;_-;_-* &quot;-&quot;\ &quot;Lei&quot;_-;_-@_-"/>
    <numFmt numFmtId="176" formatCode="_-* #,##0.00\ &quot;Lei&quot;_-;\-* #,##0.00\ &quot;Lei&quot;_-;_-* &quot;-&quot;??\ &quot;Lei&quot;_-;_-@_-"/>
    <numFmt numFmtId="177" formatCode="#,##0;\(#,##0\)"/>
    <numFmt numFmtId="178" formatCode="0.0%"/>
  </numFmts>
  <fonts count="74">
    <font>
      <sz val="10"/>
      <name val="Arial Cyr"/>
      <charset val="204"/>
    </font>
    <font>
      <sz val="10"/>
      <name val="Arial Cyr"/>
      <charset val="204"/>
    </font>
    <font>
      <sz val="10"/>
      <name val="Arial"/>
      <family val="2"/>
      <charset val="204"/>
    </font>
    <font>
      <b/>
      <sz val="10"/>
      <name val="Arial Narrow"/>
      <family val="2"/>
      <charset val="204"/>
    </font>
    <font>
      <u/>
      <sz val="10"/>
      <color indexed="12"/>
      <name val="Arial"/>
      <family val="2"/>
      <charset val="204"/>
    </font>
    <font>
      <b/>
      <sz val="12"/>
      <name val="Times New Roman"/>
      <family val="1"/>
      <charset val="204"/>
    </font>
    <font>
      <sz val="14"/>
      <name val="Times New Roman"/>
      <family val="1"/>
      <charset val="204"/>
    </font>
    <font>
      <b/>
      <sz val="10"/>
      <name val="Times New Roman"/>
      <family val="1"/>
      <charset val="204"/>
    </font>
    <font>
      <sz val="12"/>
      <name val="Times New Roman"/>
      <family val="1"/>
      <charset val="204"/>
    </font>
    <font>
      <sz val="10"/>
      <name val="Times New Roman"/>
      <family val="1"/>
      <charset val="204"/>
    </font>
    <font>
      <sz val="8"/>
      <name val="Times New Roman"/>
      <family val="1"/>
      <charset val="204"/>
    </font>
    <font>
      <sz val="11"/>
      <name val="Times New Roman"/>
      <family val="1"/>
      <charset val="204"/>
    </font>
    <font>
      <sz val="10"/>
      <name val="Arial"/>
      <family val="2"/>
      <charset val="204"/>
    </font>
    <font>
      <b/>
      <sz val="8"/>
      <name val="Times New Roman"/>
      <family val="1"/>
      <charset val="204"/>
    </font>
    <font>
      <sz val="8"/>
      <name val="Arial Cyr"/>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sz val="8"/>
      <name val="Arial"/>
      <family val="2"/>
      <charset val="204"/>
    </font>
    <font>
      <sz val="10"/>
      <name val="HebarDbCond"/>
      <family val="2"/>
      <charset val="200"/>
    </font>
    <font>
      <sz val="10"/>
      <name val="Arial Cyr"/>
      <family val="2"/>
      <charset val="204"/>
    </font>
    <font>
      <sz val="12"/>
      <name val="Arial"/>
      <family val="2"/>
      <charset val="204"/>
    </font>
    <font>
      <sz val="12"/>
      <name val="Arial"/>
      <family val="2"/>
      <charset val="204"/>
    </font>
    <font>
      <sz val="10"/>
      <name val="SP_Optimal"/>
      <family val="2"/>
      <charset val="204"/>
    </font>
    <font>
      <sz val="10"/>
      <name val="HebarDbCond"/>
      <charset val="204"/>
    </font>
    <font>
      <b/>
      <sz val="11"/>
      <color indexed="52"/>
      <name val="Calibri"/>
      <family val="2"/>
      <charset val="204"/>
    </font>
    <font>
      <b/>
      <sz val="11"/>
      <color indexed="9"/>
      <name val="Calibri"/>
      <family val="2"/>
      <charset val="204"/>
    </font>
    <font>
      <sz val="10"/>
      <name val="Book Antiqua"/>
      <family val="1"/>
      <charset val="204"/>
    </font>
    <font>
      <i/>
      <sz val="11"/>
      <color indexed="23"/>
      <name val="Calibri"/>
      <family val="2"/>
      <charset val="204"/>
    </font>
    <font>
      <sz val="11"/>
      <color indexed="17"/>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Hebar"/>
      <family val="5"/>
      <charset val="2"/>
    </font>
    <font>
      <b/>
      <sz val="10"/>
      <name val="Hebar"/>
      <family val="5"/>
      <charset val="2"/>
    </font>
    <font>
      <sz val="14"/>
      <name val="HebarExtraBlack"/>
      <family val="2"/>
      <charset val="200"/>
    </font>
    <font>
      <b/>
      <i/>
      <sz val="10"/>
      <name val="HebarCond"/>
      <family val="5"/>
      <charset val="2"/>
    </font>
    <font>
      <sz val="11"/>
      <color indexed="62"/>
      <name val="Calibri"/>
      <family val="2"/>
      <charset val="204"/>
    </font>
    <font>
      <sz val="11"/>
      <color indexed="52"/>
      <name val="Calibri"/>
      <family val="2"/>
      <charset val="204"/>
    </font>
    <font>
      <sz val="12"/>
      <name val="HebarDbCond"/>
      <family val="2"/>
      <charset val="200"/>
    </font>
    <font>
      <sz val="11"/>
      <color indexed="60"/>
      <name val="Calibri"/>
      <family val="2"/>
      <charset val="204"/>
    </font>
    <font>
      <sz val="8"/>
      <name val="Arial Cyr"/>
      <family val="2"/>
      <charset val="204"/>
    </font>
    <font>
      <sz val="10"/>
      <name val="Arial"/>
      <family val="2"/>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2"/>
      <color indexed="8"/>
      <name val="Times New Roman"/>
      <family val="1"/>
      <charset val="204"/>
    </font>
    <font>
      <b/>
      <i/>
      <sz val="10"/>
      <name val="Arial"/>
      <family val="2"/>
      <charset val="204"/>
    </font>
    <font>
      <sz val="10"/>
      <name val="Arial"/>
      <family val="2"/>
      <charset val="204"/>
    </font>
    <font>
      <sz val="12"/>
      <name val="Arial"/>
      <family val="2"/>
      <charset val="204"/>
    </font>
    <font>
      <sz val="26"/>
      <name val="Times New Roman"/>
      <family val="1"/>
      <charset val="204"/>
    </font>
    <font>
      <b/>
      <sz val="12"/>
      <name val="Arial"/>
      <family val="2"/>
      <charset val="204"/>
    </font>
    <font>
      <sz val="10"/>
      <name val="Arial"/>
      <family val="2"/>
      <charset val="204"/>
    </font>
    <font>
      <sz val="10"/>
      <name val="Arial"/>
      <family val="2"/>
      <charset val="204"/>
    </font>
    <font>
      <b/>
      <i/>
      <sz val="12"/>
      <name val="Times New Roman"/>
      <family val="1"/>
      <charset val="204"/>
    </font>
    <font>
      <b/>
      <sz val="10"/>
      <color theme="0"/>
      <name val="Times New Roman"/>
      <family val="1"/>
      <charset val="204"/>
    </font>
    <font>
      <sz val="10"/>
      <color theme="0"/>
      <name val="Times New Roman"/>
      <family val="1"/>
      <charset val="204"/>
    </font>
    <font>
      <sz val="10"/>
      <color rgb="FFFF0000"/>
      <name val="Times New Roman"/>
      <family val="1"/>
      <charset val="204"/>
    </font>
    <font>
      <sz val="12"/>
      <name val="Arial CYR"/>
      <charset val="204"/>
    </font>
    <font>
      <b/>
      <i/>
      <sz val="10"/>
      <name val="Times New Roman"/>
      <family val="1"/>
      <charset val="204"/>
    </font>
    <font>
      <i/>
      <sz val="10"/>
      <name val="Times New Roman"/>
      <family val="1"/>
      <charset val="204"/>
    </font>
    <font>
      <b/>
      <sz val="9"/>
      <name val="Times New Roman"/>
      <family val="1"/>
      <charset val="204"/>
    </font>
    <font>
      <sz val="9"/>
      <name val="Times New Roman"/>
      <family val="1"/>
      <charset val="204"/>
    </font>
    <font>
      <b/>
      <sz val="14"/>
      <name val="Times New Roman"/>
      <family val="1"/>
      <charset val="204"/>
    </font>
    <font>
      <b/>
      <sz val="18"/>
      <name val="Times New Roman"/>
      <family val="1"/>
      <charset val="204"/>
    </font>
    <font>
      <b/>
      <sz val="11"/>
      <name val="Times New Roman"/>
      <family val="1"/>
      <charset val="204"/>
    </font>
    <font>
      <vertAlign val="superscript"/>
      <sz val="10"/>
      <name val="Times New Roman"/>
      <family val="1"/>
      <charset val="204"/>
    </font>
    <font>
      <sz val="10"/>
      <name val="Cambria"/>
      <family val="1"/>
      <charset val="204"/>
    </font>
    <font>
      <sz val="10"/>
      <color theme="0" tint="-0.34998626667073579"/>
      <name val="Times New Roman"/>
      <family val="1"/>
      <charset val="204"/>
    </font>
    <font>
      <sz val="11"/>
      <name val="Calibri"/>
      <family val="2"/>
      <charset val="204"/>
    </font>
    <font>
      <vertAlign val="superscript"/>
      <sz val="8"/>
      <name val="Times New Roman"/>
      <family val="1"/>
      <charset val="204"/>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22"/>
      </patternFill>
    </fill>
    <fill>
      <patternFill patternType="solid">
        <fgColor indexed="31"/>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45">
    <border>
      <left/>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double">
        <color indexed="52"/>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10"/>
      </left>
      <right style="medium">
        <color indexed="10"/>
      </right>
      <top style="medium">
        <color indexed="10"/>
      </top>
      <bottom style="medium">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2"/>
      </top>
      <bottom style="double">
        <color indexed="62"/>
      </bottom>
      <diagonal/>
    </border>
    <border>
      <left/>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153">
    <xf numFmtId="3" fontId="0" fillId="0" borderId="0">
      <alignment horizontal="right" vertical="center"/>
    </xf>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0" borderId="1">
      <alignment horizontal="center"/>
    </xf>
    <xf numFmtId="168" fontId="19" fillId="0" borderId="2">
      <alignment horizontal="right"/>
    </xf>
    <xf numFmtId="40" fontId="20" fillId="0" borderId="0" applyNumberFormat="0" applyFont="0" applyFill="0" applyAlignment="0" applyProtection="0">
      <alignment horizontal="left" vertical="center"/>
    </xf>
    <xf numFmtId="0" fontId="21" fillId="0" borderId="3" applyAlignment="0">
      <alignment horizontal="left" vertical="top" wrapText="1"/>
    </xf>
    <xf numFmtId="3" fontId="22" fillId="0" borderId="0" applyFill="0" applyBorder="0" applyProtection="0">
      <alignment horizontal="center" vertical="center"/>
    </xf>
    <xf numFmtId="3" fontId="23" fillId="0" borderId="0" applyFill="0" applyProtection="0">
      <alignment horizontal="right" vertical="center"/>
    </xf>
    <xf numFmtId="3" fontId="24" fillId="0" borderId="4" applyNumberFormat="0" applyFill="0" applyBorder="0" applyProtection="0">
      <alignment horizontal="center" vertical="center" wrapText="1"/>
    </xf>
    <xf numFmtId="21" fontId="25" fillId="0" borderId="0" applyFont="0" applyFill="0" applyBorder="0" applyProtection="0">
      <alignment horizontal="right"/>
    </xf>
    <xf numFmtId="0" fontId="19" fillId="0" borderId="4"/>
    <xf numFmtId="40" fontId="20" fillId="0" borderId="5" applyNumberFormat="0" applyFont="0" applyFill="0" applyAlignment="0" applyProtection="0">
      <alignment horizontal="left" vertical="center"/>
    </xf>
    <xf numFmtId="0" fontId="26" fillId="20" borderId="6" applyNumberFormat="0" applyAlignment="0" applyProtection="0"/>
    <xf numFmtId="0" fontId="19" fillId="0" borderId="2">
      <alignment horizontal="center"/>
    </xf>
    <xf numFmtId="0" fontId="19" fillId="0" borderId="0">
      <alignment horizontal="centerContinuous"/>
    </xf>
    <xf numFmtId="0" fontId="19" fillId="0" borderId="0">
      <alignment horizontal="center"/>
    </xf>
    <xf numFmtId="0" fontId="27" fillId="21" borderId="7" applyNumberFormat="0" applyAlignment="0" applyProtection="0"/>
    <xf numFmtId="0" fontId="20" fillId="22" borderId="0" applyNumberFormat="0" applyFont="0" applyBorder="0" applyAlignment="0" applyProtection="0"/>
    <xf numFmtId="0" fontId="19" fillId="0" borderId="8">
      <alignment horizontal="center" vertical="center" wrapText="1"/>
    </xf>
    <xf numFmtId="164" fontId="1" fillId="0" borderId="0" applyFont="0" applyFill="0" applyBorder="0" applyAlignment="0" applyProtection="0"/>
    <xf numFmtId="165" fontId="2" fillId="0" borderId="0" applyFont="0" applyFill="0" applyBorder="0" applyAlignment="0" applyProtection="0"/>
    <xf numFmtId="2" fontId="25" fillId="0" borderId="0" applyFont="0" applyFill="0" applyBorder="0" applyProtection="0">
      <alignment horizontal="right" vertical="top"/>
    </xf>
    <xf numFmtId="169" fontId="22" fillId="0" borderId="0">
      <alignment horizontal="right" vertical="center"/>
    </xf>
    <xf numFmtId="14" fontId="19" fillId="0" borderId="0" applyFill="0" applyBorder="0" applyProtection="0">
      <alignment horizontal="center" vertical="center"/>
    </xf>
    <xf numFmtId="14" fontId="19" fillId="0" borderId="0">
      <alignment horizontal="left"/>
    </xf>
    <xf numFmtId="4" fontId="19" fillId="0" borderId="0" applyFill="0" applyBorder="0" applyProtection="0">
      <alignment horizontal="right" vertical="center"/>
    </xf>
    <xf numFmtId="0" fontId="19" fillId="0" borderId="1"/>
    <xf numFmtId="170" fontId="28" fillId="0" borderId="0" applyFont="0" applyFill="0" applyBorder="0" applyAlignment="0" applyProtection="0"/>
    <xf numFmtId="171" fontId="9" fillId="0" borderId="9" applyFill="0" applyBorder="0">
      <alignment horizontal="center" vertical="center"/>
    </xf>
    <xf numFmtId="0" fontId="29" fillId="0" borderId="0" applyNumberFormat="0" applyFill="0" applyBorder="0" applyAlignment="0" applyProtection="0"/>
    <xf numFmtId="0" fontId="30" fillId="4" borderId="0" applyNumberFormat="0" applyBorder="0" applyAlignment="0" applyProtection="0"/>
    <xf numFmtId="0" fontId="31" fillId="22" borderId="0"/>
    <xf numFmtId="0" fontId="32" fillId="0" borderId="10"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20" fillId="23" borderId="13" applyProtection="0">
      <alignment horizontal="center" vertical="center" wrapText="1"/>
    </xf>
    <xf numFmtId="1" fontId="35" fillId="0" borderId="0" applyNumberFormat="0" applyFill="0" applyBorder="0" applyAlignment="0" applyProtection="0">
      <alignment horizontal="left" vertical="center"/>
    </xf>
    <xf numFmtId="0" fontId="20" fillId="0" borderId="0" applyNumberFormat="0" applyFill="0" applyBorder="0" applyProtection="0">
      <alignment horizontal="left" vertical="top" wrapText="1"/>
    </xf>
    <xf numFmtId="1" fontId="36" fillId="0" borderId="0" applyNumberFormat="0" applyFill="0" applyBorder="0" applyAlignment="0" applyProtection="0">
      <alignment horizontal="left" vertical="center"/>
    </xf>
    <xf numFmtId="1" fontId="37" fillId="22" borderId="0" applyNumberFormat="0" applyFont="0" applyBorder="0" applyAlignment="0" applyProtection="0">
      <alignment horizontal="left" vertical="center"/>
    </xf>
    <xf numFmtId="1" fontId="38" fillId="0" borderId="0" applyNumberFormat="0" applyFill="0" applyBorder="0" applyAlignment="0" applyProtection="0">
      <alignment horizontal="left" vertical="center"/>
    </xf>
    <xf numFmtId="0" fontId="4" fillId="0" borderId="0" applyNumberFormat="0" applyFill="0" applyBorder="0" applyAlignment="0" applyProtection="0">
      <alignment vertical="top"/>
      <protection locked="0"/>
    </xf>
    <xf numFmtId="4" fontId="12" fillId="0" borderId="0" applyFont="0" applyFill="0" applyBorder="0" applyAlignment="0" applyProtection="0"/>
    <xf numFmtId="14" fontId="19" fillId="0" borderId="2">
      <alignment horizontal="center"/>
    </xf>
    <xf numFmtId="172" fontId="11" fillId="0" borderId="0" applyFill="0" applyBorder="0">
      <alignment horizontal="center" vertical="center"/>
    </xf>
    <xf numFmtId="0" fontId="39" fillId="7" borderId="6" applyNumberFormat="0" applyAlignment="0" applyProtection="0"/>
    <xf numFmtId="1" fontId="25" fillId="0" borderId="0" applyFont="0" applyFill="0" applyBorder="0" applyProtection="0">
      <alignment horizontal="left" wrapText="1"/>
    </xf>
    <xf numFmtId="0" fontId="19" fillId="0" borderId="14"/>
    <xf numFmtId="0" fontId="40" fillId="0" borderId="15" applyNumberFormat="0" applyFill="0" applyAlignment="0" applyProtection="0"/>
    <xf numFmtId="0" fontId="19" fillId="0" borderId="3"/>
    <xf numFmtId="0" fontId="19" fillId="0" borderId="16">
      <alignment horizontal="center"/>
    </xf>
    <xf numFmtId="0" fontId="19" fillId="0" borderId="8">
      <alignment horizontal="center" wrapText="1"/>
    </xf>
    <xf numFmtId="0" fontId="21" fillId="0" borderId="17">
      <alignment horizontal="left" vertical="top" wrapText="1"/>
    </xf>
    <xf numFmtId="0" fontId="19" fillId="0" borderId="18">
      <alignment horizontal="center"/>
    </xf>
    <xf numFmtId="0" fontId="19" fillId="0" borderId="19">
      <alignment horizontal="center"/>
    </xf>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41" fillId="24" borderId="20" applyNumberFormat="0">
      <alignment horizontal="right" vertical="center"/>
      <protection locked="0"/>
    </xf>
    <xf numFmtId="0" fontId="42" fillId="25" borderId="0" applyNumberFormat="0" applyBorder="0" applyAlignment="0" applyProtection="0"/>
    <xf numFmtId="0" fontId="21" fillId="0" borderId="19">
      <alignment horizontal="left" wrapText="1"/>
    </xf>
    <xf numFmtId="0" fontId="31" fillId="0" borderId="16">
      <alignment horizontal="left" vertical="center"/>
    </xf>
    <xf numFmtId="0" fontId="43" fillId="0" borderId="4" applyNumberFormat="0" applyFont="0">
      <alignment horizontal="left" vertical="top" wrapText="1"/>
    </xf>
    <xf numFmtId="0" fontId="44" fillId="0" borderId="0"/>
    <xf numFmtId="0" fontId="2" fillId="0" borderId="0"/>
    <xf numFmtId="0" fontId="2" fillId="0" borderId="0"/>
    <xf numFmtId="0" fontId="55" fillId="0" borderId="0"/>
    <xf numFmtId="0" fontId="56" fillId="0" borderId="0"/>
    <xf numFmtId="0" fontId="2" fillId="0" borderId="0"/>
    <xf numFmtId="0" fontId="2" fillId="0" borderId="0"/>
    <xf numFmtId="0" fontId="2" fillId="0" borderId="0"/>
    <xf numFmtId="3" fontId="1" fillId="0" borderId="0">
      <alignment horizontal="right" vertical="center"/>
    </xf>
    <xf numFmtId="0" fontId="2" fillId="0" borderId="0"/>
    <xf numFmtId="0" fontId="2" fillId="0" borderId="0"/>
    <xf numFmtId="0" fontId="1" fillId="0" borderId="0">
      <alignment horizontal="center" vertical="center" wrapText="1"/>
    </xf>
    <xf numFmtId="0" fontId="1" fillId="0" borderId="0">
      <alignment horizontal="center" vertical="center" wrapText="1"/>
    </xf>
    <xf numFmtId="0" fontId="1" fillId="0" borderId="0" applyFill="0">
      <alignment horizontal="center" vertical="center" wrapText="1"/>
    </xf>
    <xf numFmtId="0" fontId="2" fillId="0" borderId="0"/>
    <xf numFmtId="0" fontId="51" fillId="0" borderId="0"/>
    <xf numFmtId="0" fontId="2" fillId="26" borderId="21" applyNumberFormat="0" applyFont="0" applyAlignment="0" applyProtection="0"/>
    <xf numFmtId="4" fontId="19" fillId="0" borderId="2">
      <alignment horizontal="right"/>
    </xf>
    <xf numFmtId="4" fontId="19" fillId="0" borderId="0">
      <alignment horizontal="right"/>
    </xf>
    <xf numFmtId="0" fontId="45" fillId="20" borderId="22" applyNumberFormat="0" applyAlignment="0" applyProtection="0"/>
    <xf numFmtId="9" fontId="2" fillId="0" borderId="0" applyFont="0" applyFill="0" applyBorder="0" applyAlignment="0" applyProtection="0"/>
    <xf numFmtId="9" fontId="2" fillId="0" borderId="0" applyFont="0" applyFill="0" applyBorder="0" applyAlignment="0" applyProtection="0"/>
    <xf numFmtId="10" fontId="22" fillId="0" borderId="0" applyFill="0" applyBorder="0" applyProtection="0">
      <alignment horizontal="right" vertical="center"/>
    </xf>
    <xf numFmtId="166" fontId="22" fillId="0" borderId="0" applyFont="0" applyFill="0" applyBorder="0" applyProtection="0">
      <alignment horizontal="center" vertical="center"/>
    </xf>
    <xf numFmtId="166" fontId="22" fillId="0" borderId="0" applyFont="0" applyFill="0" applyBorder="0" applyProtection="0">
      <alignment horizontal="center" vertical="center"/>
    </xf>
    <xf numFmtId="4" fontId="22" fillId="0" borderId="0" applyFill="0" applyBorder="0" applyProtection="0">
      <alignment horizontal="center" vertical="center"/>
    </xf>
    <xf numFmtId="4" fontId="22" fillId="0" borderId="0">
      <alignment horizontal="right" vertical="center"/>
    </xf>
    <xf numFmtId="167" fontId="22" fillId="0" borderId="0" applyFill="0" applyBorder="0" applyProtection="0">
      <alignment horizontal="center" vertical="center"/>
    </xf>
    <xf numFmtId="167" fontId="22" fillId="0" borderId="0">
      <alignment horizontal="right" vertical="center"/>
    </xf>
    <xf numFmtId="171" fontId="25" fillId="0" borderId="0" applyFont="0" applyFill="0" applyBorder="0" applyProtection="0">
      <alignment horizontal="right" vertical="top" wrapText="1"/>
    </xf>
    <xf numFmtId="1" fontId="35" fillId="0" borderId="0" applyFont="0" applyFill="0" applyBorder="0" applyProtection="0">
      <alignment horizontal="right" wrapText="1"/>
    </xf>
    <xf numFmtId="0" fontId="19" fillId="0" borderId="23"/>
    <xf numFmtId="1" fontId="20" fillId="0" borderId="0" applyFont="0" applyFill="0" applyBorder="0" applyProtection="0">
      <alignment horizontal="right" vertical="center"/>
    </xf>
    <xf numFmtId="0" fontId="19" fillId="0" borderId="24"/>
    <xf numFmtId="1" fontId="19" fillId="0" borderId="0" applyFill="0" applyBorder="0" applyProtection="0">
      <alignment horizontal="center" vertical="center"/>
    </xf>
    <xf numFmtId="1" fontId="3" fillId="0" borderId="25">
      <alignment horizontal="right"/>
    </xf>
    <xf numFmtId="0" fontId="31" fillId="0" borderId="26">
      <alignment vertical="center"/>
    </xf>
    <xf numFmtId="177" fontId="22" fillId="0" borderId="0" applyFill="0" applyBorder="0">
      <alignment horizontal="right"/>
    </xf>
    <xf numFmtId="0" fontId="20" fillId="0" borderId="27" applyNumberFormat="0" applyFont="0" applyFill="0" applyAlignment="0" applyProtection="0"/>
    <xf numFmtId="0" fontId="19" fillId="0" borderId="28"/>
    <xf numFmtId="4" fontId="19" fillId="0" borderId="29"/>
    <xf numFmtId="49" fontId="19" fillId="0" borderId="0" applyFill="0" applyBorder="0" applyProtection="0"/>
    <xf numFmtId="0" fontId="19" fillId="0" borderId="2">
      <alignment horizontal="right"/>
    </xf>
    <xf numFmtId="0" fontId="46" fillId="0" borderId="0" applyNumberFormat="0" applyFill="0" applyBorder="0" applyAlignment="0" applyProtection="0"/>
    <xf numFmtId="0" fontId="47" fillId="0" borderId="30" applyNumberFormat="0" applyFill="0" applyAlignment="0" applyProtection="0"/>
    <xf numFmtId="4" fontId="19" fillId="0" borderId="31"/>
    <xf numFmtId="0" fontId="19" fillId="0" borderId="0">
      <alignment horizontal="left" vertical="center" wrapText="1"/>
    </xf>
    <xf numFmtId="40" fontId="20" fillId="0" borderId="0" applyFont="0" applyFill="0" applyBorder="0" applyProtection="0">
      <alignment horizontal="right" vertical="center"/>
    </xf>
    <xf numFmtId="16" fontId="20" fillId="0" borderId="0" applyFont="0" applyFill="0" applyBorder="0" applyProtection="0">
      <alignment horizontal="right" vertical="center"/>
    </xf>
    <xf numFmtId="0" fontId="22" fillId="0" borderId="32" applyFill="0" applyBorder="0" applyProtection="0">
      <alignment horizontal="center" vertical="distributed" textRotation="90" wrapText="1"/>
    </xf>
    <xf numFmtId="1" fontId="20" fillId="0" borderId="0" applyNumberFormat="0" applyFont="0" applyFill="0" applyBorder="0" applyProtection="0">
      <alignment vertical="center"/>
    </xf>
    <xf numFmtId="1" fontId="35" fillId="0" borderId="0" applyFont="0" applyFill="0" applyBorder="0" applyProtection="0">
      <alignment horizontal="right" vertical="center"/>
    </xf>
    <xf numFmtId="0" fontId="48" fillId="0" borderId="0" applyNumberFormat="0" applyFill="0" applyBorder="0" applyAlignment="0" applyProtection="0"/>
    <xf numFmtId="0" fontId="31" fillId="0" borderId="0">
      <alignment wrapText="1"/>
    </xf>
    <xf numFmtId="49" fontId="15" fillId="0" borderId="0">
      <alignment horizontal="centerContinuous"/>
    </xf>
    <xf numFmtId="0" fontId="21" fillId="0" borderId="8">
      <alignment horizontal="left" vertical="center" wrapText="1"/>
    </xf>
    <xf numFmtId="3" fontId="1" fillId="0" borderId="0">
      <alignment horizontal="right" vertical="center"/>
    </xf>
    <xf numFmtId="9" fontId="1" fillId="0" borderId="0" applyFont="0" applyFill="0" applyBorder="0" applyAlignment="0" applyProtection="0"/>
    <xf numFmtId="164" fontId="1" fillId="0" borderId="0" applyFont="0" applyFill="0" applyBorder="0" applyAlignment="0" applyProtection="0"/>
    <xf numFmtId="3" fontId="1" fillId="0" borderId="0">
      <alignment horizontal="right" vertical="center"/>
    </xf>
    <xf numFmtId="0" fontId="2" fillId="0" borderId="0"/>
    <xf numFmtId="0" fontId="2" fillId="0" borderId="0"/>
    <xf numFmtId="164" fontId="1" fillId="0" borderId="0" applyFont="0" applyFill="0" applyBorder="0" applyAlignment="0" applyProtection="0"/>
    <xf numFmtId="0" fontId="2" fillId="0" borderId="0"/>
  </cellStyleXfs>
  <cellXfs count="381">
    <xf numFmtId="3" fontId="0" fillId="0" borderId="0" xfId="0">
      <alignment horizontal="right" vertical="center"/>
    </xf>
    <xf numFmtId="0" fontId="5" fillId="0" borderId="13" xfId="91" applyFont="1" applyBorder="1"/>
    <xf numFmtId="0" fontId="2" fillId="27" borderId="13" xfId="91" applyFill="1" applyBorder="1"/>
    <xf numFmtId="0" fontId="2" fillId="0" borderId="13" xfId="91" applyBorder="1"/>
    <xf numFmtId="0" fontId="49" fillId="0" borderId="13" xfId="91" applyFont="1" applyBorder="1" applyAlignment="1">
      <alignment horizontal="center"/>
    </xf>
    <xf numFmtId="49" fontId="8" fillId="27" borderId="13" xfId="91" applyNumberFormat="1" applyFont="1" applyFill="1" applyBorder="1" applyAlignment="1">
      <alignment horizontal="left" vertical="center" wrapText="1"/>
    </xf>
    <xf numFmtId="0" fontId="8" fillId="27" borderId="13" xfId="91" applyFont="1" applyFill="1" applyBorder="1"/>
    <xf numFmtId="0" fontId="8" fillId="0" borderId="13" xfId="91" applyFont="1" applyBorder="1"/>
    <xf numFmtId="0" fontId="49" fillId="0" borderId="13" xfId="91" applyFont="1" applyFill="1" applyBorder="1" applyAlignment="1">
      <alignment horizontal="center"/>
    </xf>
    <xf numFmtId="0" fontId="8" fillId="0" borderId="13" xfId="91" applyFont="1" applyBorder="1" applyAlignment="1">
      <alignment horizontal="center"/>
    </xf>
    <xf numFmtId="0" fontId="8" fillId="27" borderId="13" xfId="91" applyFont="1" applyFill="1" applyBorder="1" applyAlignment="1">
      <alignment horizontal="center"/>
    </xf>
    <xf numFmtId="0" fontId="8" fillId="0" borderId="13" xfId="91" applyFont="1" applyFill="1" applyBorder="1"/>
    <xf numFmtId="0" fontId="2" fillId="0" borderId="0" xfId="91"/>
    <xf numFmtId="0" fontId="8" fillId="0" borderId="13" xfId="91" applyFont="1" applyFill="1" applyBorder="1" applyAlignment="1">
      <alignment horizontal="center"/>
    </xf>
    <xf numFmtId="0" fontId="8" fillId="0" borderId="0" xfId="91" applyFont="1"/>
    <xf numFmtId="0" fontId="5" fillId="0" borderId="13" xfId="91" applyFont="1" applyBorder="1" applyAlignment="1">
      <alignment horizontal="center" wrapText="1"/>
    </xf>
    <xf numFmtId="0" fontId="8" fillId="0" borderId="13" xfId="91" applyFont="1" applyBorder="1" applyAlignment="1">
      <alignment horizontal="center" vertical="center"/>
    </xf>
    <xf numFmtId="0" fontId="8" fillId="0" borderId="13" xfId="91" applyFont="1" applyBorder="1" applyAlignment="1">
      <alignment horizontal="right" wrapText="1"/>
    </xf>
    <xf numFmtId="0" fontId="5" fillId="0" borderId="13" xfId="91" applyFont="1" applyBorder="1" applyAlignment="1">
      <alignment horizontal="center" vertical="center" wrapText="1"/>
    </xf>
    <xf numFmtId="0" fontId="8" fillId="0" borderId="13" xfId="91" applyFont="1" applyBorder="1" applyAlignment="1">
      <alignment horizontal="left" vertical="center" wrapText="1"/>
    </xf>
    <xf numFmtId="0" fontId="50" fillId="22" borderId="13" xfId="91" applyFont="1" applyFill="1" applyBorder="1"/>
    <xf numFmtId="0" fontId="5" fillId="0" borderId="13" xfId="91" applyFont="1" applyBorder="1" applyAlignment="1">
      <alignment horizontal="left" vertical="center" wrapText="1"/>
    </xf>
    <xf numFmtId="0" fontId="8" fillId="0" borderId="0" xfId="91" applyFont="1" applyBorder="1"/>
    <xf numFmtId="0" fontId="9" fillId="0" borderId="0" xfId="91" applyFont="1" applyBorder="1" applyAlignment="1">
      <alignment horizontal="center" vertical="center" wrapText="1"/>
    </xf>
    <xf numFmtId="0" fontId="8" fillId="0" borderId="33" xfId="91" applyFont="1" applyBorder="1"/>
    <xf numFmtId="0" fontId="8" fillId="0" borderId="13" xfId="91" applyFont="1" applyFill="1" applyBorder="1" applyAlignment="1">
      <alignment horizontal="left" vertical="center" wrapText="1" indent="1"/>
    </xf>
    <xf numFmtId="0" fontId="9" fillId="0" borderId="0" xfId="91" applyFont="1" applyFill="1" applyBorder="1" applyAlignment="1">
      <alignment horizontal="left" vertical="center" wrapText="1" indent="1"/>
    </xf>
    <xf numFmtId="0" fontId="8" fillId="0" borderId="13" xfId="91" applyFont="1" applyFill="1" applyBorder="1" applyAlignment="1">
      <alignment horizontal="left" vertical="center" indent="1"/>
    </xf>
    <xf numFmtId="0" fontId="9" fillId="0" borderId="0" xfId="91" applyFont="1" applyFill="1" applyBorder="1" applyAlignment="1">
      <alignment horizontal="left" vertical="center" indent="1"/>
    </xf>
    <xf numFmtId="0" fontId="8" fillId="0" borderId="34" xfId="91" applyFont="1" applyBorder="1"/>
    <xf numFmtId="0" fontId="52" fillId="22" borderId="13" xfId="104" applyFont="1" applyFill="1" applyBorder="1" applyAlignment="1">
      <alignment horizontal="left"/>
    </xf>
    <xf numFmtId="0" fontId="8" fillId="22" borderId="13" xfId="90" applyFont="1" applyFill="1" applyBorder="1" applyAlignment="1">
      <alignment horizontal="left" vertical="center" wrapText="1"/>
    </xf>
    <xf numFmtId="0" fontId="8" fillId="0" borderId="13" xfId="102" applyFont="1" applyFill="1" applyBorder="1" applyAlignment="1" applyProtection="1">
      <alignment horizontal="left" vertical="center" wrapText="1"/>
    </xf>
    <xf numFmtId="0" fontId="52" fillId="0" borderId="13" xfId="104" applyFont="1" applyBorder="1" applyAlignment="1">
      <alignment horizontal="left"/>
    </xf>
    <xf numFmtId="0" fontId="8" fillId="0" borderId="13" xfId="91" applyFont="1" applyFill="1" applyBorder="1" applyAlignment="1">
      <alignment horizontal="left" vertical="center" wrapText="1"/>
    </xf>
    <xf numFmtId="0" fontId="8" fillId="0" borderId="13" xfId="66" applyFont="1" applyFill="1" applyBorder="1" applyAlignment="1" applyProtection="1">
      <alignment horizontal="left" vertical="center" wrapText="1"/>
    </xf>
    <xf numFmtId="0" fontId="6" fillId="27" borderId="13" xfId="91" applyFont="1" applyFill="1" applyBorder="1" applyAlignment="1">
      <alignment horizontal="left" vertical="center" wrapText="1"/>
    </xf>
    <xf numFmtId="0" fontId="6" fillId="30" borderId="13" xfId="91" applyFont="1" applyFill="1" applyBorder="1" applyAlignment="1">
      <alignment horizontal="left" vertical="center" wrapText="1"/>
    </xf>
    <xf numFmtId="0" fontId="6" fillId="30" borderId="13" xfId="66" applyFont="1" applyFill="1" applyBorder="1" applyAlignment="1" applyProtection="1">
      <alignment horizontal="left" vertical="center" wrapText="1"/>
    </xf>
    <xf numFmtId="0" fontId="6" fillId="27" borderId="13" xfId="91" applyFont="1" applyFill="1" applyBorder="1"/>
    <xf numFmtId="0" fontId="49" fillId="0" borderId="9" xfId="91" applyFont="1" applyBorder="1" applyAlignment="1">
      <alignment horizontal="center"/>
    </xf>
    <xf numFmtId="0" fontId="8" fillId="0" borderId="9" xfId="91" applyFont="1" applyFill="1" applyBorder="1" applyAlignment="1">
      <alignment horizontal="center"/>
    </xf>
    <xf numFmtId="0" fontId="54" fillId="0" borderId="13" xfId="91" applyFont="1" applyBorder="1" applyAlignment="1">
      <alignment horizontal="center"/>
    </xf>
    <xf numFmtId="0" fontId="53" fillId="29" borderId="9" xfId="91" applyFont="1" applyFill="1" applyBorder="1" applyAlignment="1">
      <alignment horizontal="left"/>
    </xf>
    <xf numFmtId="0" fontId="53" fillId="29" borderId="13" xfId="91" applyFont="1" applyFill="1" applyBorder="1" applyAlignment="1">
      <alignment horizontal="left"/>
    </xf>
    <xf numFmtId="0" fontId="53" fillId="0" borderId="13" xfId="91" applyFont="1" applyFill="1" applyBorder="1" applyAlignment="1">
      <alignment horizontal="left"/>
    </xf>
    <xf numFmtId="0" fontId="53" fillId="0" borderId="13" xfId="91" applyFont="1" applyBorder="1"/>
    <xf numFmtId="178" fontId="9" fillId="28" borderId="0" xfId="109" applyNumberFormat="1" applyFont="1" applyFill="1"/>
    <xf numFmtId="10" fontId="9" fillId="28" borderId="0" xfId="109" applyNumberFormat="1" applyFont="1" applyFill="1"/>
    <xf numFmtId="178" fontId="58" fillId="28" borderId="0" xfId="109" applyNumberFormat="1" applyFont="1" applyFill="1"/>
    <xf numFmtId="3" fontId="9" fillId="28" borderId="0" xfId="0" applyFont="1" applyFill="1" applyAlignment="1"/>
    <xf numFmtId="3" fontId="9" fillId="28" borderId="0" xfId="0" applyFont="1" applyFill="1" applyAlignment="1">
      <alignment horizontal="left"/>
    </xf>
    <xf numFmtId="3" fontId="7" fillId="28" borderId="0" xfId="0" applyNumberFormat="1" applyFont="1" applyFill="1" applyAlignment="1">
      <alignment horizontal="right"/>
    </xf>
    <xf numFmtId="3" fontId="7" fillId="28" borderId="0" xfId="0" applyFont="1" applyFill="1" applyAlignment="1"/>
    <xf numFmtId="3" fontId="9" fillId="28" borderId="0" xfId="0" applyNumberFormat="1" applyFont="1" applyFill="1" applyAlignment="1"/>
    <xf numFmtId="3" fontId="7" fillId="28" borderId="0" xfId="0" applyNumberFormat="1" applyFont="1" applyFill="1" applyAlignment="1"/>
    <xf numFmtId="3" fontId="59" fillId="28" borderId="0" xfId="0" applyFont="1" applyFill="1" applyAlignment="1"/>
    <xf numFmtId="3" fontId="58" fillId="28" borderId="0" xfId="0" applyNumberFormat="1" applyFont="1" applyFill="1" applyAlignment="1"/>
    <xf numFmtId="2" fontId="9" fillId="28" borderId="0" xfId="109" applyNumberFormat="1" applyFont="1" applyFill="1"/>
    <xf numFmtId="0" fontId="13" fillId="28" borderId="0" xfId="96" applyNumberFormat="1" applyFont="1" applyFill="1" applyBorder="1" applyAlignment="1" applyProtection="1"/>
    <xf numFmtId="0" fontId="10" fillId="28" borderId="0" xfId="92" applyFont="1" applyFill="1" applyProtection="1"/>
    <xf numFmtId="3" fontId="59" fillId="28" borderId="0" xfId="0" applyFont="1" applyFill="1" applyAlignment="1">
      <alignment horizontal="left"/>
    </xf>
    <xf numFmtId="3" fontId="10" fillId="28" borderId="0" xfId="92" applyNumberFormat="1" applyFont="1" applyFill="1" applyProtection="1"/>
    <xf numFmtId="0" fontId="13" fillId="28" borderId="0" xfId="92" applyFont="1" applyFill="1" applyProtection="1"/>
    <xf numFmtId="3" fontId="60" fillId="28" borderId="0" xfId="0" applyFont="1" applyFill="1" applyAlignment="1"/>
    <xf numFmtId="3" fontId="60" fillId="28" borderId="0" xfId="0" applyFont="1" applyFill="1" applyAlignment="1">
      <alignment horizontal="left"/>
    </xf>
    <xf numFmtId="3" fontId="5" fillId="28" borderId="13" xfId="0" applyFont="1" applyFill="1" applyBorder="1" applyAlignment="1">
      <alignment horizontal="center" vertical="center"/>
    </xf>
    <xf numFmtId="3" fontId="8" fillId="28" borderId="13" xfId="0" applyNumberFormat="1" applyFont="1" applyFill="1" applyBorder="1" applyAlignment="1" applyProtection="1">
      <alignment horizontal="right" vertical="center" wrapText="1"/>
    </xf>
    <xf numFmtId="3" fontId="5" fillId="28" borderId="13" xfId="0" applyNumberFormat="1" applyFont="1" applyFill="1" applyBorder="1" applyAlignment="1" applyProtection="1">
      <alignment horizontal="right" vertical="center"/>
    </xf>
    <xf numFmtId="0" fontId="5" fillId="28" borderId="13" xfId="93" applyFont="1" applyFill="1" applyBorder="1" applyAlignment="1">
      <alignment horizontal="center" vertical="center"/>
    </xf>
    <xf numFmtId="3" fontId="57" fillId="27" borderId="13" xfId="0" applyFont="1" applyFill="1" applyBorder="1" applyAlignment="1" applyProtection="1">
      <alignment horizontal="right"/>
    </xf>
    <xf numFmtId="10" fontId="59" fillId="28" borderId="0" xfId="0" applyNumberFormat="1" applyFont="1" applyFill="1" applyAlignment="1">
      <alignment horizontal="left"/>
    </xf>
    <xf numFmtId="0" fontId="8" fillId="28" borderId="0" xfId="100" applyFont="1" applyFill="1" applyBorder="1" applyProtection="1">
      <alignment horizontal="center" vertical="center" wrapText="1"/>
      <protection locked="0"/>
    </xf>
    <xf numFmtId="0" fontId="5" fillId="28" borderId="0" xfId="100" applyFont="1" applyFill="1" applyBorder="1" applyProtection="1">
      <alignment horizontal="center" vertical="center" wrapText="1"/>
      <protection locked="0"/>
    </xf>
    <xf numFmtId="0" fontId="5" fillId="28" borderId="0" xfId="100" applyFont="1" applyFill="1" applyBorder="1" applyAlignment="1" applyProtection="1">
      <alignment horizontal="center" vertical="center" wrapText="1"/>
      <protection locked="0"/>
    </xf>
    <xf numFmtId="3" fontId="9" fillId="28" borderId="0" xfId="0" applyFont="1" applyFill="1" applyBorder="1" applyProtection="1">
      <alignment horizontal="right" vertical="center"/>
      <protection locked="0"/>
    </xf>
    <xf numFmtId="3" fontId="7" fillId="28" borderId="0" xfId="0" applyFont="1" applyFill="1" applyBorder="1" applyProtection="1">
      <alignment horizontal="right" vertical="center"/>
      <protection locked="0"/>
    </xf>
    <xf numFmtId="3" fontId="8" fillId="28" borderId="0" xfId="0" applyFont="1" applyFill="1" applyBorder="1">
      <alignment horizontal="right" vertical="center"/>
    </xf>
    <xf numFmtId="0" fontId="10" fillId="28" borderId="0" xfId="100" applyFont="1" applyFill="1" applyBorder="1">
      <alignment horizontal="center" vertical="center" wrapText="1"/>
    </xf>
    <xf numFmtId="0" fontId="10" fillId="28" borderId="0" xfId="100" applyFont="1" applyFill="1" applyBorder="1" applyProtection="1">
      <alignment horizontal="center" vertical="center" wrapText="1"/>
      <protection locked="0"/>
    </xf>
    <xf numFmtId="3" fontId="5" fillId="28" borderId="13" xfId="0" applyNumberFormat="1" applyFont="1" applyFill="1" applyBorder="1" applyAlignment="1" applyProtection="1">
      <alignment horizontal="right" vertical="center" wrapText="1"/>
    </xf>
    <xf numFmtId="3" fontId="8" fillId="28" borderId="13" xfId="43" applyNumberFormat="1" applyFont="1" applyFill="1" applyBorder="1" applyAlignment="1" applyProtection="1">
      <alignment horizontal="right" vertical="center"/>
    </xf>
    <xf numFmtId="3" fontId="10" fillId="29" borderId="0" xfId="101" applyNumberFormat="1" applyFont="1" applyFill="1" applyAlignment="1" applyProtection="1">
      <alignment horizontal="center" vertical="center" wrapText="1"/>
    </xf>
    <xf numFmtId="3" fontId="13" fillId="28" borderId="0" xfId="101" applyNumberFormat="1" applyFont="1" applyFill="1" applyAlignment="1" applyProtection="1">
      <alignment horizontal="center" vertical="center" wrapText="1"/>
    </xf>
    <xf numFmtId="3" fontId="10" fillId="28" borderId="0" xfId="101" applyNumberFormat="1" applyFont="1" applyFill="1" applyAlignment="1" applyProtection="1">
      <alignment horizontal="center" vertical="center" wrapText="1"/>
    </xf>
    <xf numFmtId="3" fontId="8" fillId="28" borderId="13" xfId="101" applyNumberFormat="1" applyFont="1" applyFill="1" applyBorder="1" applyAlignment="1" applyProtection="1">
      <alignment horizontal="center" vertical="center" wrapText="1"/>
    </xf>
    <xf numFmtId="3" fontId="10" fillId="28" borderId="0" xfId="101" applyNumberFormat="1" applyFont="1" applyFill="1" applyBorder="1" applyAlignment="1" applyProtection="1">
      <alignment horizontal="center" vertical="center" wrapText="1"/>
    </xf>
    <xf numFmtId="0" fontId="10" fillId="28" borderId="0" xfId="101" applyNumberFormat="1" applyFont="1" applyFill="1" applyAlignment="1" applyProtection="1">
      <alignment horizontal="center" vertical="center" wrapText="1"/>
    </xf>
    <xf numFmtId="3" fontId="7" fillId="28" borderId="0" xfId="0" applyNumberFormat="1" applyFont="1" applyFill="1" applyAlignment="1" applyProtection="1"/>
    <xf numFmtId="3" fontId="8" fillId="28" borderId="13" xfId="0" applyFont="1" applyFill="1" applyBorder="1" applyAlignment="1" applyProtection="1">
      <alignment horizontal="center" vertical="center" wrapText="1"/>
    </xf>
    <xf numFmtId="3" fontId="5" fillId="28" borderId="13" xfId="0" applyFont="1" applyFill="1" applyBorder="1" applyAlignment="1" applyProtection="1">
      <alignment vertical="center" wrapText="1"/>
    </xf>
    <xf numFmtId="3" fontId="5" fillId="28" borderId="13" xfId="0" applyFont="1" applyFill="1" applyBorder="1" applyAlignment="1" applyProtection="1">
      <alignment horizontal="right" vertical="center"/>
    </xf>
    <xf numFmtId="3" fontId="8" fillId="28" borderId="13" xfId="0" applyFont="1" applyFill="1" applyBorder="1" applyAlignment="1" applyProtection="1">
      <alignment horizontal="right" vertical="center" wrapText="1"/>
    </xf>
    <xf numFmtId="3" fontId="8" fillId="28" borderId="13" xfId="0" applyFont="1" applyFill="1" applyBorder="1" applyAlignment="1" applyProtection="1">
      <alignment vertical="center"/>
    </xf>
    <xf numFmtId="3" fontId="5" fillId="28" borderId="13" xfId="0" applyFont="1" applyFill="1" applyBorder="1" applyAlignment="1" applyProtection="1">
      <alignment vertical="center"/>
    </xf>
    <xf numFmtId="3" fontId="5" fillId="28" borderId="0" xfId="145" applyFont="1" applyFill="1" applyBorder="1" applyProtection="1">
      <alignment horizontal="right" vertical="center"/>
    </xf>
    <xf numFmtId="3" fontId="8" fillId="28" borderId="0" xfId="101" applyNumberFormat="1" applyFont="1" applyFill="1" applyProtection="1">
      <alignment horizontal="center" vertical="center" wrapText="1"/>
    </xf>
    <xf numFmtId="3" fontId="8" fillId="28" borderId="0" xfId="101" applyNumberFormat="1" applyFont="1" applyFill="1" applyBorder="1" applyProtection="1">
      <alignment horizontal="center" vertical="center" wrapText="1"/>
    </xf>
    <xf numFmtId="0" fontId="61" fillId="28" borderId="0" xfId="89" applyFont="1" applyFill="1" applyAlignment="1" applyProtection="1"/>
    <xf numFmtId="3" fontId="5" fillId="28" borderId="0" xfId="145" applyNumberFormat="1" applyFont="1" applyFill="1" applyBorder="1" applyProtection="1">
      <alignment horizontal="right" vertical="center"/>
    </xf>
    <xf numFmtId="4" fontId="5" fillId="28" borderId="13" xfId="97" applyNumberFormat="1" applyFont="1" applyFill="1" applyBorder="1" applyProtection="1">
      <alignment horizontal="right" vertical="center"/>
    </xf>
    <xf numFmtId="4" fontId="8" fillId="28" borderId="13" xfId="97" applyNumberFormat="1" applyFont="1" applyFill="1" applyBorder="1" applyProtection="1">
      <alignment horizontal="right" vertical="center"/>
    </xf>
    <xf numFmtId="3" fontId="8" fillId="28" borderId="41" xfId="145" applyFont="1" applyFill="1" applyBorder="1" applyAlignment="1" applyProtection="1">
      <alignment horizontal="right" vertical="center" wrapText="1"/>
    </xf>
    <xf numFmtId="3" fontId="0" fillId="28" borderId="0" xfId="0" applyFill="1" applyAlignment="1" applyProtection="1">
      <alignment vertical="center"/>
    </xf>
    <xf numFmtId="4" fontId="8" fillId="28" borderId="13" xfId="97" applyNumberFormat="1" applyFont="1" applyFill="1" applyBorder="1" applyAlignment="1" applyProtection="1">
      <alignment horizontal="right" vertical="center"/>
    </xf>
    <xf numFmtId="0" fontId="7" fillId="28" borderId="0" xfId="92" applyFont="1" applyFill="1" applyAlignment="1" applyProtection="1">
      <alignment vertical="center"/>
    </xf>
    <xf numFmtId="0" fontId="5" fillId="28" borderId="9" xfId="96" applyFont="1" applyFill="1" applyBorder="1" applyAlignment="1">
      <alignment horizontal="center" vertical="center" wrapText="1"/>
    </xf>
    <xf numFmtId="178" fontId="8" fillId="28" borderId="13" xfId="146" applyNumberFormat="1" applyFont="1" applyFill="1" applyBorder="1" applyAlignment="1" applyProtection="1">
      <alignment horizontal="right" vertical="center" wrapText="1"/>
    </xf>
    <xf numFmtId="178" fontId="8" fillId="28" borderId="42" xfId="146" applyNumberFormat="1" applyFont="1" applyFill="1" applyBorder="1" applyAlignment="1" applyProtection="1">
      <alignment horizontal="right" vertical="center" wrapText="1"/>
    </xf>
    <xf numFmtId="3" fontId="5" fillId="28" borderId="42" xfId="0" applyNumberFormat="1" applyFont="1" applyFill="1" applyBorder="1" applyAlignment="1" applyProtection="1">
      <alignment horizontal="right" vertical="center" wrapText="1"/>
    </xf>
    <xf numFmtId="2" fontId="9" fillId="28" borderId="0" xfId="109" applyNumberFormat="1" applyFont="1" applyFill="1" applyBorder="1"/>
    <xf numFmtId="3" fontId="9" fillId="28" borderId="0" xfId="0" applyFont="1" applyFill="1" applyBorder="1" applyAlignment="1"/>
    <xf numFmtId="178" fontId="5" fillId="28" borderId="0" xfId="109" applyNumberFormat="1" applyFont="1" applyFill="1" applyBorder="1" applyAlignment="1" applyProtection="1">
      <alignment horizontal="center" vertical="center"/>
    </xf>
    <xf numFmtId="3" fontId="5" fillId="28" borderId="42" xfId="0" applyFont="1" applyFill="1" applyBorder="1" applyAlignment="1" applyProtection="1">
      <alignment horizontal="center"/>
    </xf>
    <xf numFmtId="3" fontId="57" fillId="28" borderId="0" xfId="0" applyFont="1" applyFill="1" applyBorder="1" applyAlignment="1" applyProtection="1">
      <alignment horizontal="center" wrapText="1"/>
    </xf>
    <xf numFmtId="3" fontId="7" fillId="27" borderId="13" xfId="0" applyFont="1" applyFill="1" applyBorder="1" applyAlignment="1" applyProtection="1">
      <alignment horizontal="left" vertical="center" wrapText="1"/>
    </xf>
    <xf numFmtId="3" fontId="9" fillId="27" borderId="13" xfId="0" applyFont="1" applyFill="1" applyBorder="1" applyAlignment="1" applyProtection="1">
      <alignment horizontal="left" vertical="center" wrapText="1"/>
    </xf>
    <xf numFmtId="3" fontId="5" fillId="28" borderId="13" xfId="0" applyFont="1" applyFill="1" applyBorder="1" applyAlignment="1" applyProtection="1">
      <alignment horizontal="center" vertical="center" wrapText="1"/>
    </xf>
    <xf numFmtId="3" fontId="5" fillId="28" borderId="13" xfId="43" applyNumberFormat="1" applyFont="1" applyFill="1" applyBorder="1" applyAlignment="1" applyProtection="1">
      <alignment horizontal="right" vertical="center"/>
    </xf>
    <xf numFmtId="0" fontId="7" fillId="27" borderId="13" xfId="149" applyFont="1" applyFill="1" applyBorder="1" applyAlignment="1" applyProtection="1">
      <alignment horizontal="left" vertical="center" wrapText="1"/>
    </xf>
    <xf numFmtId="0" fontId="7" fillId="27" borderId="9" xfId="149" applyFont="1" applyFill="1" applyBorder="1" applyAlignment="1" applyProtection="1">
      <alignment horizontal="left" vertical="center" wrapText="1"/>
    </xf>
    <xf numFmtId="0" fontId="9" fillId="31" borderId="13" xfId="150" applyFont="1" applyFill="1" applyBorder="1" applyAlignment="1">
      <alignment horizontal="center" vertical="center"/>
    </xf>
    <xf numFmtId="0" fontId="9" fillId="31" borderId="13" xfId="150" applyFont="1" applyFill="1" applyBorder="1" applyAlignment="1">
      <alignment horizontal="center" vertical="center" wrapText="1"/>
    </xf>
    <xf numFmtId="0" fontId="7" fillId="28" borderId="0" xfId="94" applyFont="1" applyFill="1" applyBorder="1" applyAlignment="1" applyProtection="1">
      <alignment horizontal="right" vertical="center"/>
    </xf>
    <xf numFmtId="3" fontId="69" fillId="0" borderId="42" xfId="0" applyFont="1" applyBorder="1" applyAlignment="1">
      <alignment horizontal="left"/>
    </xf>
    <xf numFmtId="3" fontId="9" fillId="0" borderId="0" xfId="0" applyFont="1" applyFill="1" applyBorder="1" applyAlignment="1" applyProtection="1"/>
    <xf numFmtId="3" fontId="5" fillId="28" borderId="0" xfId="0" applyNumberFormat="1" applyFont="1" applyFill="1" applyBorder="1" applyAlignment="1" applyProtection="1">
      <alignment horizontal="right" vertical="center"/>
    </xf>
    <xf numFmtId="3" fontId="5" fillId="29" borderId="0" xfId="0" applyFont="1" applyFill="1" applyBorder="1" applyAlignment="1" applyProtection="1">
      <alignment vertical="center" wrapText="1"/>
      <protection locked="0"/>
    </xf>
    <xf numFmtId="3" fontId="5" fillId="29" borderId="0" xfId="0" applyFont="1" applyFill="1" applyBorder="1" applyAlignment="1" applyProtection="1">
      <alignment horizontal="right" vertical="center" wrapText="1"/>
      <protection locked="0"/>
    </xf>
    <xf numFmtId="3" fontId="70" fillId="28" borderId="0" xfId="0" applyFont="1" applyFill="1" applyBorder="1" applyAlignment="1" applyProtection="1">
      <alignment vertical="center"/>
    </xf>
    <xf numFmtId="3" fontId="59" fillId="28" borderId="0" xfId="0" applyFont="1" applyFill="1" applyBorder="1" applyAlignment="1">
      <alignment horizontal="left"/>
    </xf>
    <xf numFmtId="3" fontId="9" fillId="28" borderId="0" xfId="0" applyFont="1" applyFill="1" applyBorder="1" applyAlignment="1">
      <alignment horizontal="left"/>
    </xf>
    <xf numFmtId="3" fontId="59" fillId="28" borderId="0" xfId="0" applyFont="1" applyFill="1" applyBorder="1" applyAlignment="1"/>
    <xf numFmtId="3" fontId="71" fillId="28" borderId="0" xfId="0" applyFont="1" applyFill="1" applyBorder="1" applyAlignment="1"/>
    <xf numFmtId="3" fontId="71" fillId="28" borderId="0" xfId="0" applyFont="1" applyFill="1" applyBorder="1" applyAlignment="1">
      <alignment horizontal="left"/>
    </xf>
    <xf numFmtId="10" fontId="71" fillId="28" borderId="0" xfId="0" applyNumberFormat="1" applyFont="1" applyFill="1" applyBorder="1" applyAlignment="1">
      <alignment horizontal="left"/>
    </xf>
    <xf numFmtId="3" fontId="71" fillId="27" borderId="0" xfId="0" applyFont="1" applyFill="1" applyBorder="1" applyAlignment="1" applyProtection="1">
      <alignment horizontal="left" vertical="center" wrapText="1"/>
    </xf>
    <xf numFmtId="0" fontId="71" fillId="27" borderId="0" xfId="149" applyFont="1" applyFill="1" applyBorder="1" applyAlignment="1" applyProtection="1">
      <alignment horizontal="left" vertical="center" wrapText="1"/>
    </xf>
    <xf numFmtId="0" fontId="7" fillId="28" borderId="0" xfId="92" applyFont="1" applyFill="1" applyAlignment="1" applyProtection="1">
      <alignment horizontal="center" vertical="center"/>
    </xf>
    <xf numFmtId="3" fontId="71" fillId="28" borderId="0" xfId="0" applyFont="1" applyFill="1" applyAlignment="1"/>
    <xf numFmtId="3" fontId="71" fillId="28" borderId="0" xfId="0" applyFont="1" applyFill="1" applyAlignment="1">
      <alignment horizontal="left"/>
    </xf>
    <xf numFmtId="10" fontId="71" fillId="28" borderId="0" xfId="0" applyNumberFormat="1" applyFont="1" applyFill="1" applyAlignment="1">
      <alignment horizontal="left"/>
    </xf>
    <xf numFmtId="3" fontId="5" fillId="28" borderId="0" xfId="0" applyNumberFormat="1" applyFont="1" applyFill="1" applyBorder="1" applyAlignment="1" applyProtection="1">
      <alignment horizontal="right" vertical="center" wrapText="1"/>
    </xf>
    <xf numFmtId="0" fontId="5" fillId="28" borderId="0" xfId="152" applyFont="1" applyFill="1" applyBorder="1"/>
    <xf numFmtId="0" fontId="8" fillId="28" borderId="0" xfId="152" applyFont="1" applyFill="1"/>
    <xf numFmtId="0" fontId="5" fillId="28" borderId="9" xfId="96" applyFont="1" applyFill="1" applyBorder="1" applyAlignment="1">
      <alignment horizontal="center" vertical="center" wrapText="1"/>
    </xf>
    <xf numFmtId="0" fontId="7" fillId="28" borderId="0" xfId="92" applyFont="1" applyFill="1" applyAlignment="1" applyProtection="1">
      <alignment horizontal="center" vertical="center"/>
    </xf>
    <xf numFmtId="3" fontId="7" fillId="27" borderId="13" xfId="0" applyFont="1" applyFill="1" applyBorder="1" applyAlignment="1" applyProtection="1">
      <alignment horizontal="center" vertical="center" wrapText="1"/>
    </xf>
    <xf numFmtId="0" fontId="5" fillId="28" borderId="9" xfId="96" applyFont="1" applyFill="1" applyBorder="1" applyAlignment="1">
      <alignment horizontal="center" vertical="center" wrapText="1"/>
    </xf>
    <xf numFmtId="3" fontId="5" fillId="28" borderId="0" xfId="0" applyFont="1" applyFill="1" applyBorder="1" applyProtection="1">
      <alignment horizontal="right" vertical="center"/>
    </xf>
    <xf numFmtId="3" fontId="9" fillId="28" borderId="0" xfId="0" applyFont="1" applyFill="1" applyBorder="1" applyAlignment="1" applyProtection="1"/>
    <xf numFmtId="3" fontId="69" fillId="28" borderId="42" xfId="0" applyFont="1" applyFill="1" applyBorder="1" applyAlignment="1">
      <alignment horizontal="left"/>
    </xf>
    <xf numFmtId="3" fontId="9" fillId="28" borderId="0" xfId="0" applyFont="1" applyFill="1" applyBorder="1" applyProtection="1">
      <alignment horizontal="right" vertical="center"/>
    </xf>
    <xf numFmtId="3" fontId="7" fillId="28" borderId="0" xfId="0" applyFont="1" applyFill="1" applyBorder="1" applyAlignment="1" applyProtection="1">
      <alignment horizontal="left" vertical="center"/>
    </xf>
    <xf numFmtId="3" fontId="9" fillId="28" borderId="0" xfId="0" applyFont="1" applyFill="1" applyBorder="1" applyAlignment="1" applyProtection="1">
      <alignment horizontal="center" vertical="center" wrapText="1"/>
    </xf>
    <xf numFmtId="3" fontId="7" fillId="28" borderId="0" xfId="0" applyFont="1" applyFill="1" applyBorder="1" applyAlignment="1" applyProtection="1">
      <alignment horizontal="center" vertical="center" wrapText="1"/>
    </xf>
    <xf numFmtId="3" fontId="7" fillId="28" borderId="0" xfId="0" applyFont="1" applyFill="1" applyBorder="1" applyProtection="1">
      <alignment horizontal="right" vertical="center"/>
    </xf>
    <xf numFmtId="3" fontId="7" fillId="28" borderId="13" xfId="0" applyFont="1" applyFill="1" applyBorder="1" applyAlignment="1" applyProtection="1">
      <alignment horizontal="center" vertical="center" wrapText="1"/>
    </xf>
    <xf numFmtId="3" fontId="7" fillId="28" borderId="13" xfId="43" applyNumberFormat="1" applyFont="1" applyFill="1" applyBorder="1" applyAlignment="1" applyProtection="1">
      <alignment horizontal="right" vertical="center"/>
    </xf>
    <xf numFmtId="3" fontId="9" fillId="28" borderId="13" xfId="43" applyNumberFormat="1" applyFont="1" applyFill="1" applyBorder="1" applyAlignment="1" applyProtection="1">
      <alignment horizontal="right" vertical="center"/>
    </xf>
    <xf numFmtId="3" fontId="7" fillId="28" borderId="0" xfId="43" applyNumberFormat="1" applyFont="1" applyFill="1" applyBorder="1" applyAlignment="1" applyProtection="1">
      <alignment horizontal="right" vertical="center"/>
    </xf>
    <xf numFmtId="3" fontId="9" fillId="28" borderId="0" xfId="43" applyNumberFormat="1" applyFont="1" applyFill="1" applyBorder="1" applyAlignment="1" applyProtection="1">
      <alignment horizontal="right" vertical="center"/>
    </xf>
    <xf numFmtId="3" fontId="9" fillId="28" borderId="0" xfId="0" applyFont="1" applyFill="1" applyBorder="1" applyAlignment="1" applyProtection="1">
      <alignment horizontal="left" vertical="center" wrapText="1"/>
    </xf>
    <xf numFmtId="3" fontId="9" fillId="28" borderId="0" xfId="43" applyNumberFormat="1" applyFont="1" applyFill="1" applyBorder="1" applyAlignment="1" applyProtection="1">
      <alignment horizontal="right" vertical="center"/>
      <protection locked="0"/>
    </xf>
    <xf numFmtId="3" fontId="7" fillId="28" borderId="0" xfId="0" applyFont="1" applyFill="1" applyBorder="1" applyAlignment="1" applyProtection="1">
      <alignment horizontal="left" vertical="center" wrapText="1"/>
    </xf>
    <xf numFmtId="3" fontId="62" fillId="28" borderId="0" xfId="0" applyFont="1" applyFill="1" applyBorder="1" applyAlignment="1" applyProtection="1">
      <alignment horizontal="right"/>
    </xf>
    <xf numFmtId="3" fontId="62" fillId="28" borderId="0" xfId="0" applyFont="1" applyFill="1" applyBorder="1" applyAlignment="1" applyProtection="1">
      <alignment horizontal="center" vertical="center" wrapText="1"/>
    </xf>
    <xf numFmtId="0" fontId="9" fillId="28" borderId="0" xfId="101" applyFont="1" applyFill="1" applyBorder="1" applyProtection="1">
      <alignment horizontal="center" vertical="center" wrapText="1"/>
    </xf>
    <xf numFmtId="0" fontId="9" fillId="28" borderId="0" xfId="103" applyFont="1" applyFill="1" applyBorder="1" applyProtection="1"/>
    <xf numFmtId="0" fontId="9" fillId="28" borderId="0" xfId="103" applyFont="1" applyFill="1" applyBorder="1" applyAlignment="1" applyProtection="1">
      <alignment horizontal="left"/>
    </xf>
    <xf numFmtId="3" fontId="7" fillId="28" borderId="0" xfId="0" applyFont="1" applyFill="1" applyBorder="1" applyAlignment="1" applyProtection="1">
      <alignment horizontal="right" vertical="center"/>
    </xf>
    <xf numFmtId="3" fontId="63" fillId="28" borderId="0" xfId="0" applyFont="1" applyFill="1" applyBorder="1" applyAlignment="1" applyProtection="1">
      <alignment horizontal="right"/>
    </xf>
    <xf numFmtId="0" fontId="9" fillId="28" borderId="0" xfId="103" applyFont="1" applyFill="1" applyBorder="1" applyAlignment="1" applyProtection="1">
      <alignment horizontal="left"/>
      <protection locked="0"/>
    </xf>
    <xf numFmtId="0" fontId="9" fillId="28" borderId="0" xfId="103" applyFont="1" applyFill="1" applyBorder="1" applyAlignment="1" applyProtection="1">
      <alignment horizontal="right"/>
      <protection locked="0"/>
    </xf>
    <xf numFmtId="0" fontId="9" fillId="28" borderId="0" xfId="103" applyFont="1" applyFill="1" applyBorder="1" applyAlignment="1" applyProtection="1">
      <alignment horizontal="right"/>
    </xf>
    <xf numFmtId="0" fontId="7" fillId="28" borderId="13" xfId="100" applyFont="1" applyFill="1" applyBorder="1" applyAlignment="1" applyProtection="1">
      <alignment horizontal="center" vertical="center" wrapText="1"/>
    </xf>
    <xf numFmtId="0" fontId="7" fillId="28" borderId="26" xfId="100" applyFont="1" applyFill="1" applyBorder="1" applyAlignment="1" applyProtection="1">
      <alignment horizontal="center" vertical="center" wrapText="1"/>
    </xf>
    <xf numFmtId="0" fontId="5" fillId="28" borderId="0" xfId="96" applyFont="1" applyFill="1" applyBorder="1" applyProtection="1">
      <protection locked="0"/>
    </xf>
    <xf numFmtId="0" fontId="5" fillId="28" borderId="0" xfId="96" applyFont="1" applyFill="1" applyBorder="1"/>
    <xf numFmtId="3" fontId="5" fillId="28" borderId="0" xfId="96" applyNumberFormat="1" applyFont="1" applyFill="1" applyBorder="1" applyAlignment="1">
      <alignment horizontal="left" vertical="center"/>
    </xf>
    <xf numFmtId="0" fontId="5" fillId="28" borderId="0" xfId="96" applyFont="1" applyFill="1" applyBorder="1" applyAlignment="1">
      <alignment vertical="center"/>
    </xf>
    <xf numFmtId="0" fontId="5" fillId="28" borderId="0" xfId="96" applyFont="1" applyFill="1" applyBorder="1" applyAlignment="1" applyProtection="1">
      <alignment horizontal="right" vertical="top"/>
      <protection locked="0"/>
    </xf>
    <xf numFmtId="0" fontId="5" fillId="28" borderId="0" xfId="96" applyFont="1" applyFill="1" applyBorder="1" applyAlignment="1">
      <alignment horizontal="right" vertical="center"/>
    </xf>
    <xf numFmtId="0" fontId="7" fillId="28" borderId="0" xfId="96" applyFont="1" applyFill="1" applyBorder="1" applyAlignment="1">
      <alignment vertical="top"/>
    </xf>
    <xf numFmtId="0" fontId="7" fillId="28" borderId="0" xfId="96" applyFont="1" applyFill="1" applyBorder="1" applyProtection="1">
      <protection locked="0"/>
    </xf>
    <xf numFmtId="0" fontId="7" fillId="28" borderId="0" xfId="96" applyFont="1" applyFill="1" applyBorder="1"/>
    <xf numFmtId="0" fontId="7" fillId="28" borderId="13" xfId="101" applyFont="1" applyFill="1" applyBorder="1" applyAlignment="1" applyProtection="1">
      <alignment horizontal="center" vertical="center" wrapText="1"/>
    </xf>
    <xf numFmtId="0" fontId="7" fillId="28" borderId="13" xfId="96" applyFont="1" applyFill="1" applyBorder="1" applyAlignment="1" applyProtection="1">
      <alignment horizontal="center" vertical="center" wrapText="1"/>
    </xf>
    <xf numFmtId="0" fontId="7" fillId="28" borderId="0" xfId="96" applyFont="1" applyFill="1" applyBorder="1" applyAlignment="1" applyProtection="1">
      <alignment vertical="top"/>
      <protection locked="0"/>
    </xf>
    <xf numFmtId="3" fontId="8" fillId="28" borderId="0" xfId="0" applyFont="1" applyFill="1" applyBorder="1" applyProtection="1">
      <alignment horizontal="right" vertical="center"/>
      <protection locked="0"/>
    </xf>
    <xf numFmtId="0" fontId="5" fillId="28" borderId="0" xfId="96" applyFont="1" applyFill="1" applyBorder="1" applyAlignment="1" applyProtection="1">
      <alignment horizontal="center" vertical="center"/>
      <protection locked="0"/>
    </xf>
    <xf numFmtId="0" fontId="7" fillId="28" borderId="0" xfId="96" applyFont="1" applyFill="1" applyBorder="1" applyAlignment="1">
      <alignment horizontal="right" vertical="center"/>
    </xf>
    <xf numFmtId="0" fontId="5" fillId="28" borderId="13" xfId="96" applyFont="1" applyFill="1" applyBorder="1" applyAlignment="1" applyProtection="1">
      <alignment horizontal="center" vertical="center" wrapText="1"/>
    </xf>
    <xf numFmtId="0" fontId="5" fillId="28" borderId="0" xfId="96" applyFont="1" applyFill="1" applyBorder="1" applyAlignment="1" applyProtection="1">
      <alignment vertical="top"/>
      <protection locked="0"/>
    </xf>
    <xf numFmtId="0" fontId="5" fillId="28" borderId="0" xfId="96" applyFont="1" applyFill="1" applyBorder="1" applyAlignment="1">
      <alignment vertical="top"/>
    </xf>
    <xf numFmtId="0" fontId="64" fillId="28" borderId="13" xfId="96" applyFont="1" applyFill="1" applyBorder="1" applyAlignment="1" applyProtection="1">
      <alignment horizontal="center" vertical="center" wrapText="1"/>
    </xf>
    <xf numFmtId="3" fontId="5" fillId="28" borderId="0" xfId="96" applyNumberFormat="1" applyFont="1" applyFill="1" applyBorder="1"/>
    <xf numFmtId="0" fontId="9" fillId="28" borderId="0" xfId="96" applyFont="1" applyFill="1" applyBorder="1" applyProtection="1">
      <protection locked="0"/>
    </xf>
    <xf numFmtId="0" fontId="9" fillId="28" borderId="0" xfId="96" applyFont="1" applyFill="1" applyBorder="1"/>
    <xf numFmtId="3" fontId="9" fillId="28" borderId="0" xfId="0" applyFont="1" applyFill="1" applyBorder="1">
      <alignment horizontal="right" vertical="center"/>
    </xf>
    <xf numFmtId="0" fontId="9" fillId="28" borderId="0" xfId="101" applyFont="1" applyFill="1" applyBorder="1" applyAlignment="1">
      <alignment horizontal="center" vertical="center" wrapText="1"/>
    </xf>
    <xf numFmtId="0" fontId="5" fillId="28" borderId="0" xfId="96" applyFont="1" applyFill="1" applyBorder="1" applyAlignment="1" applyProtection="1">
      <alignment horizontal="center" vertical="center" wrapText="1"/>
    </xf>
    <xf numFmtId="0" fontId="67" fillId="28" borderId="0" xfId="96" applyFont="1" applyFill="1" applyBorder="1" applyAlignment="1" applyProtection="1">
      <alignment horizontal="center" vertical="center" wrapText="1"/>
    </xf>
    <xf numFmtId="0" fontId="7" fillId="28" borderId="0" xfId="96" applyFont="1" applyFill="1" applyBorder="1" applyProtection="1"/>
    <xf numFmtId="0" fontId="7" fillId="28" borderId="0" xfId="96" applyFont="1" applyFill="1" applyBorder="1" applyAlignment="1" applyProtection="1">
      <alignment horizontal="right"/>
    </xf>
    <xf numFmtId="3" fontId="7" fillId="28" borderId="13" xfId="151" applyNumberFormat="1" applyFont="1" applyFill="1" applyBorder="1" applyAlignment="1" applyProtection="1">
      <alignment horizontal="center" vertical="center" wrapText="1"/>
    </xf>
    <xf numFmtId="3" fontId="5" fillId="28" borderId="13" xfId="43" quotePrefix="1" applyNumberFormat="1" applyFont="1" applyFill="1" applyBorder="1" applyAlignment="1" applyProtection="1">
      <alignment horizontal="right" vertical="center" wrapText="1"/>
    </xf>
    <xf numFmtId="3" fontId="6" fillId="28" borderId="0" xfId="0" applyFont="1" applyFill="1" applyBorder="1" applyProtection="1">
      <alignment horizontal="right" vertical="center"/>
      <protection locked="0"/>
    </xf>
    <xf numFmtId="3" fontId="8" fillId="28" borderId="13" xfId="43" quotePrefix="1" applyNumberFormat="1" applyFont="1" applyFill="1" applyBorder="1" applyAlignment="1" applyProtection="1">
      <alignment horizontal="right" vertical="center" wrapText="1"/>
    </xf>
    <xf numFmtId="0" fontId="66" fillId="28" borderId="0" xfId="96" applyFont="1" applyFill="1" applyBorder="1"/>
    <xf numFmtId="0" fontId="8" fillId="28" borderId="0" xfId="101" applyFont="1" applyFill="1" applyBorder="1" applyAlignment="1">
      <alignment horizontal="left" vertical="center" wrapText="1" indent="1"/>
    </xf>
    <xf numFmtId="3" fontId="7" fillId="28" borderId="0" xfId="96" applyNumberFormat="1" applyFont="1" applyFill="1" applyBorder="1" applyAlignment="1"/>
    <xf numFmtId="0" fontId="8" fillId="28" borderId="0" xfId="101" applyFont="1" applyFill="1" applyBorder="1" applyAlignment="1">
      <alignment wrapText="1"/>
    </xf>
    <xf numFmtId="0" fontId="7" fillId="28" borderId="0" xfId="96" applyFont="1" applyFill="1" applyBorder="1" applyAlignment="1">
      <alignment horizontal="right"/>
    </xf>
    <xf numFmtId="3" fontId="5" fillId="27" borderId="13" xfId="0" applyFont="1" applyFill="1" applyBorder="1" applyAlignment="1" applyProtection="1">
      <alignment horizontal="left" vertical="center" wrapText="1"/>
    </xf>
    <xf numFmtId="3" fontId="8" fillId="27" borderId="13" xfId="0" applyFont="1" applyFill="1" applyBorder="1" applyAlignment="1" applyProtection="1">
      <alignment horizontal="left" vertical="center" wrapText="1"/>
    </xf>
    <xf numFmtId="0" fontId="5" fillId="27" borderId="13" xfId="149" applyFont="1" applyFill="1" applyBorder="1" applyAlignment="1" applyProtection="1">
      <alignment horizontal="left" vertical="center" wrapText="1"/>
    </xf>
    <xf numFmtId="0" fontId="5" fillId="27" borderId="9" xfId="149" applyFont="1" applyFill="1" applyBorder="1" applyAlignment="1" applyProtection="1">
      <alignment horizontal="left" vertical="center" wrapText="1"/>
    </xf>
    <xf numFmtId="0" fontId="9" fillId="28" borderId="0" xfId="96" applyNumberFormat="1" applyFont="1" applyFill="1" applyBorder="1" applyAlignment="1" applyProtection="1">
      <alignment vertical="top"/>
    </xf>
    <xf numFmtId="3" fontId="8" fillId="28" borderId="0" xfId="0" applyFont="1" applyFill="1">
      <alignment horizontal="right" vertical="center"/>
    </xf>
    <xf numFmtId="0" fontId="5" fillId="28" borderId="13" xfId="102" applyFont="1" applyFill="1" applyBorder="1" applyAlignment="1" applyProtection="1">
      <alignment horizontal="center" vertical="center" wrapText="1"/>
    </xf>
    <xf numFmtId="3" fontId="8" fillId="28" borderId="13" xfId="0" applyFont="1" applyFill="1" applyBorder="1">
      <alignment horizontal="right" vertical="center"/>
    </xf>
    <xf numFmtId="3" fontId="5" fillId="28" borderId="13" xfId="0" applyFont="1" applyFill="1" applyBorder="1">
      <alignment horizontal="right" vertical="center"/>
    </xf>
    <xf numFmtId="3" fontId="5" fillId="28" borderId="0" xfId="101" applyNumberFormat="1" applyFont="1" applyFill="1" applyAlignment="1" applyProtection="1">
      <alignment vertical="center" wrapText="1"/>
    </xf>
    <xf numFmtId="3" fontId="68" fillId="28" borderId="13" xfId="101" applyNumberFormat="1" applyFont="1" applyFill="1" applyBorder="1" applyAlignment="1" applyProtection="1">
      <alignment horizontal="left"/>
    </xf>
    <xf numFmtId="0" fontId="11" fillId="28" borderId="13" xfId="101" applyNumberFormat="1" applyFont="1" applyFill="1" applyBorder="1" applyAlignment="1" applyProtection="1">
      <alignment horizontal="left" vertical="center" wrapText="1"/>
    </xf>
    <xf numFmtId="0" fontId="68" fillId="28" borderId="13" xfId="101" applyNumberFormat="1" applyFont="1" applyFill="1" applyBorder="1" applyAlignment="1" applyProtection="1">
      <alignment horizontal="center" vertical="center" wrapText="1"/>
    </xf>
    <xf numFmtId="0" fontId="68" fillId="28" borderId="13" xfId="101" applyNumberFormat="1" applyFont="1" applyFill="1" applyBorder="1" applyAlignment="1" applyProtection="1">
      <alignment horizontal="left" vertical="center" wrapText="1"/>
    </xf>
    <xf numFmtId="3" fontId="8" fillId="28" borderId="13" xfId="0" applyFont="1" applyFill="1" applyBorder="1" applyAlignment="1">
      <alignment wrapText="1"/>
    </xf>
    <xf numFmtId="0" fontId="9" fillId="28" borderId="13" xfId="101" applyNumberFormat="1" applyFont="1" applyFill="1" applyBorder="1" applyAlignment="1" applyProtection="1">
      <alignment horizontal="left" vertical="center" wrapText="1"/>
    </xf>
    <xf numFmtId="3" fontId="5" fillId="28" borderId="13" xfId="0" applyFont="1" applyFill="1" applyBorder="1" applyAlignment="1">
      <alignment wrapText="1"/>
    </xf>
    <xf numFmtId="3" fontId="68" fillId="28" borderId="13" xfId="0" applyFont="1" applyFill="1" applyBorder="1" applyAlignment="1">
      <alignment horizontal="left"/>
    </xf>
    <xf numFmtId="3" fontId="5" fillId="28" borderId="13" xfId="0" applyFont="1" applyFill="1" applyBorder="1" applyAlignment="1">
      <alignment horizontal="center" wrapText="1"/>
    </xf>
    <xf numFmtId="0" fontId="68" fillId="28" borderId="13" xfId="101" applyNumberFormat="1" applyFont="1" applyFill="1" applyBorder="1" applyAlignment="1" applyProtection="1">
      <alignment horizontal="center"/>
    </xf>
    <xf numFmtId="0" fontId="68" fillId="28" borderId="13" xfId="101" applyNumberFormat="1" applyFont="1" applyFill="1" applyBorder="1" applyAlignment="1" applyProtection="1">
      <alignment horizontal="left"/>
    </xf>
    <xf numFmtId="0" fontId="11" fillId="28" borderId="13" xfId="101" applyNumberFormat="1" applyFont="1" applyFill="1" applyBorder="1" applyAlignment="1" applyProtection="1">
      <alignment horizontal="left" wrapText="1"/>
    </xf>
    <xf numFmtId="0" fontId="11" fillId="28" borderId="13" xfId="101" applyNumberFormat="1" applyFont="1" applyFill="1" applyBorder="1" applyAlignment="1" applyProtection="1">
      <alignment horizontal="center" vertical="center" wrapText="1"/>
    </xf>
    <xf numFmtId="3" fontId="8" fillId="28" borderId="13" xfId="0" applyFont="1" applyFill="1" applyBorder="1" applyAlignment="1">
      <alignment horizontal="center" wrapText="1"/>
    </xf>
    <xf numFmtId="3" fontId="68" fillId="28" borderId="13" xfId="101" applyNumberFormat="1" applyFont="1" applyFill="1" applyBorder="1" applyAlignment="1" applyProtection="1">
      <alignment horizontal="left" vertical="center" wrapText="1"/>
    </xf>
    <xf numFmtId="0" fontId="7" fillId="28" borderId="13" xfId="101" applyNumberFormat="1" applyFont="1" applyFill="1" applyBorder="1" applyAlignment="1" applyProtection="1">
      <alignment horizontal="center" vertical="center" wrapText="1"/>
    </xf>
    <xf numFmtId="3" fontId="11" fillId="28" borderId="13" xfId="101" applyNumberFormat="1" applyFont="1" applyFill="1" applyBorder="1" applyProtection="1">
      <alignment horizontal="center" vertical="center" wrapText="1"/>
    </xf>
    <xf numFmtId="3" fontId="68" fillId="28" borderId="13" xfId="101" applyNumberFormat="1" applyFont="1" applyFill="1" applyBorder="1" applyProtection="1">
      <alignment horizontal="center" vertical="center" wrapText="1"/>
    </xf>
    <xf numFmtId="3" fontId="5" fillId="28" borderId="0" xfId="101" applyNumberFormat="1" applyFont="1" applyFill="1" applyAlignment="1" applyProtection="1">
      <alignment horizontal="center" vertical="center" wrapText="1"/>
    </xf>
    <xf numFmtId="3" fontId="5" fillId="28" borderId="13" xfId="101" applyNumberFormat="1" applyFont="1" applyFill="1" applyBorder="1" applyAlignment="1" applyProtection="1">
      <alignment horizontal="center"/>
    </xf>
    <xf numFmtId="3" fontId="5" fillId="28" borderId="13" xfId="101" applyNumberFormat="1" applyFont="1" applyFill="1" applyBorder="1" applyAlignment="1" applyProtection="1">
      <alignment horizontal="left" wrapText="1"/>
    </xf>
    <xf numFmtId="3" fontId="8" fillId="28" borderId="13" xfId="101" applyNumberFormat="1" applyFont="1" applyFill="1" applyBorder="1" applyAlignment="1" applyProtection="1">
      <alignment horizontal="center" vertical="center"/>
    </xf>
    <xf numFmtId="3" fontId="8" fillId="28" borderId="13" xfId="101" applyNumberFormat="1" applyFont="1" applyFill="1" applyBorder="1" applyAlignment="1" applyProtection="1">
      <alignment horizontal="left" vertical="center" wrapText="1"/>
    </xf>
    <xf numFmtId="3" fontId="8" fillId="28" borderId="25" xfId="101" applyNumberFormat="1" applyFont="1" applyFill="1" applyBorder="1" applyAlignment="1" applyProtection="1">
      <alignment horizontal="right" vertical="center" wrapText="1"/>
    </xf>
    <xf numFmtId="3" fontId="8" fillId="28" borderId="13" xfId="101" applyNumberFormat="1" applyFont="1" applyFill="1" applyBorder="1" applyAlignment="1" applyProtection="1">
      <alignment horizontal="right" vertical="center"/>
    </xf>
    <xf numFmtId="3" fontId="5" fillId="28" borderId="13" xfId="101" applyNumberFormat="1" applyFont="1" applyFill="1" applyBorder="1" applyAlignment="1" applyProtection="1">
      <alignment horizontal="right" vertical="center" wrapText="1"/>
    </xf>
    <xf numFmtId="3" fontId="8" fillId="28" borderId="13" xfId="101" applyNumberFormat="1" applyFont="1" applyFill="1" applyBorder="1" applyAlignment="1" applyProtection="1">
      <alignment horizontal="right" vertical="center" wrapText="1"/>
    </xf>
    <xf numFmtId="3" fontId="8" fillId="28" borderId="13" xfId="101" applyNumberFormat="1" applyFont="1" applyFill="1" applyBorder="1" applyProtection="1">
      <alignment horizontal="center" vertical="center" wrapText="1"/>
    </xf>
    <xf numFmtId="3" fontId="5" fillId="28" borderId="13" xfId="101" applyNumberFormat="1" applyFont="1" applyFill="1" applyBorder="1" applyAlignment="1" applyProtection="1">
      <alignment horizontal="center" vertical="center"/>
    </xf>
    <xf numFmtId="3" fontId="5" fillId="28" borderId="13" xfId="101" applyNumberFormat="1" applyFont="1" applyFill="1" applyBorder="1" applyAlignment="1" applyProtection="1">
      <alignment horizontal="left" vertical="center" wrapText="1"/>
    </xf>
    <xf numFmtId="3" fontId="8" fillId="28" borderId="13" xfId="101" applyNumberFormat="1" applyFont="1" applyFill="1" applyBorder="1" applyAlignment="1">
      <alignment horizontal="right" vertical="center" wrapText="1"/>
    </xf>
    <xf numFmtId="3" fontId="8" fillId="28" borderId="13" xfId="101" applyNumberFormat="1" applyFont="1" applyFill="1" applyBorder="1" applyAlignment="1">
      <alignment horizontal="left" vertical="center" wrapText="1"/>
    </xf>
    <xf numFmtId="3" fontId="8" fillId="28" borderId="13" xfId="101" applyNumberFormat="1" applyFont="1" applyFill="1" applyBorder="1" applyAlignment="1" applyProtection="1">
      <alignment horizontal="left" vertical="center" wrapText="1"/>
      <protection locked="0"/>
    </xf>
    <xf numFmtId="3" fontId="8" fillId="28" borderId="13" xfId="101" applyNumberFormat="1" applyFont="1" applyFill="1" applyBorder="1" applyAlignment="1">
      <alignment horizontal="right" vertical="center"/>
    </xf>
    <xf numFmtId="3" fontId="8" fillId="28" borderId="13" xfId="101" applyNumberFormat="1" applyFont="1" applyFill="1" applyBorder="1" applyAlignment="1" applyProtection="1">
      <alignment horizontal="right"/>
    </xf>
    <xf numFmtId="3" fontId="8" fillId="28" borderId="13" xfId="101" applyNumberFormat="1" applyFont="1" applyFill="1" applyBorder="1" applyAlignment="1" applyProtection="1">
      <alignment horizontal="left"/>
    </xf>
    <xf numFmtId="3" fontId="5" fillId="28" borderId="13" xfId="101" applyNumberFormat="1" applyFont="1" applyFill="1" applyBorder="1" applyAlignment="1" applyProtection="1">
      <alignment horizontal="right"/>
    </xf>
    <xf numFmtId="3" fontId="8" fillId="28" borderId="13" xfId="101" applyNumberFormat="1" applyFont="1" applyFill="1" applyBorder="1" applyAlignment="1">
      <alignment horizontal="left"/>
    </xf>
    <xf numFmtId="3" fontId="8" fillId="28" borderId="25" xfId="101" applyNumberFormat="1" applyFont="1" applyFill="1" applyBorder="1" applyProtection="1">
      <alignment horizontal="center" vertical="center" wrapText="1"/>
    </xf>
    <xf numFmtId="3" fontId="8" fillId="28" borderId="25" xfId="101" applyNumberFormat="1" applyFont="1" applyFill="1" applyBorder="1" applyAlignment="1" applyProtection="1">
      <alignment horizontal="right" vertical="center"/>
    </xf>
    <xf numFmtId="3" fontId="8" fillId="28" borderId="25" xfId="101" applyNumberFormat="1" applyFont="1" applyFill="1" applyBorder="1" applyAlignment="1" applyProtection="1">
      <alignment horizontal="right"/>
    </xf>
    <xf numFmtId="3" fontId="8" fillId="28" borderId="25" xfId="101" applyNumberFormat="1" applyFont="1" applyFill="1" applyBorder="1" applyAlignment="1" applyProtection="1">
      <alignment horizontal="center" vertical="center"/>
    </xf>
    <xf numFmtId="178" fontId="5" fillId="28" borderId="26" xfId="109" applyNumberFormat="1" applyFont="1" applyFill="1" applyBorder="1" applyAlignment="1" applyProtection="1">
      <alignment horizontal="center" vertical="center"/>
    </xf>
    <xf numFmtId="178" fontId="5" fillId="28" borderId="33" xfId="109" applyNumberFormat="1" applyFont="1" applyFill="1" applyBorder="1" applyAlignment="1" applyProtection="1">
      <alignment horizontal="center" vertical="center"/>
    </xf>
    <xf numFmtId="3" fontId="72" fillId="28" borderId="0" xfId="0" applyFont="1" applyFill="1" applyAlignment="1">
      <alignment horizontal="left" vertical="center"/>
    </xf>
    <xf numFmtId="3" fontId="5" fillId="28" borderId="26" xfId="0" applyFont="1" applyFill="1" applyBorder="1" applyAlignment="1">
      <alignment horizontal="center" vertical="center" wrapText="1"/>
    </xf>
    <xf numFmtId="3" fontId="5" fillId="28" borderId="33" xfId="0" applyFont="1" applyFill="1" applyBorder="1" applyAlignment="1">
      <alignment horizontal="center" vertical="center" wrapText="1"/>
    </xf>
    <xf numFmtId="0" fontId="5" fillId="28" borderId="26" xfId="98" applyFont="1" applyFill="1" applyBorder="1" applyAlignment="1">
      <alignment horizontal="center" vertical="center" wrapText="1"/>
    </xf>
    <xf numFmtId="0" fontId="5" fillId="28" borderId="33" xfId="98" applyFont="1" applyFill="1" applyBorder="1" applyAlignment="1">
      <alignment horizontal="center" vertical="center" wrapText="1"/>
    </xf>
    <xf numFmtId="0" fontId="5" fillId="28" borderId="26" xfId="99" applyFont="1" applyFill="1" applyBorder="1" applyAlignment="1">
      <alignment horizontal="center" vertical="center" wrapText="1"/>
    </xf>
    <xf numFmtId="0" fontId="5" fillId="28" borderId="33" xfId="99" applyFont="1" applyFill="1" applyBorder="1" applyAlignment="1">
      <alignment horizontal="center" vertical="center" wrapText="1"/>
    </xf>
    <xf numFmtId="3" fontId="5" fillId="28" borderId="13" xfId="0" applyNumberFormat="1" applyFont="1" applyFill="1" applyBorder="1" applyAlignment="1">
      <alignment horizontal="center" vertical="center" wrapText="1"/>
    </xf>
    <xf numFmtId="0" fontId="5" fillId="28" borderId="9" xfId="96" applyFont="1" applyFill="1" applyBorder="1" applyAlignment="1">
      <alignment horizontal="center" vertical="center" wrapText="1"/>
    </xf>
    <xf numFmtId="0" fontId="5" fillId="28" borderId="34" xfId="96" applyFont="1" applyFill="1" applyBorder="1" applyAlignment="1">
      <alignment horizontal="center" vertical="center" wrapText="1"/>
    </xf>
    <xf numFmtId="3" fontId="5" fillId="28" borderId="26" xfId="0" applyFont="1" applyFill="1" applyBorder="1" applyAlignment="1" applyProtection="1">
      <alignment horizontal="center"/>
    </xf>
    <xf numFmtId="3" fontId="5" fillId="28" borderId="33" xfId="0" applyFont="1" applyFill="1" applyBorder="1" applyAlignment="1" applyProtection="1">
      <alignment horizontal="center"/>
    </xf>
    <xf numFmtId="3" fontId="57" fillId="28" borderId="26" xfId="0" applyFont="1" applyFill="1" applyBorder="1" applyAlignment="1" applyProtection="1">
      <alignment horizontal="center" wrapText="1"/>
    </xf>
    <xf numFmtId="3" fontId="57" fillId="28" borderId="33" xfId="0" applyFont="1" applyFill="1" applyBorder="1" applyAlignment="1" applyProtection="1">
      <alignment horizontal="center" wrapText="1"/>
    </xf>
    <xf numFmtId="3" fontId="72" fillId="0" borderId="0" xfId="0" applyFont="1" applyAlignment="1">
      <alignment horizontal="left" vertical="center"/>
    </xf>
    <xf numFmtId="3" fontId="5" fillId="28" borderId="13" xfId="0" applyFont="1" applyFill="1" applyBorder="1" applyAlignment="1">
      <alignment horizontal="center" vertical="center" wrapText="1"/>
    </xf>
    <xf numFmtId="0" fontId="5" fillId="28" borderId="13" xfId="99" applyFont="1" applyFill="1" applyBorder="1" applyAlignment="1">
      <alignment horizontal="center" vertical="center" wrapText="1"/>
    </xf>
    <xf numFmtId="0" fontId="7" fillId="28" borderId="13" xfId="102" applyFont="1" applyFill="1" applyBorder="1" applyAlignment="1" applyProtection="1">
      <alignment horizontal="center" vertical="center" wrapText="1"/>
    </xf>
    <xf numFmtId="3" fontId="7" fillId="28" borderId="13" xfId="0" applyFont="1" applyFill="1" applyBorder="1" applyAlignment="1" applyProtection="1">
      <alignment horizontal="center" vertical="center" wrapText="1"/>
    </xf>
    <xf numFmtId="3" fontId="7" fillId="28" borderId="0" xfId="0" applyFont="1" applyFill="1" applyBorder="1" applyAlignment="1" applyProtection="1">
      <alignment horizontal="center" vertical="center"/>
    </xf>
    <xf numFmtId="0" fontId="5" fillId="28" borderId="5" xfId="96" applyFont="1" applyFill="1" applyBorder="1" applyAlignment="1">
      <alignment horizontal="center" vertical="center" wrapText="1"/>
    </xf>
    <xf numFmtId="0" fontId="5" fillId="28" borderId="39" xfId="96" applyFont="1" applyFill="1" applyBorder="1" applyAlignment="1">
      <alignment horizontal="center" vertical="center" wrapText="1"/>
    </xf>
    <xf numFmtId="3" fontId="63" fillId="27" borderId="43" xfId="0" applyFont="1" applyFill="1" applyBorder="1" applyAlignment="1" applyProtection="1">
      <alignment horizontal="right"/>
    </xf>
    <xf numFmtId="3" fontId="63" fillId="27" borderId="33" xfId="0" applyFont="1" applyFill="1" applyBorder="1" applyAlignment="1" applyProtection="1">
      <alignment horizontal="right"/>
    </xf>
    <xf numFmtId="3" fontId="5" fillId="28" borderId="13" xfId="0" applyFont="1" applyFill="1" applyBorder="1" applyAlignment="1" applyProtection="1">
      <alignment horizontal="center" vertical="center" wrapText="1"/>
    </xf>
    <xf numFmtId="0" fontId="7" fillId="28" borderId="13" xfId="100" applyFont="1" applyFill="1" applyBorder="1" applyAlignment="1" applyProtection="1">
      <alignment horizontal="center" vertical="center" wrapText="1"/>
    </xf>
    <xf numFmtId="3" fontId="7" fillId="28" borderId="9" xfId="102" applyNumberFormat="1" applyFont="1" applyFill="1" applyBorder="1" applyAlignment="1" applyProtection="1">
      <alignment horizontal="center" vertical="center" wrapText="1"/>
    </xf>
    <xf numFmtId="3" fontId="7" fillId="28" borderId="34" xfId="102" applyNumberFormat="1" applyFont="1" applyFill="1" applyBorder="1" applyAlignment="1" applyProtection="1">
      <alignment horizontal="center" vertical="center" wrapText="1"/>
    </xf>
    <xf numFmtId="0" fontId="9" fillId="28" borderId="0" xfId="103" applyFont="1" applyFill="1" applyBorder="1" applyAlignment="1" applyProtection="1">
      <alignment horizontal="left"/>
      <protection locked="0"/>
    </xf>
    <xf numFmtId="0" fontId="9" fillId="28" borderId="0" xfId="101" applyFont="1" applyFill="1" applyBorder="1" applyAlignment="1" applyProtection="1">
      <alignment horizontal="left" vertical="center" wrapText="1"/>
      <protection locked="0"/>
    </xf>
    <xf numFmtId="3" fontId="7" fillId="28" borderId="9" xfId="0" applyFont="1" applyFill="1" applyBorder="1" applyAlignment="1" applyProtection="1">
      <alignment horizontal="center" vertical="center" wrapText="1"/>
    </xf>
    <xf numFmtId="3" fontId="7" fillId="28" borderId="34" xfId="0" applyFont="1" applyFill="1" applyBorder="1" applyAlignment="1" applyProtection="1">
      <alignment horizontal="center" vertical="center" wrapText="1"/>
    </xf>
    <xf numFmtId="0" fontId="5" fillId="28" borderId="40" xfId="96" applyFont="1" applyFill="1" applyBorder="1" applyAlignment="1">
      <alignment horizontal="center" vertical="center" wrapText="1"/>
    </xf>
    <xf numFmtId="3" fontId="5" fillId="28" borderId="9" xfId="0" applyFont="1" applyFill="1" applyBorder="1" applyAlignment="1" applyProtection="1">
      <alignment horizontal="center" vertical="center" wrapText="1"/>
    </xf>
    <xf numFmtId="3" fontId="5" fillId="28" borderId="37" xfId="0" applyFont="1" applyFill="1" applyBorder="1" applyAlignment="1" applyProtection="1">
      <alignment horizontal="center" vertical="center" wrapText="1"/>
    </xf>
    <xf numFmtId="3" fontId="5" fillId="28" borderId="34" xfId="0" applyFont="1" applyFill="1" applyBorder="1" applyAlignment="1" applyProtection="1">
      <alignment horizontal="center" vertical="center" wrapText="1"/>
    </xf>
    <xf numFmtId="3" fontId="7" fillId="28" borderId="26" xfId="0" applyFont="1" applyFill="1" applyBorder="1" applyAlignment="1" applyProtection="1">
      <alignment horizontal="center" vertical="center" wrapText="1"/>
    </xf>
    <xf numFmtId="3" fontId="7" fillId="28" borderId="43" xfId="0" applyFont="1" applyFill="1" applyBorder="1" applyAlignment="1" applyProtection="1">
      <alignment horizontal="center" vertical="center" wrapText="1"/>
    </xf>
    <xf numFmtId="3" fontId="7" fillId="28" borderId="33" xfId="0" applyFont="1" applyFill="1" applyBorder="1" applyAlignment="1" applyProtection="1">
      <alignment horizontal="center" vertical="center" wrapText="1"/>
    </xf>
    <xf numFmtId="3" fontId="7" fillId="27" borderId="9" xfId="0" applyFont="1" applyFill="1" applyBorder="1" applyAlignment="1" applyProtection="1">
      <alignment horizontal="center" vertical="center" wrapText="1"/>
    </xf>
    <xf numFmtId="3" fontId="7" fillId="27" borderId="34" xfId="0" applyFont="1" applyFill="1" applyBorder="1" applyAlignment="1" applyProtection="1">
      <alignment horizontal="center" vertical="center" wrapText="1"/>
    </xf>
    <xf numFmtId="3" fontId="7" fillId="27" borderId="26" xfId="0" applyFont="1" applyFill="1" applyBorder="1" applyAlignment="1" applyProtection="1">
      <alignment horizontal="center" vertical="center" wrapText="1"/>
    </xf>
    <xf numFmtId="3" fontId="7" fillId="27" borderId="43" xfId="0" applyFont="1" applyFill="1" applyBorder="1" applyAlignment="1" applyProtection="1">
      <alignment horizontal="center" vertical="center" wrapText="1"/>
    </xf>
    <xf numFmtId="3" fontId="7" fillId="27" borderId="33" xfId="0" applyFont="1" applyFill="1" applyBorder="1" applyAlignment="1" applyProtection="1">
      <alignment horizontal="center" vertical="center" wrapText="1"/>
    </xf>
    <xf numFmtId="0" fontId="7" fillId="28" borderId="9" xfId="102" applyFont="1" applyFill="1" applyBorder="1" applyAlignment="1" applyProtection="1">
      <alignment horizontal="center" vertical="center" wrapText="1"/>
    </xf>
    <xf numFmtId="0" fontId="7" fillId="28" borderId="37" xfId="102" applyFont="1" applyFill="1" applyBorder="1" applyAlignment="1" applyProtection="1">
      <alignment horizontal="center" vertical="center" wrapText="1"/>
    </xf>
    <xf numFmtId="0" fontId="7" fillId="28" borderId="34" xfId="102" applyFont="1" applyFill="1" applyBorder="1" applyAlignment="1" applyProtection="1">
      <alignment horizontal="center" vertical="center" wrapText="1"/>
    </xf>
    <xf numFmtId="3" fontId="7" fillId="28" borderId="37" xfId="0" applyFont="1" applyFill="1" applyBorder="1" applyAlignment="1" applyProtection="1">
      <alignment horizontal="center" vertical="center" wrapText="1"/>
    </xf>
    <xf numFmtId="3" fontId="7" fillId="28" borderId="35" xfId="0" applyFont="1" applyFill="1" applyBorder="1" applyAlignment="1" applyProtection="1">
      <alignment horizontal="center" vertical="center" wrapText="1"/>
    </xf>
    <xf numFmtId="3" fontId="7" fillId="28" borderId="5" xfId="0" applyFont="1" applyFill="1" applyBorder="1" applyAlignment="1" applyProtection="1">
      <alignment horizontal="center" vertical="center" wrapText="1"/>
    </xf>
    <xf numFmtId="3" fontId="7" fillId="28" borderId="36" xfId="0" applyFont="1" applyFill="1" applyBorder="1" applyAlignment="1" applyProtection="1">
      <alignment horizontal="center" vertical="center" wrapText="1"/>
    </xf>
    <xf numFmtId="3" fontId="7" fillId="28" borderId="40" xfId="0" applyFont="1" applyFill="1" applyBorder="1" applyAlignment="1" applyProtection="1">
      <alignment horizontal="center" vertical="center" wrapText="1"/>
    </xf>
    <xf numFmtId="3" fontId="5" fillId="28" borderId="35" xfId="0" applyFont="1" applyFill="1" applyBorder="1" applyAlignment="1" applyProtection="1">
      <alignment horizontal="center" vertical="center" wrapText="1"/>
    </xf>
    <xf numFmtId="3" fontId="5" fillId="28" borderId="42" xfId="0" applyFont="1" applyFill="1" applyBorder="1" applyAlignment="1" applyProtection="1">
      <alignment horizontal="center" vertical="center" wrapText="1"/>
    </xf>
    <xf numFmtId="3" fontId="5" fillId="28" borderId="5" xfId="0" applyFont="1" applyFill="1" applyBorder="1" applyAlignment="1" applyProtection="1">
      <alignment horizontal="center" vertical="center" wrapText="1"/>
    </xf>
    <xf numFmtId="3" fontId="5" fillId="28" borderId="36" xfId="0" applyFont="1" applyFill="1" applyBorder="1" applyAlignment="1" applyProtection="1">
      <alignment horizontal="center" vertical="center" wrapText="1"/>
    </xf>
    <xf numFmtId="3" fontId="5" fillId="28" borderId="44" xfId="0" applyFont="1" applyFill="1" applyBorder="1" applyAlignment="1" applyProtection="1">
      <alignment horizontal="center" vertical="center" wrapText="1"/>
    </xf>
    <xf numFmtId="3" fontId="5" fillId="28" borderId="40" xfId="0" applyFont="1" applyFill="1" applyBorder="1" applyAlignment="1" applyProtection="1">
      <alignment horizontal="center" vertical="center" wrapText="1"/>
    </xf>
    <xf numFmtId="3" fontId="13" fillId="28" borderId="26" xfId="0" applyFont="1" applyFill="1" applyBorder="1" applyAlignment="1" applyProtection="1">
      <alignment horizontal="center" vertical="center" wrapText="1"/>
    </xf>
    <xf numFmtId="3" fontId="13" fillId="28" borderId="33" xfId="0" applyFont="1" applyFill="1" applyBorder="1" applyAlignment="1" applyProtection="1">
      <alignment horizontal="center" vertical="center" wrapText="1"/>
    </xf>
    <xf numFmtId="0" fontId="7" fillId="28" borderId="9" xfId="100" applyFont="1" applyFill="1" applyBorder="1" applyAlignment="1" applyProtection="1">
      <alignment horizontal="center" vertical="center" wrapText="1"/>
    </xf>
    <xf numFmtId="0" fontId="7" fillId="28" borderId="34" xfId="100" applyFont="1" applyFill="1" applyBorder="1" applyAlignment="1" applyProtection="1">
      <alignment horizontal="center" vertical="center" wrapText="1"/>
    </xf>
    <xf numFmtId="3" fontId="9" fillId="28" borderId="0" xfId="0" applyFont="1" applyFill="1" applyBorder="1" applyAlignment="1" applyProtection="1">
      <alignment horizontal="left" vertical="center"/>
      <protection locked="0"/>
    </xf>
    <xf numFmtId="0" fontId="7" fillId="28" borderId="35" xfId="100" applyFont="1" applyFill="1" applyBorder="1" applyAlignment="1" applyProtection="1">
      <alignment horizontal="center" vertical="center" wrapText="1"/>
    </xf>
    <xf numFmtId="0" fontId="7" fillId="28" borderId="36" xfId="100" applyFont="1" applyFill="1" applyBorder="1" applyAlignment="1" applyProtection="1">
      <alignment horizontal="center" vertical="center" wrapText="1"/>
    </xf>
    <xf numFmtId="0" fontId="7" fillId="28" borderId="26" xfId="100" applyFont="1" applyFill="1" applyBorder="1" applyAlignment="1" applyProtection="1">
      <alignment horizontal="center" vertical="center" wrapText="1"/>
    </xf>
    <xf numFmtId="0" fontId="7" fillId="28" borderId="33" xfId="100" applyFont="1" applyFill="1" applyBorder="1" applyAlignment="1" applyProtection="1">
      <alignment horizontal="center" vertical="center" wrapText="1"/>
    </xf>
    <xf numFmtId="0" fontId="7" fillId="28" borderId="43" xfId="100" applyFont="1" applyFill="1" applyBorder="1" applyAlignment="1" applyProtection="1">
      <alignment horizontal="center" vertical="center" wrapText="1"/>
    </xf>
    <xf numFmtId="3" fontId="5" fillId="28" borderId="0" xfId="0" applyFont="1" applyFill="1" applyBorder="1" applyAlignment="1" applyProtection="1">
      <alignment horizontal="center" vertical="center"/>
    </xf>
    <xf numFmtId="0" fontId="7" fillId="28" borderId="13" xfId="96" applyFont="1" applyFill="1" applyBorder="1" applyAlignment="1" applyProtection="1">
      <alignment horizontal="center" vertical="center" wrapText="1"/>
    </xf>
    <xf numFmtId="3" fontId="64" fillId="27" borderId="13" xfId="0" applyFont="1" applyFill="1" applyBorder="1" applyAlignment="1" applyProtection="1">
      <alignment horizontal="center" vertical="center" wrapText="1"/>
    </xf>
    <xf numFmtId="3" fontId="7" fillId="27" borderId="13" xfId="0" applyFont="1" applyFill="1" applyBorder="1" applyAlignment="1" applyProtection="1">
      <alignment horizontal="center" vertical="center" wrapText="1"/>
    </xf>
    <xf numFmtId="0" fontId="7" fillId="28" borderId="13" xfId="101" applyFont="1" applyFill="1" applyBorder="1" applyAlignment="1" applyProtection="1">
      <alignment horizontal="center" vertical="center" wrapText="1"/>
    </xf>
    <xf numFmtId="0" fontId="5" fillId="28" borderId="13" xfId="96" applyFont="1" applyFill="1" applyBorder="1" applyAlignment="1" applyProtection="1">
      <alignment horizontal="center" vertical="center" wrapText="1"/>
    </xf>
    <xf numFmtId="0" fontId="64" fillId="28" borderId="13" xfId="96" applyFont="1" applyFill="1" applyBorder="1" applyAlignment="1" applyProtection="1">
      <alignment horizontal="center" vertical="center" wrapText="1"/>
    </xf>
    <xf numFmtId="3" fontId="65" fillId="28" borderId="13" xfId="0" applyFont="1" applyFill="1" applyBorder="1" applyAlignment="1" applyProtection="1"/>
    <xf numFmtId="3" fontId="64" fillId="28" borderId="13" xfId="0" applyFont="1" applyFill="1" applyBorder="1" applyAlignment="1" applyProtection="1">
      <alignment horizontal="center" vertical="center"/>
    </xf>
    <xf numFmtId="0" fontId="64" fillId="28" borderId="13" xfId="96" applyFont="1" applyFill="1" applyBorder="1" applyAlignment="1" applyProtection="1">
      <alignment horizontal="center" vertical="center"/>
    </xf>
    <xf numFmtId="3" fontId="65" fillId="28" borderId="13" xfId="0" applyFont="1" applyFill="1" applyBorder="1" applyAlignment="1" applyProtection="1">
      <alignment horizontal="center" vertical="center" wrapText="1"/>
    </xf>
    <xf numFmtId="3" fontId="7" fillId="28" borderId="13" xfId="147" applyNumberFormat="1" applyFont="1" applyFill="1" applyBorder="1" applyAlignment="1" applyProtection="1">
      <alignment horizontal="center" vertical="center" wrapText="1"/>
    </xf>
    <xf numFmtId="0" fontId="7" fillId="28" borderId="26" xfId="96" applyFont="1" applyFill="1" applyBorder="1" applyAlignment="1" applyProtection="1">
      <alignment horizontal="center" vertical="center" wrapText="1"/>
    </xf>
    <xf numFmtId="0" fontId="7" fillId="28" borderId="33" xfId="96" applyFont="1" applyFill="1" applyBorder="1" applyAlignment="1" applyProtection="1">
      <alignment horizontal="center" vertical="center" wrapText="1"/>
    </xf>
    <xf numFmtId="0" fontId="5" fillId="28" borderId="0" xfId="152" applyFont="1" applyFill="1" applyBorder="1" applyAlignment="1" applyProtection="1">
      <alignment horizontal="center" wrapText="1"/>
      <protection locked="0"/>
    </xf>
    <xf numFmtId="0" fontId="5" fillId="28" borderId="9" xfId="152" applyFont="1" applyFill="1" applyBorder="1" applyAlignment="1" applyProtection="1">
      <alignment horizontal="center" vertical="center" wrapText="1"/>
    </xf>
    <xf numFmtId="0" fontId="5" fillId="28" borderId="34" xfId="152" applyFont="1" applyFill="1" applyBorder="1" applyAlignment="1" applyProtection="1">
      <alignment horizontal="center" vertical="center" wrapText="1"/>
    </xf>
    <xf numFmtId="0" fontId="5" fillId="28" borderId="13" xfId="152" applyFont="1" applyFill="1" applyBorder="1" applyAlignment="1" applyProtection="1">
      <alignment horizontal="center" vertical="center" wrapText="1"/>
    </xf>
    <xf numFmtId="3" fontId="5" fillId="28" borderId="0" xfId="101" applyNumberFormat="1" applyFont="1" applyFill="1" applyAlignment="1" applyProtection="1">
      <alignment horizontal="center" vertical="center" wrapText="1"/>
    </xf>
    <xf numFmtId="3" fontId="5" fillId="28" borderId="26" xfId="0" applyFont="1" applyFill="1" applyBorder="1" applyAlignment="1" applyProtection="1">
      <alignment horizontal="center" vertical="center" wrapText="1"/>
    </xf>
    <xf numFmtId="3" fontId="5" fillId="28" borderId="33" xfId="0" applyFont="1" applyFill="1" applyBorder="1" applyAlignment="1" applyProtection="1">
      <alignment horizontal="center" vertical="center" wrapText="1"/>
    </xf>
    <xf numFmtId="3" fontId="8" fillId="28" borderId="0" xfId="101" applyNumberFormat="1" applyFont="1" applyFill="1" applyAlignment="1" applyProtection="1">
      <alignment horizontal="center" vertical="center"/>
    </xf>
    <xf numFmtId="3" fontId="5" fillId="28" borderId="13" xfId="101" applyNumberFormat="1" applyFont="1" applyFill="1" applyBorder="1" applyAlignment="1" applyProtection="1">
      <alignment horizontal="center" vertical="center" wrapText="1"/>
    </xf>
    <xf numFmtId="3" fontId="5" fillId="28" borderId="13" xfId="0" applyFont="1" applyFill="1" applyBorder="1" applyAlignment="1">
      <alignment horizontal="center" wrapText="1"/>
    </xf>
    <xf numFmtId="3" fontId="5" fillId="28" borderId="38" xfId="0" applyFont="1" applyFill="1" applyBorder="1" applyAlignment="1" applyProtection="1">
      <alignment horizontal="center" vertical="center" wrapText="1"/>
    </xf>
    <xf numFmtId="3" fontId="5" fillId="28" borderId="39" xfId="0" applyFont="1" applyFill="1" applyBorder="1" applyAlignment="1" applyProtection="1">
      <alignment horizontal="center" vertical="center" wrapText="1"/>
    </xf>
    <xf numFmtId="3" fontId="8" fillId="28" borderId="13" xfId="0" applyFont="1" applyFill="1" applyBorder="1" applyAlignment="1" applyProtection="1">
      <alignment horizontal="right" vertical="center"/>
    </xf>
    <xf numFmtId="0" fontId="5" fillId="28" borderId="0" xfId="92" applyFont="1" applyFill="1" applyAlignment="1" applyProtection="1">
      <alignment horizontal="center" vertical="center"/>
    </xf>
    <xf numFmtId="0" fontId="8" fillId="27" borderId="13" xfId="93" applyFont="1" applyFill="1" applyBorder="1" applyAlignment="1" applyProtection="1">
      <alignment horizontal="left" vertical="center" wrapText="1"/>
    </xf>
    <xf numFmtId="3" fontId="73" fillId="28" borderId="42" xfId="0" applyFont="1" applyFill="1" applyBorder="1" applyAlignment="1">
      <alignment horizontal="left"/>
    </xf>
    <xf numFmtId="0" fontId="5" fillId="0" borderId="0" xfId="100" applyFont="1" applyFill="1" applyBorder="1" applyAlignment="1" applyProtection="1">
      <alignment horizontal="center" vertical="center" wrapText="1"/>
      <protection locked="0"/>
    </xf>
    <xf numFmtId="0" fontId="5" fillId="28" borderId="0" xfId="96" applyFont="1" applyFill="1" applyBorder="1" applyAlignment="1" applyProtection="1">
      <alignment horizontal="center" vertical="center" wrapText="1"/>
      <protection locked="0"/>
    </xf>
    <xf numFmtId="0" fontId="5" fillId="28" borderId="0" xfId="96" applyFont="1" applyFill="1" applyBorder="1" applyAlignment="1" applyProtection="1">
      <alignment horizontal="right" vertical="center" wrapText="1"/>
    </xf>
    <xf numFmtId="0" fontId="5" fillId="28" borderId="9" xfId="96" applyFont="1" applyFill="1" applyBorder="1" applyAlignment="1" applyProtection="1">
      <alignment horizontal="center" vertical="center" wrapText="1"/>
    </xf>
    <xf numFmtId="0" fontId="5" fillId="28" borderId="26" xfId="96" applyFont="1" applyFill="1" applyBorder="1" applyAlignment="1" applyProtection="1">
      <alignment horizontal="center" vertical="center" wrapText="1"/>
    </xf>
    <xf numFmtId="0" fontId="5" fillId="28" borderId="33" xfId="96" applyFont="1" applyFill="1" applyBorder="1" applyAlignment="1" applyProtection="1">
      <alignment horizontal="center" vertical="center" wrapText="1"/>
    </xf>
    <xf numFmtId="0" fontId="5" fillId="28" borderId="34" xfId="96" applyFont="1" applyFill="1" applyBorder="1" applyAlignment="1" applyProtection="1">
      <alignment horizontal="center" vertical="center" wrapText="1"/>
    </xf>
    <xf numFmtId="3" fontId="5" fillId="28" borderId="13" xfId="151" applyNumberFormat="1" applyFont="1" applyFill="1" applyBorder="1" applyAlignment="1" applyProtection="1">
      <alignment horizontal="center" vertical="center" wrapText="1"/>
    </xf>
    <xf numFmtId="3" fontId="8" fillId="28" borderId="0" xfId="148" applyFont="1" applyFill="1" applyBorder="1" applyProtection="1">
      <alignment horizontal="right" vertical="center"/>
      <protection locked="0"/>
    </xf>
    <xf numFmtId="0" fontId="68" fillId="28" borderId="0" xfId="152" applyFont="1" applyFill="1" applyAlignment="1">
      <alignment horizontal="right"/>
    </xf>
    <xf numFmtId="3" fontId="5" fillId="0" borderId="13" xfId="0" applyFont="1" applyFill="1" applyBorder="1" applyAlignment="1" applyProtection="1">
      <alignment horizontal="center" vertical="center" wrapText="1"/>
    </xf>
    <xf numFmtId="3" fontId="5" fillId="0" borderId="9" xfId="0" applyFont="1" applyFill="1" applyBorder="1" applyAlignment="1">
      <alignment horizontal="center" vertical="center" wrapText="1"/>
    </xf>
    <xf numFmtId="3" fontId="5" fillId="0" borderId="37" xfId="0" applyFont="1" applyFill="1" applyBorder="1" applyAlignment="1">
      <alignment horizontal="center" vertical="center" wrapText="1"/>
    </xf>
    <xf numFmtId="3" fontId="5" fillId="0" borderId="34" xfId="0" applyFont="1" applyFill="1" applyBorder="1" applyAlignment="1">
      <alignment horizontal="center" vertical="center" wrapText="1"/>
    </xf>
    <xf numFmtId="3" fontId="5" fillId="0" borderId="13" xfId="0" applyFont="1" applyFill="1" applyBorder="1" applyAlignment="1">
      <alignment horizontal="center" vertical="center" wrapText="1"/>
    </xf>
  </cellXfs>
  <cellStyles count="1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DownLine" xfId="26"/>
    <cellStyle name="blanka" xfId="27"/>
    <cellStyle name="B-NoBorders" xfId="28"/>
    <cellStyle name="BORDER" xfId="29"/>
    <cellStyle name="broj" xfId="30"/>
    <cellStyle name="broj Right Indent" xfId="31"/>
    <cellStyle name="broj-tit" xfId="32"/>
    <cellStyle name="B-Time" xfId="33"/>
    <cellStyle name="B-UpLine" xfId="34"/>
    <cellStyle name="B-UpRight" xfId="35"/>
    <cellStyle name="Calculation" xfId="36" builtinId="22" customBuiltin="1"/>
    <cellStyle name="Center" xfId="37"/>
    <cellStyle name="CenterAcross" xfId="38"/>
    <cellStyle name="CenterText" xfId="39"/>
    <cellStyle name="Check Cell" xfId="40" builtinId="23" customBuiltin="1"/>
    <cellStyle name="Color" xfId="41"/>
    <cellStyle name="ColorGray" xfId="42"/>
    <cellStyle name="Comma" xfId="43" builtinId="3"/>
    <cellStyle name="Comma 2 2" xfId="44"/>
    <cellStyle name="Comma_Annual_L_2" xfId="147"/>
    <cellStyle name="Comma_Quaterlyl_L_2" xfId="151"/>
    <cellStyle name="Curr_00" xfId="45"/>
    <cellStyle name="Currency Right Indent" xfId="46"/>
    <cellStyle name="date" xfId="47"/>
    <cellStyle name="DateNoBorder" xfId="48"/>
    <cellStyle name="detail_num" xfId="49"/>
    <cellStyle name="DownBorder" xfId="50"/>
    <cellStyle name="Euro" xfId="51"/>
    <cellStyle name="Exchange" xfId="52"/>
    <cellStyle name="Explanatory Text" xfId="53" builtinId="53" customBuiltin="1"/>
    <cellStyle name="Good" xfId="54" builtinId="26" customBuiltin="1"/>
    <cellStyle name="Gray" xfId="55"/>
    <cellStyle name="Heading 1" xfId="56" builtinId="16" customBuiltin="1"/>
    <cellStyle name="Heading 2" xfId="57" builtinId="17" customBuiltin="1"/>
    <cellStyle name="Heading 3" xfId="58" builtinId="18" customBuiltin="1"/>
    <cellStyle name="Heading 4" xfId="59" builtinId="19" customBuiltin="1"/>
    <cellStyle name="Head-Normal" xfId="60"/>
    <cellStyle name="H-Normal" xfId="61"/>
    <cellStyle name="H-NormalWrap" xfId="62"/>
    <cellStyle name="H-Positions" xfId="63"/>
    <cellStyle name="H-Title" xfId="64"/>
    <cellStyle name="H-Totals" xfId="65"/>
    <cellStyle name="Hyperlink" xfId="66" builtinId="8"/>
    <cellStyle name="IDLEditWorkbookLocalCurrency" xfId="67"/>
    <cellStyle name="InDate" xfId="68"/>
    <cellStyle name="Inflation" xfId="69"/>
    <cellStyle name="Input" xfId="70" builtinId="20" customBuiltin="1"/>
    <cellStyle name="L-Bottom" xfId="71"/>
    <cellStyle name="LD-Border" xfId="72"/>
    <cellStyle name="Linked Cell" xfId="73" builtinId="24" customBuiltin="1"/>
    <cellStyle name="LR-Border" xfId="74"/>
    <cellStyle name="LRD-Border" xfId="75"/>
    <cellStyle name="L-T-B Border" xfId="76"/>
    <cellStyle name="L-T-B-Border" xfId="77"/>
    <cellStyle name="LT-Border" xfId="78"/>
    <cellStyle name="LTR-Border" xfId="79"/>
    <cellStyle name="Milliers [0]_IBNR" xfId="80"/>
    <cellStyle name="Milliers_IBNR" xfId="81"/>
    <cellStyle name="Monetaire [0]_IBNR" xfId="82"/>
    <cellStyle name="Monetaire_IBNR" xfId="83"/>
    <cellStyle name="name_firma" xfId="84"/>
    <cellStyle name="Neutral" xfId="85" builtinId="28" customBuiltin="1"/>
    <cellStyle name="NewForm" xfId="86"/>
    <cellStyle name="NewForm1" xfId="87"/>
    <cellStyle name="NoFormating" xfId="88"/>
    <cellStyle name="Normal" xfId="0" builtinId="0"/>
    <cellStyle name="Normal 2" xfId="89"/>
    <cellStyle name="Normal 2 3" xfId="150"/>
    <cellStyle name="Normal 2_Видове застраховки" xfId="90"/>
    <cellStyle name="Normal 3" xfId="91"/>
    <cellStyle name="Normal 3 2" xfId="149"/>
    <cellStyle name="Normal 4" xfId="92"/>
    <cellStyle name="Normal 5" xfId="93"/>
    <cellStyle name="Normal 6" xfId="94"/>
    <cellStyle name="Normal 7" xfId="95"/>
    <cellStyle name="Normal_AllianzLife_2004_4_01_L" xfId="145"/>
    <cellStyle name="Normal_Annual_L_2" xfId="148"/>
    <cellStyle name="Normal_Book1" xfId="96"/>
    <cellStyle name="Normal_Exchanges of statistical informacion_Life_bg" xfId="152"/>
    <cellStyle name="Normal_FORMI" xfId="97"/>
    <cellStyle name="Normal_ratio" xfId="98"/>
    <cellStyle name="Normal_Reserves" xfId="99"/>
    <cellStyle name="Normal_Spravki_New" xfId="100"/>
    <cellStyle name="Normal_Spravki_NonLIfe_New" xfId="101"/>
    <cellStyle name="Normal_Spravki_NonLIfe1999" xfId="102"/>
    <cellStyle name="Normal_Tables_draft" xfId="103"/>
    <cellStyle name="Normal_Видове застраховки" xfId="104"/>
    <cellStyle name="Note" xfId="105" builtinId="10" customBuiltin="1"/>
    <cellStyle name="number" xfId="106"/>
    <cellStyle name="number-no border" xfId="107"/>
    <cellStyle name="Output" xfId="108" builtinId="21" customBuiltin="1"/>
    <cellStyle name="Percent" xfId="146" builtinId="5"/>
    <cellStyle name="Percent 2" xfId="109"/>
    <cellStyle name="Percent 4" xfId="110"/>
    <cellStyle name="Percent Right Indent" xfId="111"/>
    <cellStyle name="proc1" xfId="112"/>
    <cellStyle name="proc1 Right Indent" xfId="113"/>
    <cellStyle name="proc2" xfId="114"/>
    <cellStyle name="proc2   Right Indent" xfId="115"/>
    <cellStyle name="proc3" xfId="116"/>
    <cellStyle name="proc3  Right Indent" xfId="117"/>
    <cellStyle name="Rate" xfId="118"/>
    <cellStyle name="R-Bottom" xfId="119"/>
    <cellStyle name="RD-Border" xfId="120"/>
    <cellStyle name="R-orienation" xfId="121"/>
    <cellStyle name="RT-Border" xfId="122"/>
    <cellStyle name="shifar_header" xfId="123"/>
    <cellStyle name="spravki" xfId="124"/>
    <cellStyle name="T-B-Border" xfId="125"/>
    <cellStyle name="TBI" xfId="126"/>
    <cellStyle name="T-Border" xfId="127"/>
    <cellStyle name="TDL-Border" xfId="128"/>
    <cellStyle name="TDR-Border" xfId="129"/>
    <cellStyle name="Text" xfId="130"/>
    <cellStyle name="TextRight" xfId="131"/>
    <cellStyle name="Title" xfId="132" builtinId="15" customBuiltin="1"/>
    <cellStyle name="Total" xfId="133" builtinId="25" customBuiltin="1"/>
    <cellStyle name="UpDownLine" xfId="134"/>
    <cellStyle name="V-Across" xfId="135"/>
    <cellStyle name="V-Currency" xfId="136"/>
    <cellStyle name="V-Date" xfId="137"/>
    <cellStyle name="ver1" xfId="138"/>
    <cellStyle name="V-Normal" xfId="139"/>
    <cellStyle name="V-Number" xfId="140"/>
    <cellStyle name="Warning Text" xfId="141" builtinId="11" customBuiltin="1"/>
    <cellStyle name="Wrap" xfId="142"/>
    <cellStyle name="WrapTitle" xfId="143"/>
    <cellStyle name="zastrnadzor" xfId="144"/>
  </cellStyles>
  <dxfs count="7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GROSS WRITTEN PREMIUMS BY CLASSES OF LIFE INSURANCE AS AT</a:t>
            </a:r>
            <a:r>
              <a:rPr lang="bg-BG"/>
              <a:t> 3</a:t>
            </a:r>
            <a:r>
              <a:rPr lang="en-US"/>
              <a:t>1</a:t>
            </a:r>
            <a:r>
              <a:rPr lang="bg-BG"/>
              <a:t>.</a:t>
            </a:r>
            <a:r>
              <a:rPr lang="en-US"/>
              <a:t>12.2022</a:t>
            </a:r>
            <a:endParaRPr lang="bg-BG"/>
          </a:p>
        </c:rich>
      </c:tx>
      <c:layout>
        <c:manualLayout>
          <c:xMode val="edge"/>
          <c:yMode val="edge"/>
          <c:x val="0.10545199613206244"/>
          <c:y val="1.8402399031969555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Premiums!$B$30:$B$36</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0-97B0-4181-A097-652D64E0CF37}"/>
              </c:ext>
            </c:extLst>
          </c:dPt>
          <c:dPt>
            <c:idx val="1"/>
            <c:bubble3D val="0"/>
            <c:spPr>
              <a:solidFill>
                <a:srgbClr val="C0504D"/>
              </a:solidFill>
              <a:ln w="25400">
                <a:noFill/>
              </a:ln>
            </c:spPr>
            <c:extLst>
              <c:ext xmlns:c16="http://schemas.microsoft.com/office/drawing/2014/chart" uri="{C3380CC4-5D6E-409C-BE32-E72D297353CC}">
                <c16:uniqueId val="{00000001-97B0-4181-A097-652D64E0CF37}"/>
              </c:ext>
            </c:extLst>
          </c:dPt>
          <c:dPt>
            <c:idx val="2"/>
            <c:bubble3D val="0"/>
            <c:spPr>
              <a:solidFill>
                <a:srgbClr val="9BBB59"/>
              </a:solidFill>
              <a:ln w="25400">
                <a:noFill/>
              </a:ln>
            </c:spPr>
            <c:extLst>
              <c:ext xmlns:c16="http://schemas.microsoft.com/office/drawing/2014/chart" uri="{C3380CC4-5D6E-409C-BE32-E72D297353CC}">
                <c16:uniqueId val="{00000002-97B0-4181-A097-652D64E0CF37}"/>
              </c:ext>
            </c:extLst>
          </c:dPt>
          <c:dPt>
            <c:idx val="3"/>
            <c:bubble3D val="0"/>
            <c:spPr>
              <a:solidFill>
                <a:srgbClr val="8064A2"/>
              </a:solidFill>
              <a:ln w="25400">
                <a:noFill/>
              </a:ln>
            </c:spPr>
            <c:extLst>
              <c:ext xmlns:c16="http://schemas.microsoft.com/office/drawing/2014/chart" uri="{C3380CC4-5D6E-409C-BE32-E72D297353CC}">
                <c16:uniqueId val="{00000003-97B0-4181-A097-652D64E0CF37}"/>
              </c:ext>
            </c:extLst>
          </c:dPt>
          <c:dPt>
            <c:idx val="4"/>
            <c:bubble3D val="0"/>
            <c:spPr>
              <a:solidFill>
                <a:srgbClr val="4BACC6"/>
              </a:solidFill>
              <a:ln w="25400">
                <a:noFill/>
              </a:ln>
            </c:spPr>
            <c:extLst>
              <c:ext xmlns:c16="http://schemas.microsoft.com/office/drawing/2014/chart" uri="{C3380CC4-5D6E-409C-BE32-E72D297353CC}">
                <c16:uniqueId val="{00000004-97B0-4181-A097-652D64E0CF37}"/>
              </c:ext>
            </c:extLst>
          </c:dPt>
          <c:dPt>
            <c:idx val="5"/>
            <c:bubble3D val="0"/>
            <c:spPr>
              <a:solidFill>
                <a:srgbClr val="F79646"/>
              </a:solidFill>
              <a:ln w="25400">
                <a:noFill/>
              </a:ln>
            </c:spPr>
            <c:extLst>
              <c:ext xmlns:c16="http://schemas.microsoft.com/office/drawing/2014/chart" uri="{C3380CC4-5D6E-409C-BE32-E72D297353CC}">
                <c16:uniqueId val="{00000005-97B0-4181-A097-652D64E0CF37}"/>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6-97B0-4181-A097-652D64E0CF37}"/>
              </c:ext>
            </c:extLst>
          </c:dPt>
          <c:dLbls>
            <c:dLbl>
              <c:idx val="0"/>
              <c:layout>
                <c:manualLayout>
                  <c:x val="4.4427295063339759E-3"/>
                  <c:y val="-0.20196236698091577"/>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97B0-4181-A097-652D64E0CF37}"/>
                </c:ext>
              </c:extLst>
            </c:dLbl>
            <c:dLbl>
              <c:idx val="1"/>
              <c:layout>
                <c:manualLayout>
                  <c:x val="-5.44818702959795E-2"/>
                  <c:y val="0.10116298231360299"/>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7B0-4181-A097-652D64E0CF37}"/>
                </c:ext>
              </c:extLst>
            </c:dLbl>
            <c:dLbl>
              <c:idx val="2"/>
              <c:layout>
                <c:manualLayout>
                  <c:x val="-5.079669383071523E-2"/>
                  <c:y val="2.5501316329510477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97B0-4181-A097-652D64E0CF37}"/>
                </c:ext>
              </c:extLst>
            </c:dLbl>
            <c:dLbl>
              <c:idx val="3"/>
              <c:layout>
                <c:manualLayout>
                  <c:x val="-0.11390403647150531"/>
                  <c:y val="3.9732872805767726E-3"/>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7B0-4181-A097-652D64E0CF37}"/>
                </c:ext>
              </c:extLst>
            </c:dLbl>
            <c:dLbl>
              <c:idx val="4"/>
              <c:layout>
                <c:manualLayout>
                  <c:x val="-7.9816126708297491E-2"/>
                  <c:y val="-0.22782330479776594"/>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97B0-4181-A097-652D64E0CF37}"/>
                </c:ext>
              </c:extLst>
            </c:dLbl>
            <c:dLbl>
              <c:idx val="5"/>
              <c:layout>
                <c:manualLayout>
                  <c:x val="6.0973958166860034E-2"/>
                  <c:y val="-0.26489877803799528"/>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7B0-4181-A097-652D64E0CF37}"/>
                </c:ext>
              </c:extLst>
            </c:dLbl>
            <c:dLbl>
              <c:idx val="6"/>
              <c:layout>
                <c:manualLayout>
                  <c:x val="0.12991172425640451"/>
                  <c:y val="-0.19974543746805268"/>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97B0-4181-A097-652D64E0CF37}"/>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bg-BG"/>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Premiums!$B$30:$B$36</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Premiums!$E$30:$E$36</c:f>
              <c:numCache>
                <c:formatCode>#,##0</c:formatCode>
                <c:ptCount val="7"/>
                <c:pt idx="0">
                  <c:v>240256029.75014019</c:v>
                </c:pt>
                <c:pt idx="1">
                  <c:v>6186766.6356713427</c:v>
                </c:pt>
                <c:pt idx="2">
                  <c:v>221133426.20642406</c:v>
                </c:pt>
                <c:pt idx="3">
                  <c:v>0</c:v>
                </c:pt>
                <c:pt idx="4">
                  <c:v>38686083.788979627</c:v>
                </c:pt>
                <c:pt idx="5">
                  <c:v>15693504.969999971</c:v>
                </c:pt>
                <c:pt idx="6">
                  <c:v>103434310.2</c:v>
                </c:pt>
              </c:numCache>
            </c:numRef>
          </c:val>
          <c:extLst>
            <c:ext xmlns:c16="http://schemas.microsoft.com/office/drawing/2014/chart" uri="{C3380CC4-5D6E-409C-BE32-E72D297353CC}">
              <c16:uniqueId val="{00000007-97B0-4181-A097-652D64E0CF3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CLAIMS PAID BY CLASSES OF LIFE INSURANCE AS AT </a:t>
            </a:r>
            <a:r>
              <a:rPr lang="bg-BG" sz="1200" b="1" i="0" baseline="0">
                <a:effectLst/>
              </a:rPr>
              <a:t>3</a:t>
            </a:r>
            <a:r>
              <a:rPr lang="en-US" sz="1200" b="1" i="0" baseline="0">
                <a:effectLst/>
              </a:rPr>
              <a:t>1</a:t>
            </a:r>
            <a:r>
              <a:rPr lang="bg-BG" sz="1200" b="1" i="0" baseline="0">
                <a:effectLst/>
              </a:rPr>
              <a:t>.</a:t>
            </a:r>
            <a:r>
              <a:rPr lang="en-US" sz="1200" b="1" i="0" baseline="0">
                <a:effectLst/>
              </a:rPr>
              <a:t>12</a:t>
            </a:r>
            <a:r>
              <a:rPr lang="bg-BG" sz="1200" b="1" i="0" baseline="0">
                <a:effectLst/>
              </a:rPr>
              <a:t>.202</a:t>
            </a:r>
            <a:r>
              <a:rPr lang="en-US" sz="1200" b="1" i="0" baseline="0">
                <a:effectLst/>
              </a:rPr>
              <a:t>2</a:t>
            </a:r>
            <a:endParaRPr lang="bg-BG" sz="1000">
              <a:effectLst/>
            </a:endParaRPr>
          </a:p>
        </c:rich>
      </c:tx>
      <c:layout>
        <c:manualLayout>
          <c:xMode val="edge"/>
          <c:yMode val="edge"/>
          <c:x val="0.19846845047155517"/>
          <c:y val="5.3034507050255086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Payments!$B$30:$B$36</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1-A4B3-45DE-883D-79BB681BD7CF}"/>
              </c:ext>
            </c:extLst>
          </c:dPt>
          <c:dPt>
            <c:idx val="1"/>
            <c:bubble3D val="0"/>
            <c:spPr>
              <a:solidFill>
                <a:srgbClr val="C0504D"/>
              </a:solidFill>
              <a:ln w="25400">
                <a:noFill/>
              </a:ln>
            </c:spPr>
            <c:extLst>
              <c:ext xmlns:c16="http://schemas.microsoft.com/office/drawing/2014/chart" uri="{C3380CC4-5D6E-409C-BE32-E72D297353CC}">
                <c16:uniqueId val="{00000003-A4B3-45DE-883D-79BB681BD7CF}"/>
              </c:ext>
            </c:extLst>
          </c:dPt>
          <c:dPt>
            <c:idx val="2"/>
            <c:bubble3D val="0"/>
            <c:spPr>
              <a:solidFill>
                <a:srgbClr val="9BBB59"/>
              </a:solidFill>
              <a:ln w="25400">
                <a:noFill/>
              </a:ln>
            </c:spPr>
            <c:extLst>
              <c:ext xmlns:c16="http://schemas.microsoft.com/office/drawing/2014/chart" uri="{C3380CC4-5D6E-409C-BE32-E72D297353CC}">
                <c16:uniqueId val="{00000005-A4B3-45DE-883D-79BB681BD7CF}"/>
              </c:ext>
            </c:extLst>
          </c:dPt>
          <c:dPt>
            <c:idx val="3"/>
            <c:bubble3D val="0"/>
            <c:spPr>
              <a:solidFill>
                <a:srgbClr val="8064A2"/>
              </a:solidFill>
              <a:ln w="25400">
                <a:noFill/>
              </a:ln>
            </c:spPr>
            <c:extLst>
              <c:ext xmlns:c16="http://schemas.microsoft.com/office/drawing/2014/chart" uri="{C3380CC4-5D6E-409C-BE32-E72D297353CC}">
                <c16:uniqueId val="{00000007-A4B3-45DE-883D-79BB681BD7CF}"/>
              </c:ext>
            </c:extLst>
          </c:dPt>
          <c:dPt>
            <c:idx val="4"/>
            <c:bubble3D val="0"/>
            <c:spPr>
              <a:solidFill>
                <a:srgbClr val="4BACC6"/>
              </a:solidFill>
              <a:ln w="25400">
                <a:noFill/>
              </a:ln>
            </c:spPr>
            <c:extLst>
              <c:ext xmlns:c16="http://schemas.microsoft.com/office/drawing/2014/chart" uri="{C3380CC4-5D6E-409C-BE32-E72D297353CC}">
                <c16:uniqueId val="{00000009-A4B3-45DE-883D-79BB681BD7CF}"/>
              </c:ext>
            </c:extLst>
          </c:dPt>
          <c:dPt>
            <c:idx val="5"/>
            <c:bubble3D val="0"/>
            <c:spPr>
              <a:solidFill>
                <a:srgbClr val="F79646"/>
              </a:solidFill>
              <a:ln w="25400">
                <a:noFill/>
              </a:ln>
            </c:spPr>
            <c:extLst>
              <c:ext xmlns:c16="http://schemas.microsoft.com/office/drawing/2014/chart" uri="{C3380CC4-5D6E-409C-BE32-E72D297353CC}">
                <c16:uniqueId val="{0000000B-A4B3-45DE-883D-79BB681BD7CF}"/>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D-A4B3-45DE-883D-79BB681BD7CF}"/>
              </c:ext>
            </c:extLst>
          </c:dPt>
          <c:dLbls>
            <c:dLbl>
              <c:idx val="0"/>
              <c:layout>
                <c:manualLayout>
                  <c:x val="5.7450614725790855E-2"/>
                  <c:y val="5.893995989922195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4B3-45DE-883D-79BB681BD7CF}"/>
                </c:ext>
              </c:extLst>
            </c:dLbl>
            <c:dLbl>
              <c:idx val="1"/>
              <c:layout>
                <c:manualLayout>
                  <c:x val="-0.1130694601543145"/>
                  <c:y val="4.224959548298252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4B3-45DE-883D-79BB681BD7CF}"/>
                </c:ext>
              </c:extLst>
            </c:dLbl>
            <c:dLbl>
              <c:idx val="2"/>
              <c:layout>
                <c:manualLayout>
                  <c:x val="-0.11775397643468039"/>
                  <c:y val="-3.621754881061005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4B3-45DE-883D-79BB681BD7CF}"/>
                </c:ext>
              </c:extLst>
            </c:dLbl>
            <c:dLbl>
              <c:idx val="3"/>
              <c:layout>
                <c:manualLayout>
                  <c:x val="-0.1125090934292747"/>
                  <c:y val="-0.1587400007113186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4B3-45DE-883D-79BB681BD7CF}"/>
                </c:ext>
              </c:extLst>
            </c:dLbl>
            <c:dLbl>
              <c:idx val="4"/>
              <c:layout>
                <c:manualLayout>
                  <c:x val="-0.10910994904262922"/>
                  <c:y val="-0.2979584373459685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4B3-45DE-883D-79BB681BD7CF}"/>
                </c:ext>
              </c:extLst>
            </c:dLbl>
            <c:dLbl>
              <c:idx val="5"/>
              <c:layout>
                <c:manualLayout>
                  <c:x val="0.11537671881653026"/>
                  <c:y val="-0.2648987058435877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4B3-45DE-883D-79BB681BD7CF}"/>
                </c:ext>
              </c:extLst>
            </c:dLbl>
            <c:dLbl>
              <c:idx val="6"/>
              <c:layout>
                <c:manualLayout>
                  <c:x val="0.15920551915743356"/>
                  <c:y val="-0.1744968812577103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4B3-45DE-883D-79BB681BD7CF}"/>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bg-BG"/>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Payments!$B$30:$B$36</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Payments!$G$30:$G$36</c:f>
              <c:numCache>
                <c:formatCode>#,##0</c:formatCode>
                <c:ptCount val="7"/>
                <c:pt idx="0">
                  <c:v>166120020.7660355</c:v>
                </c:pt>
                <c:pt idx="1">
                  <c:v>7399569.7378583336</c:v>
                </c:pt>
                <c:pt idx="2">
                  <c:v>34291788.787839673</c:v>
                </c:pt>
                <c:pt idx="3">
                  <c:v>0</c:v>
                </c:pt>
                <c:pt idx="4">
                  <c:v>6694238.3726210576</c:v>
                </c:pt>
                <c:pt idx="5">
                  <c:v>5369945.4420060134</c:v>
                </c:pt>
                <c:pt idx="6">
                  <c:v>48839771.093682937</c:v>
                </c:pt>
              </c:numCache>
            </c:numRef>
          </c:val>
          <c:extLst>
            <c:ext xmlns:c16="http://schemas.microsoft.com/office/drawing/2014/chart" uri="{C3380CC4-5D6E-409C-BE32-E72D297353CC}">
              <c16:uniqueId val="{0000000E-A4B3-45DE-883D-79BB681BD7C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30162</xdr:colOff>
      <xdr:row>21</xdr:row>
      <xdr:rowOff>45018</xdr:rowOff>
    </xdr:from>
    <xdr:to>
      <xdr:col>9</xdr:col>
      <xdr:colOff>0</xdr:colOff>
      <xdr:row>49</xdr:row>
      <xdr:rowOff>9525</xdr:rowOff>
    </xdr:to>
    <xdr:graphicFrame macro="">
      <xdr:nvGraphicFramePr>
        <xdr:cNvPr id="1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20</xdr:row>
      <xdr:rowOff>64295</xdr:rowOff>
    </xdr:from>
    <xdr:to>
      <xdr:col>9</xdr:col>
      <xdr:colOff>673893</xdr:colOff>
      <xdr:row>46</xdr:row>
      <xdr:rowOff>142875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XCEL\DESY\BULETIN\WEEKEND\9_TRI95\SUMFL9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sers\s.stoyanova\AppData\Local\Microsoft\Windows\INetCache\Content.Outlook\7CVDXZP7\spravka_NL_Q_Prilojenie%203%202_18_01_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ocuments%20and%20Settings\dtaskova\Local%20Settings\Temporary%20Internet%20Files\Content.IE5\8V76H9DQ\2006-Annual-G.B.1.3%20-%20Solvency%20Margin-31-12-2006%20-%20II%20ver%20-%2005.02.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AX\limitaccess\Portfol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ГБ.1.1"/>
      <sheetName val="ГБ.1.2"/>
      <sheetName val="ГБ.1.3"/>
      <sheetName val="ГБ.2"/>
      <sheetName val="ГБ.3.1"/>
      <sheetName val="ГБ.3.2"/>
      <sheetName val="ГБ.4_ALL"/>
      <sheetName val="ГБ.5"/>
      <sheetName val="ГБ.6"/>
      <sheetName val="ГБ.7"/>
      <sheetName val="ГБ.8.1"/>
      <sheetName val="ГБ.8.2"/>
      <sheetName val="ГВ.1"/>
      <sheetName val="ГВ.2"/>
      <sheetName val="ГВ.3"/>
      <sheetName val="ГВ.4"/>
      <sheetName val="ГВ.5"/>
      <sheetName val="ГB.6"/>
      <sheetName val="ГВ.7"/>
      <sheetName val="ГФ.1"/>
      <sheetName val="ГФ.2"/>
      <sheetName val="ГФ.3"/>
      <sheetName val="ГФ.4"/>
      <sheetName val="ГБ_1_1"/>
      <sheetName val="ГБ_1_2"/>
      <sheetName val="ГБ_1_3"/>
      <sheetName val="ГБ_2"/>
      <sheetName val="ГБ_3_1"/>
      <sheetName val="ГБ_3_2"/>
      <sheetName val="ГБ_4_ALL"/>
      <sheetName val="ГБ_5"/>
      <sheetName val="ГБ_6"/>
      <sheetName val="ГБ_7"/>
      <sheetName val="ГБ_8_1"/>
      <sheetName val="ГБ_8_2"/>
      <sheetName val="ГВ_1"/>
      <sheetName val="ГВ_2"/>
      <sheetName val="ГВ_3"/>
      <sheetName val="ГВ_4"/>
      <sheetName val="ГВ_5"/>
      <sheetName val="ГB_6"/>
      <sheetName val="ГВ_7"/>
      <sheetName val="ГФ_1"/>
      <sheetName val="ГФ_2"/>
      <sheetName val="ГФ_3"/>
      <sheetName val="ГФ_4"/>
      <sheetName val="PREMI_1(%)"/>
      <sheetName val="PREMI_2(%)"/>
      <sheetName val="OBEZ"/>
      <sheetName val="Obez_1(%)"/>
      <sheetName val="Obez_2(%)"/>
      <sheetName val="Убытки_основные"/>
      <sheetName val="ГБ_1_11"/>
      <sheetName val="ГБ_1_12"/>
      <sheetName val="ГБ_1_21"/>
      <sheetName val="ГБ_1_31"/>
      <sheetName val="ГБ_21"/>
      <sheetName val="ГБ_3_11"/>
      <sheetName val="ГБ_3_21"/>
      <sheetName val="ГБ_4_ALL1"/>
      <sheetName val="ГБ_51"/>
      <sheetName val="ГБ_61"/>
      <sheetName val="ГБ_71"/>
      <sheetName val="ГБ_8_11"/>
      <sheetName val="ГБ_8_21"/>
      <sheetName val="ГВ_11"/>
      <sheetName val="ГВ_21"/>
      <sheetName val="ГВ_31"/>
      <sheetName val="ГВ_41"/>
      <sheetName val="ГВ_51"/>
      <sheetName val="ГB_61"/>
      <sheetName val="ГВ_71"/>
      <sheetName val="ГФ_11"/>
      <sheetName val="ГФ_21"/>
      <sheetName val="ГФ_31"/>
      <sheetName val="ГФ_41"/>
      <sheetName val="Sheet1"/>
      <sheetName val="ГБ_1_13"/>
      <sheetName val="ГБ_1_22"/>
      <sheetName val="ГБ_1_32"/>
      <sheetName val="ГБ_22"/>
      <sheetName val="ГБ_3_12"/>
      <sheetName val="ГБ_3_22"/>
      <sheetName val="ГБ_4_ALL2"/>
      <sheetName val="ГБ_52"/>
      <sheetName val="ГБ_62"/>
      <sheetName val="ГБ_72"/>
      <sheetName val="ГБ_8_12"/>
      <sheetName val="ГБ_8_22"/>
      <sheetName val="ГВ_12"/>
      <sheetName val="ГВ_22"/>
      <sheetName val="ГВ_32"/>
      <sheetName val="ГВ_42"/>
      <sheetName val="ГВ_52"/>
      <sheetName val="ГB_62"/>
      <sheetName val="ГВ_72"/>
      <sheetName val="ГФ_12"/>
      <sheetName val="ГФ_22"/>
      <sheetName val="ГФ_32"/>
      <sheetName val="ГФ_42"/>
      <sheetName val="ГБ_1_14"/>
      <sheetName val="ГБ_1_23"/>
      <sheetName val="ГБ_1_33"/>
      <sheetName val="ГБ_23"/>
      <sheetName val="ГБ_3_13"/>
      <sheetName val="ГБ_3_23"/>
      <sheetName val="ГБ_4_ALL3"/>
      <sheetName val="ГБ_53"/>
      <sheetName val="ГБ_63"/>
      <sheetName val="ГБ_73"/>
      <sheetName val="ГБ_8_13"/>
      <sheetName val="ГБ_8_23"/>
      <sheetName val="ГВ_13"/>
      <sheetName val="ГВ_23"/>
      <sheetName val="ГВ_33"/>
      <sheetName val="ГВ_43"/>
      <sheetName val="ГВ_53"/>
      <sheetName val="ГB_63"/>
      <sheetName val="ГВ_73"/>
      <sheetName val="ГФ_13"/>
      <sheetName val="ГФ_23"/>
      <sheetName val="ГФ_33"/>
      <sheetName val="ГФ_43"/>
      <sheetName val=" Administrative expenses"/>
      <sheetName val="ГБ_1_15"/>
      <sheetName val="ГБ_1_24"/>
      <sheetName val="ГБ_1_34"/>
      <sheetName val="ГБ_24"/>
      <sheetName val="ГБ_3_14"/>
      <sheetName val="ГБ_3_24"/>
      <sheetName val="ГБ_4_ALL4"/>
      <sheetName val="ГБ_54"/>
      <sheetName val="ГБ_64"/>
      <sheetName val="ГБ_74"/>
      <sheetName val="ГБ_8_14"/>
      <sheetName val="ГБ_8_24"/>
      <sheetName val="ГВ_14"/>
      <sheetName val="ГВ_24"/>
      <sheetName val="ГВ_34"/>
      <sheetName val="ГВ_44"/>
      <sheetName val="ГВ_54"/>
      <sheetName val="ГB_64"/>
      <sheetName val="ГВ_74"/>
      <sheetName val="ГФ_14"/>
      <sheetName val="ГФ_24"/>
      <sheetName val="ГФ_34"/>
      <sheetName val="ГФ_44"/>
      <sheetName val="_Administrative_expenses"/>
      <sheetName val="ГБ_1_17"/>
      <sheetName val="ГБ_1_26"/>
      <sheetName val="ГБ_1_36"/>
      <sheetName val="ГБ_26"/>
      <sheetName val="ГБ_3_16"/>
      <sheetName val="ГБ_3_26"/>
      <sheetName val="ГБ_4_ALL6"/>
      <sheetName val="ГБ_56"/>
      <sheetName val="ГБ_66"/>
      <sheetName val="ГБ_76"/>
      <sheetName val="ГБ_8_16"/>
      <sheetName val="ГБ_8_26"/>
      <sheetName val="ГВ_16"/>
      <sheetName val="ГВ_26"/>
      <sheetName val="ГВ_36"/>
      <sheetName val="ГВ_46"/>
      <sheetName val="ГВ_56"/>
      <sheetName val="ГB_66"/>
      <sheetName val="ГВ_76"/>
      <sheetName val="ГФ_16"/>
      <sheetName val="ГФ_26"/>
      <sheetName val="ГФ_36"/>
      <sheetName val="ГФ_46"/>
      <sheetName val="_Administrative_expenses2"/>
      <sheetName val="ГБ_1_16"/>
      <sheetName val="ГБ_1_25"/>
      <sheetName val="ГБ_1_35"/>
      <sheetName val="ГБ_25"/>
      <sheetName val="ГБ_3_15"/>
      <sheetName val="ГБ_3_25"/>
      <sheetName val="ГБ_4_ALL5"/>
      <sheetName val="ГБ_55"/>
      <sheetName val="ГБ_65"/>
      <sheetName val="ГБ_75"/>
      <sheetName val="ГБ_8_15"/>
      <sheetName val="ГБ_8_25"/>
      <sheetName val="ГВ_15"/>
      <sheetName val="ГВ_25"/>
      <sheetName val="ГВ_35"/>
      <sheetName val="ГВ_45"/>
      <sheetName val="ГВ_55"/>
      <sheetName val="ГB_65"/>
      <sheetName val="ГВ_75"/>
      <sheetName val="ГФ_15"/>
      <sheetName val="ГФ_25"/>
      <sheetName val="ГФ_35"/>
      <sheetName val="ГФ_45"/>
      <sheetName val="_Administrative_expenses1"/>
      <sheetName val="ГБ_1_18"/>
      <sheetName val="ГБ_1_27"/>
      <sheetName val="ГБ_1_37"/>
      <sheetName val="ГБ_27"/>
      <sheetName val="ГБ_3_17"/>
      <sheetName val="ГБ_3_27"/>
      <sheetName val="ГБ_4_ALL7"/>
      <sheetName val="ГБ_57"/>
      <sheetName val="ГБ_67"/>
      <sheetName val="ГБ_77"/>
      <sheetName val="ГБ_8_17"/>
      <sheetName val="ГБ_8_27"/>
      <sheetName val="ГВ_17"/>
      <sheetName val="ГВ_27"/>
      <sheetName val="ГВ_37"/>
      <sheetName val="ГВ_47"/>
      <sheetName val="ГВ_57"/>
      <sheetName val="ГB_67"/>
      <sheetName val="ГВ_77"/>
      <sheetName val="ГФ_17"/>
      <sheetName val="ГФ_27"/>
      <sheetName val="ГФ_37"/>
      <sheetName val="ГФ_47"/>
      <sheetName val="_Administrative_expenses3"/>
      <sheetName val="ГБ_1_19"/>
      <sheetName val="ГБ_1_28"/>
      <sheetName val="ГБ_1_38"/>
      <sheetName val="ГБ_28"/>
      <sheetName val="ГБ_3_18"/>
      <sheetName val="ГБ_3_28"/>
      <sheetName val="ГБ_4_ALL8"/>
      <sheetName val="ГБ_58"/>
      <sheetName val="ГБ_68"/>
      <sheetName val="ГБ_78"/>
      <sheetName val="ГБ_8_18"/>
      <sheetName val="ГБ_8_28"/>
      <sheetName val="ГВ_18"/>
      <sheetName val="ГВ_28"/>
      <sheetName val="ГВ_38"/>
      <sheetName val="ГВ_48"/>
      <sheetName val="ГВ_58"/>
      <sheetName val="ГB_68"/>
      <sheetName val="ГВ_78"/>
      <sheetName val="ГФ_18"/>
      <sheetName val="ГФ_28"/>
      <sheetName val="ГФ_38"/>
      <sheetName val="ГФ_48"/>
      <sheetName val="_Administrative_expenses4"/>
      <sheetName val="ГБ_1_110"/>
      <sheetName val="ГБ_1_29"/>
      <sheetName val="ГБ_1_39"/>
      <sheetName val="ГБ_29"/>
      <sheetName val="ГБ_3_19"/>
      <sheetName val="ГБ_3_29"/>
      <sheetName val="ГБ_4_ALL9"/>
      <sheetName val="ГБ_59"/>
      <sheetName val="ГБ_69"/>
      <sheetName val="ГБ_79"/>
      <sheetName val="ГБ_8_19"/>
      <sheetName val="ГБ_8_29"/>
      <sheetName val="ГВ_19"/>
      <sheetName val="ГВ_29"/>
      <sheetName val="ГВ_39"/>
      <sheetName val="ГВ_49"/>
      <sheetName val="ГВ_59"/>
      <sheetName val="ГB_69"/>
      <sheetName val="ГВ_79"/>
      <sheetName val="ГФ_19"/>
      <sheetName val="ГФ_29"/>
      <sheetName val="ГФ_39"/>
      <sheetName val="ГФ_49"/>
      <sheetName val="_Administrative_expenses5"/>
      <sheetName val="ГБ_1_114"/>
      <sheetName val="ГБ_1_213"/>
      <sheetName val="ГБ_1_313"/>
      <sheetName val="ГБ_213"/>
      <sheetName val="ГБ_3_113"/>
      <sheetName val="ГБ_3_213"/>
      <sheetName val="ГБ_4_ALL13"/>
      <sheetName val="ГБ_513"/>
      <sheetName val="ГБ_613"/>
      <sheetName val="ГБ_713"/>
      <sheetName val="ГБ_8_113"/>
      <sheetName val="ГБ_8_213"/>
      <sheetName val="ГВ_113"/>
      <sheetName val="ГВ_213"/>
      <sheetName val="ГВ_313"/>
      <sheetName val="ГВ_413"/>
      <sheetName val="ГВ_513"/>
      <sheetName val="ГB_613"/>
      <sheetName val="ГВ_713"/>
      <sheetName val="ГФ_113"/>
      <sheetName val="ГФ_213"/>
      <sheetName val="ГФ_313"/>
      <sheetName val="ГФ_413"/>
      <sheetName val="ГБ_1_111"/>
      <sheetName val="ГБ_1_210"/>
      <sheetName val="ГБ_1_310"/>
      <sheetName val="ГБ_210"/>
      <sheetName val="ГБ_3_110"/>
      <sheetName val="ГБ_3_210"/>
      <sheetName val="ГБ_4_ALL10"/>
      <sheetName val="ГБ_510"/>
      <sheetName val="ГБ_610"/>
      <sheetName val="ГБ_710"/>
      <sheetName val="ГБ_8_110"/>
      <sheetName val="ГБ_8_210"/>
      <sheetName val="ГВ_110"/>
      <sheetName val="ГВ_210"/>
      <sheetName val="ГВ_310"/>
      <sheetName val="ГВ_410"/>
      <sheetName val="ГВ_510"/>
      <sheetName val="ГB_610"/>
      <sheetName val="ГВ_710"/>
      <sheetName val="ГФ_110"/>
      <sheetName val="ГФ_210"/>
      <sheetName val="ГФ_310"/>
      <sheetName val="ГФ_410"/>
      <sheetName val="_Administrative_expenses6"/>
      <sheetName val="ГБ_1_113"/>
      <sheetName val="ГБ_1_212"/>
      <sheetName val="ГБ_1_312"/>
      <sheetName val="ГБ_212"/>
      <sheetName val="ГБ_3_112"/>
      <sheetName val="ГБ_3_212"/>
      <sheetName val="ГБ_4_ALL12"/>
      <sheetName val="ГБ_512"/>
      <sheetName val="ГБ_612"/>
      <sheetName val="ГБ_712"/>
      <sheetName val="ГБ_8_112"/>
      <sheetName val="ГБ_8_212"/>
      <sheetName val="ГВ_112"/>
      <sheetName val="ГВ_212"/>
      <sheetName val="ГВ_312"/>
      <sheetName val="ГВ_412"/>
      <sheetName val="ГВ_512"/>
      <sheetName val="ГB_612"/>
      <sheetName val="ГВ_712"/>
      <sheetName val="ГФ_112"/>
      <sheetName val="ГФ_212"/>
      <sheetName val="ГФ_312"/>
      <sheetName val="ГФ_412"/>
      <sheetName val="_Administrative_expenses8"/>
      <sheetName val="ГБ_1_112"/>
      <sheetName val="ГБ_1_211"/>
      <sheetName val="ГБ_1_311"/>
      <sheetName val="ГБ_211"/>
      <sheetName val="ГБ_3_111"/>
      <sheetName val="ГБ_3_211"/>
      <sheetName val="ГБ_4_ALL11"/>
      <sheetName val="ГБ_511"/>
      <sheetName val="ГБ_611"/>
      <sheetName val="ГБ_711"/>
      <sheetName val="ГБ_8_111"/>
      <sheetName val="ГБ_8_211"/>
      <sheetName val="ГВ_111"/>
      <sheetName val="ГВ_211"/>
      <sheetName val="ГВ_311"/>
      <sheetName val="ГВ_411"/>
      <sheetName val="ГВ_511"/>
      <sheetName val="ГB_611"/>
      <sheetName val="ГВ_711"/>
      <sheetName val="ГФ_111"/>
      <sheetName val="ГФ_211"/>
      <sheetName val="ГФ_311"/>
      <sheetName val="ГФ_411"/>
      <sheetName val="_Administrative_expenses7"/>
      <sheetName val="_Administrative_expenses9"/>
      <sheetName val="ГБ_1_115"/>
      <sheetName val="ГБ_1_214"/>
      <sheetName val="ГБ_1_314"/>
      <sheetName val="ГБ_214"/>
      <sheetName val="ГБ_3_114"/>
      <sheetName val="ГБ_3_214"/>
      <sheetName val="ГБ_4_ALL14"/>
      <sheetName val="ГБ_514"/>
      <sheetName val="ГБ_614"/>
      <sheetName val="ГБ_714"/>
      <sheetName val="ГБ_8_114"/>
      <sheetName val="ГБ_8_214"/>
      <sheetName val="ГВ_114"/>
      <sheetName val="ГВ_214"/>
      <sheetName val="ГВ_314"/>
      <sheetName val="ГВ_414"/>
      <sheetName val="ГВ_514"/>
      <sheetName val="ГB_614"/>
      <sheetName val="ГВ_714"/>
      <sheetName val="ГФ_114"/>
      <sheetName val="ГФ_214"/>
      <sheetName val="ГФ_314"/>
      <sheetName val="ГФ_414"/>
      <sheetName val="_Administrative_expenses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О.1.1"/>
      <sheetName val="ТО.1.2"/>
      <sheetName val="ТО.2 "/>
      <sheetName val="TO.3"/>
      <sheetName val="ТО.4"/>
      <sheetName val="ТО.5"/>
      <sheetName val="ТО.6"/>
      <sheetName val="ТО.6.1"/>
      <sheetName val="ТО.6.2"/>
      <sheetName val="ТО.6.3"/>
      <sheetName val="ТО.7"/>
      <sheetName val="ПР.1"/>
      <sheetName val="ПР.2"/>
      <sheetName val="ЕИП-ОЗ"/>
      <sheetName val="ЕИП-ГО"/>
      <sheetName val="ТО.8"/>
      <sheetName val="ТО.9.Б"/>
      <sheetName val="ТО.10.Б"/>
      <sheetName val="ТО.11.Б"/>
      <sheetName val="ТО.12"/>
      <sheetName val="ТО.13.Б"/>
      <sheetName val="ТО.14.Б"/>
      <sheetName val="ТО.15"/>
      <sheetName val="ТО.16"/>
      <sheetName val="ТО.17"/>
      <sheetName val="Списък с банки"/>
      <sheetName val="Списък с валути"/>
      <sheetName val="Държави по ЕИП"/>
      <sheetName val="Имоти"/>
      <sheetName val="Видове застраховки"/>
      <sheetName val="ТО.18"/>
      <sheetName val="ТО.19"/>
      <sheetName val="ТО.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ow r="2">
          <cell r="C2" t="str">
            <v>Австралийски долар</v>
          </cell>
        </row>
        <row r="3">
          <cell r="C3" t="str">
            <v>Алжирски динар</v>
          </cell>
        </row>
        <row r="4">
          <cell r="C4" t="str">
            <v>Аржентинско песо</v>
          </cell>
        </row>
        <row r="5">
          <cell r="C5" t="str">
            <v>Бразилски реал</v>
          </cell>
        </row>
        <row r="6">
          <cell r="C6" t="str">
            <v xml:space="preserve">Британска лира </v>
          </cell>
        </row>
        <row r="7">
          <cell r="C7" t="str">
            <v xml:space="preserve">Български лев </v>
          </cell>
        </row>
        <row r="8">
          <cell r="C8" t="str">
            <v>Венецуелски боливар</v>
          </cell>
        </row>
        <row r="9">
          <cell r="C9" t="str">
            <v>Датска крона</v>
          </cell>
        </row>
        <row r="10">
          <cell r="C10" t="str">
            <v>други</v>
          </cell>
        </row>
        <row r="11">
          <cell r="C11" t="str">
            <v>Евро</v>
          </cell>
        </row>
        <row r="12">
          <cell r="C12" t="str">
            <v>Израелски шекел</v>
          </cell>
        </row>
        <row r="13">
          <cell r="C13" t="str">
            <v>Индийска рупия</v>
          </cell>
        </row>
        <row r="14">
          <cell r="C14" t="str">
            <v xml:space="preserve">Индонезийска рупия </v>
          </cell>
        </row>
        <row r="15">
          <cell r="C15" t="str">
            <v>Исландска крона</v>
          </cell>
        </row>
        <row r="16">
          <cell r="C16" t="str">
            <v>Канадски долар</v>
          </cell>
        </row>
        <row r="17">
          <cell r="C17" t="str">
            <v>Китайски ренминби юан</v>
          </cell>
        </row>
        <row r="18">
          <cell r="C18" t="str">
            <v>Колумбийско песо</v>
          </cell>
        </row>
        <row r="19">
          <cell r="C19" t="str">
            <v>Малайзийски рингит</v>
          </cell>
        </row>
        <row r="20">
          <cell r="C20" t="str">
            <v>Марокански дирхам</v>
          </cell>
        </row>
        <row r="21">
          <cell r="C21" t="str">
            <v>Мексиканско песо</v>
          </cell>
        </row>
        <row r="22">
          <cell r="C22" t="str">
            <v>Нова румънска лея</v>
          </cell>
        </row>
        <row r="23">
          <cell r="C23" t="str">
            <v>Нова турска лира</v>
          </cell>
        </row>
        <row r="24">
          <cell r="C24" t="str">
            <v xml:space="preserve">Новозеландски долар </v>
          </cell>
        </row>
        <row r="25">
          <cell r="C25" t="str">
            <v>Норвежка крона</v>
          </cell>
        </row>
        <row r="26">
          <cell r="C26" t="str">
            <v>Полска злота</v>
          </cell>
        </row>
        <row r="27">
          <cell r="C27" t="str">
            <v>Руска рубла</v>
          </cell>
        </row>
        <row r="28">
          <cell r="C28" t="str">
            <v>Сингапурски долар</v>
          </cell>
        </row>
        <row r="29">
          <cell r="C29" t="str">
            <v xml:space="preserve">Словашка крона </v>
          </cell>
        </row>
        <row r="30">
          <cell r="C30" t="str">
            <v>Тайландски бат</v>
          </cell>
        </row>
        <row r="31">
          <cell r="C31" t="str">
            <v>Тунизийски динар</v>
          </cell>
        </row>
        <row r="32">
          <cell r="C32" t="str">
            <v>Унгарски форинт</v>
          </cell>
        </row>
        <row r="33">
          <cell r="C33" t="str">
            <v>Филипинско песо</v>
          </cell>
        </row>
        <row r="34">
          <cell r="C34" t="str">
            <v>Хонконгски долар</v>
          </cell>
        </row>
        <row r="35">
          <cell r="C35" t="str">
            <v xml:space="preserve">Хърватска куна </v>
          </cell>
        </row>
        <row r="36">
          <cell r="C36" t="str">
            <v xml:space="preserve">Чешка крона </v>
          </cell>
        </row>
        <row r="37">
          <cell r="C37" t="str">
            <v>Чилийско песо</v>
          </cell>
        </row>
        <row r="38">
          <cell r="C38" t="str">
            <v>Шведска крона</v>
          </cell>
        </row>
        <row r="39">
          <cell r="C39" t="str">
            <v>Швейцарски франк</v>
          </cell>
        </row>
        <row r="40">
          <cell r="C40" t="str">
            <v>Щатски долар</v>
          </cell>
        </row>
        <row r="41">
          <cell r="C41" t="str">
            <v xml:space="preserve">Южноафрикански ранд </v>
          </cell>
        </row>
        <row r="42">
          <cell r="C42" t="str">
            <v>Южнокорейски вон</v>
          </cell>
        </row>
        <row r="43">
          <cell r="C43" t="str">
            <v>Японска йена</v>
          </cell>
        </row>
      </sheetData>
      <sheetData sheetId="27">
        <row r="2">
          <cell r="C2" t="str">
            <v> Австралия</v>
          </cell>
        </row>
        <row r="3">
          <cell r="C3" t="str">
            <v> Австрия</v>
          </cell>
        </row>
        <row r="4">
          <cell r="C4" t="str">
            <v> Албания</v>
          </cell>
        </row>
        <row r="5">
          <cell r="C5" t="str">
            <v> Андора</v>
          </cell>
        </row>
        <row r="6">
          <cell r="C6" t="str">
            <v> Беларус</v>
          </cell>
        </row>
        <row r="7">
          <cell r="C7" t="str">
            <v> Белгия</v>
          </cell>
        </row>
        <row r="8">
          <cell r="C8" t="str">
            <v> Босна и Херцеговина</v>
          </cell>
        </row>
        <row r="9">
          <cell r="C9" t="str">
            <v> Бразилия</v>
          </cell>
        </row>
        <row r="10">
          <cell r="C10" t="str">
            <v> България</v>
          </cell>
        </row>
        <row r="11">
          <cell r="C11" t="str">
            <v> Великобритания</v>
          </cell>
        </row>
        <row r="12">
          <cell r="C12" t="str">
            <v> Германия</v>
          </cell>
        </row>
        <row r="13">
          <cell r="C13" t="str">
            <v> Гърция</v>
          </cell>
        </row>
        <row r="14">
          <cell r="C14" t="str">
            <v> Дания</v>
          </cell>
        </row>
        <row r="15">
          <cell r="C15" t="str">
            <v> Европейски съюз</v>
          </cell>
        </row>
        <row r="16">
          <cell r="C16" t="str">
            <v> Естония</v>
          </cell>
        </row>
        <row r="17">
          <cell r="C17" t="str">
            <v> Израел</v>
          </cell>
        </row>
        <row r="18">
          <cell r="C18" t="str">
            <v> Индия</v>
          </cell>
        </row>
        <row r="19">
          <cell r="C19" t="str">
            <v> Ирландия</v>
          </cell>
        </row>
        <row r="20">
          <cell r="C20" t="str">
            <v> Исландия</v>
          </cell>
        </row>
        <row r="21">
          <cell r="C21" t="str">
            <v> Испания</v>
          </cell>
        </row>
        <row r="22">
          <cell r="C22" t="str">
            <v> Италия</v>
          </cell>
        </row>
        <row r="23">
          <cell r="C23" t="str">
            <v> Канада</v>
          </cell>
        </row>
        <row r="24">
          <cell r="C24" t="str">
            <v> Кипър</v>
          </cell>
        </row>
        <row r="25">
          <cell r="C25" t="str">
            <v> Китай</v>
          </cell>
        </row>
        <row r="26">
          <cell r="C26" t="str">
            <v> Латвия</v>
          </cell>
        </row>
        <row r="27">
          <cell r="C27" t="str">
            <v> Ливан</v>
          </cell>
        </row>
        <row r="28">
          <cell r="C28" t="str">
            <v> Литва</v>
          </cell>
        </row>
        <row r="29">
          <cell r="C29" t="str">
            <v> Лихтенщайн</v>
          </cell>
        </row>
        <row r="30">
          <cell r="C30" t="str">
            <v> Люксембург</v>
          </cell>
        </row>
        <row r="31">
          <cell r="C31" t="str">
            <v> Малта</v>
          </cell>
        </row>
        <row r="32">
          <cell r="C32" t="str">
            <v> Молдова</v>
          </cell>
        </row>
        <row r="33">
          <cell r="C33" t="str">
            <v> Монако</v>
          </cell>
        </row>
        <row r="34">
          <cell r="C34" t="str">
            <v> Нидерландия</v>
          </cell>
        </row>
        <row r="35">
          <cell r="C35" t="str">
            <v> Норвегия</v>
          </cell>
        </row>
        <row r="36">
          <cell r="C36" t="str">
            <v> Полша</v>
          </cell>
        </row>
        <row r="37">
          <cell r="C37" t="str">
            <v> Португалия</v>
          </cell>
        </row>
        <row r="38">
          <cell r="C38" t="str">
            <v> Република Македония</v>
          </cell>
        </row>
        <row r="39">
          <cell r="C39" t="str">
            <v> Румъния</v>
          </cell>
        </row>
        <row r="40">
          <cell r="C40" t="str">
            <v> Русия</v>
          </cell>
        </row>
        <row r="41">
          <cell r="C41" t="str">
            <v> Сан Марино</v>
          </cell>
        </row>
        <row r="42">
          <cell r="C42" t="str">
            <v> САЩ</v>
          </cell>
        </row>
        <row r="43">
          <cell r="C43" t="str">
            <v> Словакия</v>
          </cell>
        </row>
        <row r="44">
          <cell r="C44" t="str">
            <v> Словения</v>
          </cell>
        </row>
        <row r="45">
          <cell r="C45" t="str">
            <v> Сърбия</v>
          </cell>
        </row>
        <row r="46">
          <cell r="C46" t="str">
            <v> Турция</v>
          </cell>
        </row>
        <row r="47">
          <cell r="C47" t="str">
            <v> Украйна</v>
          </cell>
        </row>
        <row r="48">
          <cell r="C48" t="str">
            <v> Унгария</v>
          </cell>
        </row>
        <row r="49">
          <cell r="C49" t="str">
            <v> Финландия</v>
          </cell>
        </row>
        <row r="50">
          <cell r="C50" t="str">
            <v> Франция</v>
          </cell>
        </row>
        <row r="51">
          <cell r="C51" t="str">
            <v> Хърватия</v>
          </cell>
        </row>
        <row r="52">
          <cell r="C52" t="str">
            <v> Черна гора</v>
          </cell>
        </row>
        <row r="53">
          <cell r="C53" t="str">
            <v> Чехия</v>
          </cell>
        </row>
        <row r="54">
          <cell r="C54" t="str">
            <v> Швейцария</v>
          </cell>
        </row>
        <row r="55">
          <cell r="C55" t="str">
            <v> Швеция</v>
          </cell>
        </row>
        <row r="56">
          <cell r="C56" t="str">
            <v> Япония</v>
          </cell>
        </row>
        <row r="57">
          <cell r="C57" t="str">
            <v>други</v>
          </cell>
        </row>
      </sheetData>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н"/>
      <sheetName val="ГБ.1.3-Rumi"/>
      <sheetName val="ГБ.1.3"/>
      <sheetName val="Граница-спрямо премиите 2006"/>
      <sheetName val="Граница-спрямо щетите 2006 "/>
      <sheetName val="T-Securities_Trade 2001"/>
    </sheetNames>
    <sheetDataSet>
      <sheetData sheetId="0"/>
      <sheetData sheetId="1"/>
      <sheetData sheetId="2"/>
      <sheetData sheetId="3" refreshError="1">
        <row r="2">
          <cell r="B2">
            <v>140885</v>
          </cell>
        </row>
        <row r="5">
          <cell r="B5">
            <v>50669</v>
          </cell>
        </row>
        <row r="8">
          <cell r="B8">
            <v>43946</v>
          </cell>
        </row>
        <row r="13">
          <cell r="B13">
            <v>3837</v>
          </cell>
        </row>
        <row r="16">
          <cell r="B16">
            <v>863</v>
          </cell>
        </row>
        <row r="19">
          <cell r="B19">
            <v>746</v>
          </cell>
        </row>
        <row r="24">
          <cell r="B24">
            <v>1631</v>
          </cell>
        </row>
        <row r="27">
          <cell r="B27">
            <v>271</v>
          </cell>
        </row>
        <row r="30">
          <cell r="B30">
            <v>229</v>
          </cell>
        </row>
        <row r="35">
          <cell r="B35">
            <v>3403</v>
          </cell>
        </row>
        <row r="38">
          <cell r="B38">
            <v>1648</v>
          </cell>
        </row>
        <row r="41">
          <cell r="B41">
            <v>1316</v>
          </cell>
        </row>
        <row r="45">
          <cell r="B45">
            <v>145320.5</v>
          </cell>
        </row>
        <row r="48">
          <cell r="B48">
            <v>152289</v>
          </cell>
        </row>
      </sheetData>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strad_Old"/>
      <sheetName val="Bulstrad"/>
      <sheetName val="CashFlow Doverie"/>
      <sheetName val="Portfolio Doverie"/>
      <sheetName val="CashFlow BPOD"/>
      <sheetName val="Portfolio BPOD"/>
      <sheetName val="T-Securities_Trade 2001"/>
      <sheetName val="Forex"/>
      <sheetName val="T-Securities_Trade Auction"/>
      <sheetName val="REPO-DEPO"/>
      <sheetName val="T-Securities_Trade 2001 (2)"/>
    </sheetNames>
    <sheetDataSet>
      <sheetData sheetId="0"/>
      <sheetData sheetId="1"/>
      <sheetData sheetId="2"/>
      <sheetData sheetId="3"/>
      <sheetData sheetId="4"/>
      <sheetData sheetId="5"/>
      <sheetData sheetId="6" refreshError="1">
        <row r="5">
          <cell r="F5">
            <v>37447</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2"/>
  <sheetViews>
    <sheetView tabSelected="1" zoomScaleNormal="100" zoomScaleSheetLayoutView="100" workbookViewId="0">
      <pane xSplit="2" ySplit="4" topLeftCell="C5" activePane="bottomRight" state="frozen"/>
      <selection activeCell="A2" sqref="A2:M2"/>
      <selection pane="topRight" activeCell="A2" sqref="A2:M2"/>
      <selection pane="bottomLeft" activeCell="A2" sqref="A2:M2"/>
      <selection pane="bottomRight" sqref="A1:Z1"/>
    </sheetView>
  </sheetViews>
  <sheetFormatPr defaultRowHeight="12.75"/>
  <cols>
    <col min="1" max="1" width="7.85546875" style="50" customWidth="1"/>
    <col min="2" max="2" width="36.7109375" style="51" customWidth="1"/>
    <col min="3" max="3" width="13.5703125" style="51" bestFit="1" customWidth="1"/>
    <col min="4" max="4" width="12.7109375" style="51" customWidth="1"/>
    <col min="5" max="5" width="14.28515625" style="51" customWidth="1"/>
    <col min="6" max="6" width="12.85546875" style="51" customWidth="1"/>
    <col min="7" max="7" width="13.5703125" style="51" bestFit="1" customWidth="1"/>
    <col min="8" max="14" width="12.7109375" style="51" customWidth="1"/>
    <col min="15" max="22" width="12.7109375" style="50" customWidth="1"/>
    <col min="23" max="23" width="13.85546875" style="50" bestFit="1" customWidth="1"/>
    <col min="24" max="24" width="12.7109375" style="50" customWidth="1"/>
    <col min="25" max="26" width="14.85546875" style="50" customWidth="1"/>
    <col min="27" max="27" width="12.42578125" style="50" bestFit="1" customWidth="1"/>
    <col min="28" max="28" width="9.28515625" style="50" bestFit="1" customWidth="1"/>
    <col min="29" max="29" width="12" style="50" bestFit="1" customWidth="1"/>
    <col min="30" max="30" width="11.140625" style="50" customWidth="1"/>
    <col min="31" max="16384" width="9.140625" style="50"/>
  </cols>
  <sheetData>
    <row r="1" spans="1:28" s="60" customFormat="1" ht="15.75" customHeight="1">
      <c r="A1" s="363" t="s">
        <v>840</v>
      </c>
      <c r="B1" s="363"/>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28">
      <c r="G2" s="50"/>
      <c r="H2" s="50"/>
      <c r="X2" s="52" t="s">
        <v>125</v>
      </c>
      <c r="Y2" s="52"/>
    </row>
    <row r="3" spans="1:28" s="53" customFormat="1" ht="55.5" customHeight="1">
      <c r="A3" s="276" t="s">
        <v>411</v>
      </c>
      <c r="B3" s="276" t="s">
        <v>475</v>
      </c>
      <c r="C3" s="269" t="s">
        <v>830</v>
      </c>
      <c r="D3" s="270"/>
      <c r="E3" s="269" t="s">
        <v>831</v>
      </c>
      <c r="F3" s="270"/>
      <c r="G3" s="273" t="s">
        <v>832</v>
      </c>
      <c r="H3" s="274"/>
      <c r="I3" s="269" t="s">
        <v>833</v>
      </c>
      <c r="J3" s="270"/>
      <c r="K3" s="271" t="s">
        <v>834</v>
      </c>
      <c r="L3" s="272"/>
      <c r="M3" s="269" t="s">
        <v>835</v>
      </c>
      <c r="N3" s="270"/>
      <c r="O3" s="269" t="s">
        <v>836</v>
      </c>
      <c r="P3" s="270"/>
      <c r="Q3" s="269" t="s">
        <v>837</v>
      </c>
      <c r="R3" s="270"/>
      <c r="S3" s="269" t="s">
        <v>838</v>
      </c>
      <c r="T3" s="270"/>
      <c r="U3" s="269" t="s">
        <v>839</v>
      </c>
      <c r="V3" s="270"/>
      <c r="W3" s="275" t="s">
        <v>474</v>
      </c>
      <c r="X3" s="275"/>
    </row>
    <row r="4" spans="1:28" s="53" customFormat="1" ht="30.75" customHeight="1">
      <c r="A4" s="277"/>
      <c r="B4" s="277"/>
      <c r="C4" s="121" t="s">
        <v>472</v>
      </c>
      <c r="D4" s="122" t="s">
        <v>473</v>
      </c>
      <c r="E4" s="121" t="s">
        <v>472</v>
      </c>
      <c r="F4" s="122" t="s">
        <v>473</v>
      </c>
      <c r="G4" s="121" t="s">
        <v>472</v>
      </c>
      <c r="H4" s="122" t="s">
        <v>473</v>
      </c>
      <c r="I4" s="121" t="s">
        <v>472</v>
      </c>
      <c r="J4" s="122" t="s">
        <v>473</v>
      </c>
      <c r="K4" s="121" t="s">
        <v>472</v>
      </c>
      <c r="L4" s="122" t="s">
        <v>473</v>
      </c>
      <c r="M4" s="121" t="s">
        <v>472</v>
      </c>
      <c r="N4" s="122" t="s">
        <v>473</v>
      </c>
      <c r="O4" s="121" t="s">
        <v>472</v>
      </c>
      <c r="P4" s="122" t="s">
        <v>473</v>
      </c>
      <c r="Q4" s="121" t="s">
        <v>472</v>
      </c>
      <c r="R4" s="122" t="s">
        <v>473</v>
      </c>
      <c r="S4" s="121" t="s">
        <v>472</v>
      </c>
      <c r="T4" s="122" t="s">
        <v>473</v>
      </c>
      <c r="U4" s="121" t="s">
        <v>472</v>
      </c>
      <c r="V4" s="122" t="s">
        <v>473</v>
      </c>
      <c r="W4" s="121" t="s">
        <v>472</v>
      </c>
      <c r="X4" s="122" t="s">
        <v>473</v>
      </c>
    </row>
    <row r="5" spans="1:28" ht="15.75">
      <c r="A5" s="66" t="s">
        <v>400</v>
      </c>
      <c r="B5" s="214" t="s">
        <v>458</v>
      </c>
      <c r="C5" s="67">
        <v>43579862.391235337</v>
      </c>
      <c r="D5" s="67">
        <v>0</v>
      </c>
      <c r="E5" s="67">
        <v>57753909.079999998</v>
      </c>
      <c r="F5" s="67">
        <v>12040914</v>
      </c>
      <c r="G5" s="67">
        <v>35407013.734934643</v>
      </c>
      <c r="H5" s="67">
        <v>0</v>
      </c>
      <c r="I5" s="67">
        <v>34981071.159999996</v>
      </c>
      <c r="J5" s="67">
        <v>0</v>
      </c>
      <c r="K5" s="67">
        <v>35258953.370000005</v>
      </c>
      <c r="L5" s="67">
        <v>0</v>
      </c>
      <c r="M5" s="67">
        <v>19970366.18</v>
      </c>
      <c r="N5" s="67">
        <v>371299.43</v>
      </c>
      <c r="O5" s="67">
        <v>6302096.1039702008</v>
      </c>
      <c r="P5" s="67">
        <v>0</v>
      </c>
      <c r="Q5" s="67">
        <v>1000281.1699999997</v>
      </c>
      <c r="R5" s="67">
        <v>0</v>
      </c>
      <c r="S5" s="67">
        <v>3624813.5500000003</v>
      </c>
      <c r="T5" s="67">
        <v>0</v>
      </c>
      <c r="U5" s="67">
        <v>2377663.0100000002</v>
      </c>
      <c r="V5" s="67">
        <v>0</v>
      </c>
      <c r="W5" s="68">
        <v>240256029.75014019</v>
      </c>
      <c r="X5" s="68">
        <v>12412213.43</v>
      </c>
      <c r="AA5" s="47"/>
      <c r="AB5" s="54"/>
    </row>
    <row r="6" spans="1:28" ht="15.75">
      <c r="A6" s="66"/>
      <c r="B6" s="215" t="s">
        <v>459</v>
      </c>
      <c r="C6" s="67">
        <v>43578108.561235338</v>
      </c>
      <c r="D6" s="67">
        <v>0</v>
      </c>
      <c r="E6" s="67">
        <v>44426949.210000001</v>
      </c>
      <c r="F6" s="67">
        <v>12040914</v>
      </c>
      <c r="G6" s="67">
        <v>23537860.499856003</v>
      </c>
      <c r="H6" s="67">
        <v>0</v>
      </c>
      <c r="I6" s="67">
        <v>34980077.789999999</v>
      </c>
      <c r="J6" s="67">
        <v>0</v>
      </c>
      <c r="K6" s="67">
        <v>35258953.370000005</v>
      </c>
      <c r="L6" s="67">
        <v>0</v>
      </c>
      <c r="M6" s="67">
        <v>19970366.18</v>
      </c>
      <c r="N6" s="67">
        <v>371299.43</v>
      </c>
      <c r="O6" s="67">
        <v>6282684.1039702008</v>
      </c>
      <c r="P6" s="67">
        <v>0</v>
      </c>
      <c r="Q6" s="67">
        <v>1000281.1699999997</v>
      </c>
      <c r="R6" s="67">
        <v>0</v>
      </c>
      <c r="S6" s="67">
        <v>3624812.83</v>
      </c>
      <c r="T6" s="67">
        <v>0</v>
      </c>
      <c r="U6" s="67">
        <v>2377663.0100000002</v>
      </c>
      <c r="V6" s="67">
        <v>0</v>
      </c>
      <c r="W6" s="68">
        <v>215037756.72506154</v>
      </c>
      <c r="X6" s="68">
        <v>12412213.43</v>
      </c>
      <c r="AB6" s="54"/>
    </row>
    <row r="7" spans="1:28" ht="15.75">
      <c r="A7" s="66"/>
      <c r="B7" s="215" t="s">
        <v>460</v>
      </c>
      <c r="C7" s="67">
        <v>31190725.03823534</v>
      </c>
      <c r="D7" s="67">
        <v>0</v>
      </c>
      <c r="E7" s="67">
        <v>18833915.41</v>
      </c>
      <c r="F7" s="67">
        <v>0</v>
      </c>
      <c r="G7" s="67">
        <v>15770122.366240557</v>
      </c>
      <c r="H7" s="67">
        <v>0</v>
      </c>
      <c r="I7" s="67">
        <v>12414368.1</v>
      </c>
      <c r="J7" s="67">
        <v>0</v>
      </c>
      <c r="K7" s="67">
        <v>35258953.370000005</v>
      </c>
      <c r="L7" s="67">
        <v>0</v>
      </c>
      <c r="M7" s="67">
        <v>545691.83000000007</v>
      </c>
      <c r="N7" s="67">
        <v>0</v>
      </c>
      <c r="O7" s="67">
        <v>488140.4916765003</v>
      </c>
      <c r="P7" s="67">
        <v>0</v>
      </c>
      <c r="Q7" s="67">
        <v>565678.43999999983</v>
      </c>
      <c r="R7" s="67">
        <v>0</v>
      </c>
      <c r="S7" s="67">
        <v>2996727.1</v>
      </c>
      <c r="T7" s="67">
        <v>0</v>
      </c>
      <c r="U7" s="67">
        <v>45295.450000000004</v>
      </c>
      <c r="V7" s="67">
        <v>0</v>
      </c>
      <c r="W7" s="68">
        <v>118109617.59615238</v>
      </c>
      <c r="X7" s="68">
        <v>0</v>
      </c>
      <c r="AB7" s="54"/>
    </row>
    <row r="8" spans="1:28" ht="15.75">
      <c r="A8" s="66"/>
      <c r="B8" s="215" t="s">
        <v>461</v>
      </c>
      <c r="C8" s="67">
        <v>12387383.523000002</v>
      </c>
      <c r="D8" s="67">
        <v>0</v>
      </c>
      <c r="E8" s="67">
        <v>25593033.800000001</v>
      </c>
      <c r="F8" s="67">
        <v>12040914</v>
      </c>
      <c r="G8" s="67">
        <v>7767738.1336154435</v>
      </c>
      <c r="H8" s="67">
        <v>0</v>
      </c>
      <c r="I8" s="67">
        <v>22565709.690000001</v>
      </c>
      <c r="J8" s="67">
        <v>0</v>
      </c>
      <c r="K8" s="67">
        <v>0</v>
      </c>
      <c r="L8" s="67">
        <v>0</v>
      </c>
      <c r="M8" s="67">
        <v>19424674.349999998</v>
      </c>
      <c r="N8" s="67">
        <v>371299.43</v>
      </c>
      <c r="O8" s="67">
        <v>5794543.6122937007</v>
      </c>
      <c r="P8" s="67">
        <v>0</v>
      </c>
      <c r="Q8" s="67">
        <v>434602.72999999986</v>
      </c>
      <c r="R8" s="67">
        <v>0</v>
      </c>
      <c r="S8" s="67">
        <v>628085.73</v>
      </c>
      <c r="T8" s="67">
        <v>0</v>
      </c>
      <c r="U8" s="67">
        <v>2332367.56</v>
      </c>
      <c r="V8" s="67">
        <v>0</v>
      </c>
      <c r="W8" s="68">
        <v>96928139.128909156</v>
      </c>
      <c r="X8" s="68">
        <v>12412213.43</v>
      </c>
      <c r="AB8" s="54"/>
    </row>
    <row r="9" spans="1:28" ht="15.75">
      <c r="A9" s="66"/>
      <c r="B9" s="215" t="s">
        <v>462</v>
      </c>
      <c r="C9" s="67">
        <v>1753.83</v>
      </c>
      <c r="D9" s="67">
        <v>0</v>
      </c>
      <c r="E9" s="67">
        <v>13326959.869999999</v>
      </c>
      <c r="F9" s="67">
        <v>0</v>
      </c>
      <c r="G9" s="67">
        <v>11869153.235078637</v>
      </c>
      <c r="H9" s="67">
        <v>0</v>
      </c>
      <c r="I9" s="67">
        <v>993.37</v>
      </c>
      <c r="J9" s="67">
        <v>0</v>
      </c>
      <c r="K9" s="67">
        <v>0</v>
      </c>
      <c r="L9" s="67">
        <v>0</v>
      </c>
      <c r="M9" s="67">
        <v>0</v>
      </c>
      <c r="N9" s="67">
        <v>0</v>
      </c>
      <c r="O9" s="67">
        <v>19412</v>
      </c>
      <c r="P9" s="67">
        <v>0</v>
      </c>
      <c r="Q9" s="67">
        <v>0</v>
      </c>
      <c r="R9" s="67">
        <v>0</v>
      </c>
      <c r="S9" s="67">
        <v>0.72</v>
      </c>
      <c r="T9" s="67">
        <v>0</v>
      </c>
      <c r="U9" s="67">
        <v>0</v>
      </c>
      <c r="V9" s="67">
        <v>0</v>
      </c>
      <c r="W9" s="68">
        <v>25218273.025078636</v>
      </c>
      <c r="X9" s="68">
        <v>0</v>
      </c>
      <c r="AB9" s="54"/>
    </row>
    <row r="10" spans="1:28" ht="15.75">
      <c r="A10" s="66" t="s">
        <v>401</v>
      </c>
      <c r="B10" s="214" t="s">
        <v>463</v>
      </c>
      <c r="C10" s="67">
        <v>198993.2316434361</v>
      </c>
      <c r="D10" s="67">
        <v>0</v>
      </c>
      <c r="E10" s="67">
        <v>545927.01</v>
      </c>
      <c r="F10" s="67">
        <v>0</v>
      </c>
      <c r="G10" s="67">
        <v>3300553.7940279059</v>
      </c>
      <c r="H10" s="67">
        <v>0</v>
      </c>
      <c r="I10" s="67">
        <v>1652436.54</v>
      </c>
      <c r="J10" s="67">
        <v>0</v>
      </c>
      <c r="K10" s="67">
        <v>0</v>
      </c>
      <c r="L10" s="67">
        <v>0</v>
      </c>
      <c r="M10" s="67">
        <v>122452.98</v>
      </c>
      <c r="N10" s="67">
        <v>0</v>
      </c>
      <c r="O10" s="67">
        <v>0</v>
      </c>
      <c r="P10" s="67">
        <v>0</v>
      </c>
      <c r="Q10" s="67">
        <v>0</v>
      </c>
      <c r="R10" s="67">
        <v>0</v>
      </c>
      <c r="S10" s="67">
        <v>366403.07999999984</v>
      </c>
      <c r="T10" s="67">
        <v>0</v>
      </c>
      <c r="U10" s="67">
        <v>0</v>
      </c>
      <c r="V10" s="67">
        <v>0</v>
      </c>
      <c r="W10" s="68">
        <v>6186766.6356713427</v>
      </c>
      <c r="X10" s="68">
        <v>0</v>
      </c>
      <c r="AA10" s="47"/>
      <c r="AB10" s="54"/>
    </row>
    <row r="11" spans="1:28" ht="15.75">
      <c r="A11" s="66" t="s">
        <v>402</v>
      </c>
      <c r="B11" s="214" t="s">
        <v>464</v>
      </c>
      <c r="C11" s="67">
        <v>102358476.39538659</v>
      </c>
      <c r="D11" s="67">
        <v>0</v>
      </c>
      <c r="E11" s="67">
        <v>27152988.84</v>
      </c>
      <c r="F11" s="67">
        <v>0</v>
      </c>
      <c r="G11" s="67">
        <v>84871299.951037452</v>
      </c>
      <c r="H11" s="67">
        <v>0</v>
      </c>
      <c r="I11" s="67">
        <v>768105.84</v>
      </c>
      <c r="J11" s="67">
        <v>0</v>
      </c>
      <c r="K11" s="67">
        <v>4849145.84</v>
      </c>
      <c r="L11" s="67">
        <v>0</v>
      </c>
      <c r="M11" s="67">
        <v>749245.35</v>
      </c>
      <c r="N11" s="67">
        <v>0</v>
      </c>
      <c r="O11" s="67">
        <v>5909.33</v>
      </c>
      <c r="P11" s="67">
        <v>0</v>
      </c>
      <c r="Q11" s="67">
        <v>0</v>
      </c>
      <c r="R11" s="67">
        <v>0</v>
      </c>
      <c r="S11" s="67">
        <v>378254.66000000009</v>
      </c>
      <c r="T11" s="67">
        <v>0</v>
      </c>
      <c r="U11" s="67">
        <v>0</v>
      </c>
      <c r="V11" s="67">
        <v>0</v>
      </c>
      <c r="W11" s="68">
        <v>221133426.20642406</v>
      </c>
      <c r="X11" s="68">
        <v>0</v>
      </c>
      <c r="AA11" s="47"/>
      <c r="AB11" s="54"/>
    </row>
    <row r="12" spans="1:28" ht="15.75">
      <c r="A12" s="66" t="s">
        <v>403</v>
      </c>
      <c r="B12" s="216" t="s">
        <v>465</v>
      </c>
      <c r="C12" s="67">
        <v>0</v>
      </c>
      <c r="D12" s="67">
        <v>0</v>
      </c>
      <c r="E12" s="67">
        <v>0</v>
      </c>
      <c r="F12" s="67">
        <v>0</v>
      </c>
      <c r="G12" s="67">
        <v>0</v>
      </c>
      <c r="H12" s="67">
        <v>0</v>
      </c>
      <c r="I12" s="67">
        <v>0</v>
      </c>
      <c r="J12" s="67">
        <v>0</v>
      </c>
      <c r="K12" s="67">
        <v>0</v>
      </c>
      <c r="L12" s="67">
        <v>0</v>
      </c>
      <c r="M12" s="67">
        <v>0</v>
      </c>
      <c r="N12" s="67">
        <v>0</v>
      </c>
      <c r="O12" s="67">
        <v>0</v>
      </c>
      <c r="P12" s="67">
        <v>0</v>
      </c>
      <c r="Q12" s="67">
        <v>0</v>
      </c>
      <c r="R12" s="67">
        <v>0</v>
      </c>
      <c r="S12" s="67">
        <v>0</v>
      </c>
      <c r="T12" s="67">
        <v>0</v>
      </c>
      <c r="U12" s="67">
        <v>0</v>
      </c>
      <c r="V12" s="67">
        <v>0</v>
      </c>
      <c r="W12" s="68">
        <v>0</v>
      </c>
      <c r="X12" s="68">
        <v>0</v>
      </c>
      <c r="AA12" s="47"/>
      <c r="AB12" s="54"/>
    </row>
    <row r="13" spans="1:28" ht="15.75">
      <c r="A13" s="66" t="s">
        <v>404</v>
      </c>
      <c r="B13" s="217" t="s">
        <v>466</v>
      </c>
      <c r="C13" s="67">
        <v>15145400.261734633</v>
      </c>
      <c r="D13" s="67">
        <v>0</v>
      </c>
      <c r="E13" s="67">
        <v>19219390.399999999</v>
      </c>
      <c r="F13" s="67">
        <v>10436785</v>
      </c>
      <c r="G13" s="67">
        <v>0</v>
      </c>
      <c r="H13" s="67">
        <v>0</v>
      </c>
      <c r="I13" s="67">
        <v>0</v>
      </c>
      <c r="J13" s="67">
        <v>0</v>
      </c>
      <c r="K13" s="67">
        <v>2064323.5</v>
      </c>
      <c r="L13" s="67">
        <v>0</v>
      </c>
      <c r="M13" s="67">
        <v>0</v>
      </c>
      <c r="N13" s="67">
        <v>0</v>
      </c>
      <c r="O13" s="67">
        <v>2079351.7572449988</v>
      </c>
      <c r="P13" s="67">
        <v>0</v>
      </c>
      <c r="Q13" s="67">
        <v>0</v>
      </c>
      <c r="R13" s="67">
        <v>0</v>
      </c>
      <c r="S13" s="67">
        <v>174945.22</v>
      </c>
      <c r="T13" s="67">
        <v>0</v>
      </c>
      <c r="U13" s="67">
        <v>2672.6500000000005</v>
      </c>
      <c r="V13" s="67">
        <v>0</v>
      </c>
      <c r="W13" s="68">
        <v>38686083.788979627</v>
      </c>
      <c r="X13" s="68">
        <v>10436785</v>
      </c>
      <c r="AA13" s="47"/>
      <c r="AB13" s="54"/>
    </row>
    <row r="14" spans="1:28" s="53" customFormat="1" ht="15.75">
      <c r="A14" s="69" t="s">
        <v>405</v>
      </c>
      <c r="B14" s="217" t="s">
        <v>467</v>
      </c>
      <c r="C14" s="67">
        <v>5976440.0299999993</v>
      </c>
      <c r="D14" s="67">
        <v>0</v>
      </c>
      <c r="E14" s="67">
        <v>1659180.96</v>
      </c>
      <c r="F14" s="67">
        <v>0</v>
      </c>
      <c r="G14" s="67">
        <v>763444.45</v>
      </c>
      <c r="H14" s="67">
        <v>0</v>
      </c>
      <c r="I14" s="67">
        <v>3250744.1399999997</v>
      </c>
      <c r="J14" s="67">
        <v>0</v>
      </c>
      <c r="K14" s="67">
        <v>0</v>
      </c>
      <c r="L14" s="67">
        <v>0</v>
      </c>
      <c r="M14" s="67">
        <v>661105.54</v>
      </c>
      <c r="N14" s="67">
        <v>0</v>
      </c>
      <c r="O14" s="67">
        <v>0</v>
      </c>
      <c r="P14" s="67">
        <v>0</v>
      </c>
      <c r="Q14" s="67">
        <v>3214310.3199999752</v>
      </c>
      <c r="R14" s="67">
        <v>0</v>
      </c>
      <c r="S14" s="67">
        <v>168279.53</v>
      </c>
      <c r="T14" s="67">
        <v>0</v>
      </c>
      <c r="U14" s="67">
        <v>0</v>
      </c>
      <c r="V14" s="67">
        <v>0</v>
      </c>
      <c r="W14" s="68">
        <v>15693504.969999971</v>
      </c>
      <c r="X14" s="68">
        <v>0</v>
      </c>
      <c r="AB14" s="55"/>
    </row>
    <row r="15" spans="1:28" ht="31.5">
      <c r="A15" s="69" t="s">
        <v>457</v>
      </c>
      <c r="B15" s="364" t="s">
        <v>468</v>
      </c>
      <c r="C15" s="67">
        <v>0</v>
      </c>
      <c r="D15" s="67">
        <v>0</v>
      </c>
      <c r="E15" s="67">
        <v>0</v>
      </c>
      <c r="F15" s="67">
        <v>0</v>
      </c>
      <c r="G15" s="67">
        <v>0</v>
      </c>
      <c r="H15" s="67">
        <v>0</v>
      </c>
      <c r="I15" s="67">
        <v>0</v>
      </c>
      <c r="J15" s="67">
        <v>0</v>
      </c>
      <c r="K15" s="67">
        <v>0</v>
      </c>
      <c r="L15" s="67">
        <v>0</v>
      </c>
      <c r="M15" s="67">
        <v>0</v>
      </c>
      <c r="N15" s="67">
        <v>0</v>
      </c>
      <c r="O15" s="67">
        <v>0</v>
      </c>
      <c r="P15" s="67">
        <v>0</v>
      </c>
      <c r="Q15" s="67">
        <v>0</v>
      </c>
      <c r="R15" s="67">
        <v>0</v>
      </c>
      <c r="S15" s="67">
        <v>0</v>
      </c>
      <c r="T15" s="67">
        <v>0</v>
      </c>
      <c r="U15" s="67">
        <v>0</v>
      </c>
      <c r="V15" s="67">
        <v>0</v>
      </c>
      <c r="W15" s="68">
        <v>0</v>
      </c>
      <c r="X15" s="68">
        <v>0</v>
      </c>
      <c r="AB15" s="54"/>
    </row>
    <row r="16" spans="1:28" ht="15.75">
      <c r="A16" s="69" t="s">
        <v>406</v>
      </c>
      <c r="B16" s="217" t="s">
        <v>469</v>
      </c>
      <c r="C16" s="67">
        <v>22325841.710000001</v>
      </c>
      <c r="D16" s="67">
        <v>0</v>
      </c>
      <c r="E16" s="67">
        <v>44683734.32</v>
      </c>
      <c r="F16" s="67">
        <v>0</v>
      </c>
      <c r="G16" s="67">
        <v>3947856.1</v>
      </c>
      <c r="H16" s="67">
        <v>0</v>
      </c>
      <c r="I16" s="67">
        <v>30147106.100000001</v>
      </c>
      <c r="J16" s="67">
        <v>0</v>
      </c>
      <c r="K16" s="67">
        <v>243362.02</v>
      </c>
      <c r="L16" s="67">
        <v>0</v>
      </c>
      <c r="M16" s="67">
        <v>0</v>
      </c>
      <c r="N16" s="67">
        <v>0</v>
      </c>
      <c r="O16" s="67">
        <v>0</v>
      </c>
      <c r="P16" s="67">
        <v>0</v>
      </c>
      <c r="Q16" s="67">
        <v>1892361.6999999995</v>
      </c>
      <c r="R16" s="67">
        <v>0</v>
      </c>
      <c r="S16" s="67">
        <v>0</v>
      </c>
      <c r="T16" s="67">
        <v>0</v>
      </c>
      <c r="U16" s="67">
        <v>194048.25</v>
      </c>
      <c r="V16" s="67">
        <v>0</v>
      </c>
      <c r="W16" s="68">
        <v>103434310.2</v>
      </c>
      <c r="X16" s="68">
        <v>0</v>
      </c>
      <c r="AA16" s="48"/>
    </row>
    <row r="17" spans="1:27" ht="15.75">
      <c r="A17" s="278" t="s">
        <v>470</v>
      </c>
      <c r="B17" s="279"/>
      <c r="C17" s="80">
        <v>189585014.02000001</v>
      </c>
      <c r="D17" s="80">
        <v>0</v>
      </c>
      <c r="E17" s="80">
        <v>151015130.60999998</v>
      </c>
      <c r="F17" s="80">
        <v>22477699</v>
      </c>
      <c r="G17" s="80">
        <v>128290168.03</v>
      </c>
      <c r="H17" s="80">
        <v>0</v>
      </c>
      <c r="I17" s="80">
        <v>70799463.780000001</v>
      </c>
      <c r="J17" s="80">
        <v>0</v>
      </c>
      <c r="K17" s="80">
        <v>42415784.730000012</v>
      </c>
      <c r="L17" s="80">
        <v>0</v>
      </c>
      <c r="M17" s="80">
        <v>21503170.050000001</v>
      </c>
      <c r="N17" s="80">
        <v>371299.43</v>
      </c>
      <c r="O17" s="80">
        <v>8387357.1912151994</v>
      </c>
      <c r="P17" s="80">
        <v>0</v>
      </c>
      <c r="Q17" s="80">
        <v>6106953.1899999743</v>
      </c>
      <c r="R17" s="80">
        <v>0</v>
      </c>
      <c r="S17" s="80">
        <v>4712696.04</v>
      </c>
      <c r="T17" s="80">
        <v>0</v>
      </c>
      <c r="U17" s="80">
        <v>2574383.91</v>
      </c>
      <c r="V17" s="80">
        <v>0</v>
      </c>
      <c r="W17" s="68">
        <v>625390121.55121493</v>
      </c>
      <c r="X17" s="68">
        <v>22848998.43</v>
      </c>
      <c r="AA17" s="58"/>
    </row>
    <row r="18" spans="1:27" ht="33.75" customHeight="1">
      <c r="A18" s="280" t="s">
        <v>471</v>
      </c>
      <c r="B18" s="281"/>
      <c r="C18" s="266">
        <v>0.30314679987230075</v>
      </c>
      <c r="D18" s="267">
        <v>0</v>
      </c>
      <c r="E18" s="266">
        <v>0.24147348256064985</v>
      </c>
      <c r="F18" s="267">
        <v>0</v>
      </c>
      <c r="G18" s="266">
        <v>0.20513622394896425</v>
      </c>
      <c r="H18" s="267" t="e">
        <v>#N/A</v>
      </c>
      <c r="I18" s="266">
        <v>0.11320847794076011</v>
      </c>
      <c r="J18" s="267" t="e">
        <v>#N/A</v>
      </c>
      <c r="K18" s="266">
        <v>6.7822920875040507E-2</v>
      </c>
      <c r="L18" s="267" t="e">
        <v>#N/A</v>
      </c>
      <c r="M18" s="266">
        <v>3.4383610020355983E-2</v>
      </c>
      <c r="N18" s="267">
        <v>0</v>
      </c>
      <c r="O18" s="266">
        <v>1.3411400183954354E-2</v>
      </c>
      <c r="P18" s="267">
        <v>0</v>
      </c>
      <c r="Q18" s="266">
        <v>9.7650298262663866E-3</v>
      </c>
      <c r="R18" s="267" t="e">
        <v>#N/A</v>
      </c>
      <c r="S18" s="266">
        <v>7.5356099778337545E-3</v>
      </c>
      <c r="T18" s="267" t="e">
        <v>#N/A</v>
      </c>
      <c r="U18" s="266">
        <v>4.116444793874437E-3</v>
      </c>
      <c r="V18" s="267" t="e">
        <v>#N/A</v>
      </c>
      <c r="W18" s="266">
        <v>1.0000000000000002</v>
      </c>
      <c r="X18" s="267" t="e">
        <v>#N/A</v>
      </c>
    </row>
    <row r="19" spans="1:27" s="60" customFormat="1" ht="15.75">
      <c r="A19" s="151" t="s">
        <v>818</v>
      </c>
      <c r="C19" s="62"/>
      <c r="D19" s="62"/>
      <c r="F19" s="62"/>
      <c r="G19" s="62"/>
      <c r="H19" s="62"/>
      <c r="I19" s="62"/>
      <c r="J19" s="62"/>
      <c r="K19" s="62"/>
      <c r="L19" s="62"/>
      <c r="M19" s="62"/>
      <c r="N19" s="63"/>
    </row>
    <row r="20" spans="1:27" s="60" customFormat="1">
      <c r="A20" s="150" t="s">
        <v>704</v>
      </c>
      <c r="C20" s="54"/>
      <c r="D20" s="54"/>
      <c r="E20" s="54"/>
      <c r="F20" s="54"/>
      <c r="G20" s="54"/>
      <c r="H20" s="54"/>
      <c r="I20" s="54"/>
      <c r="J20" s="54"/>
      <c r="K20" s="54"/>
      <c r="L20" s="54"/>
      <c r="M20" s="54"/>
      <c r="N20" s="54"/>
      <c r="O20" s="54"/>
      <c r="P20" s="54"/>
      <c r="Q20" s="54"/>
      <c r="R20" s="54"/>
      <c r="S20" s="54"/>
      <c r="T20" s="54"/>
      <c r="U20" s="54"/>
      <c r="V20" s="54"/>
      <c r="W20" s="54"/>
      <c r="X20" s="54"/>
      <c r="Y20" s="54"/>
      <c r="Z20" s="54"/>
    </row>
    <row r="21" spans="1:27">
      <c r="A21" s="150" t="s">
        <v>705</v>
      </c>
    </row>
    <row r="22" spans="1:27" ht="15">
      <c r="A22" s="268"/>
      <c r="B22" s="268"/>
      <c r="C22" s="268"/>
      <c r="D22" s="268"/>
      <c r="E22" s="268"/>
      <c r="F22" s="268"/>
      <c r="G22" s="268"/>
      <c r="H22" s="268"/>
      <c r="I22" s="268"/>
      <c r="J22" s="268"/>
      <c r="K22" s="268"/>
      <c r="L22" s="268"/>
      <c r="M22" s="268"/>
      <c r="N22" s="268"/>
      <c r="O22" s="268"/>
      <c r="P22" s="268"/>
      <c r="Q22" s="268"/>
      <c r="R22" s="268"/>
    </row>
    <row r="30" spans="1:27">
      <c r="A30" s="135">
        <f t="shared" ref="A30:A36" si="0">E30/$E$37</f>
        <v>0.38416985089916367</v>
      </c>
      <c r="B30" s="136" t="s">
        <v>458</v>
      </c>
      <c r="C30" s="134"/>
      <c r="D30" s="131"/>
      <c r="E30" s="134">
        <f>W5</f>
        <v>240256029.75014019</v>
      </c>
    </row>
    <row r="31" spans="1:27">
      <c r="A31" s="135">
        <f t="shared" si="0"/>
        <v>9.8926516784846423E-3</v>
      </c>
      <c r="B31" s="136" t="s">
        <v>463</v>
      </c>
      <c r="C31" s="134"/>
      <c r="D31" s="131"/>
      <c r="E31" s="134">
        <f>W10</f>
        <v>6186766.6356713427</v>
      </c>
    </row>
    <row r="32" spans="1:27">
      <c r="A32" s="135">
        <f t="shared" si="0"/>
        <v>0.35359277127359412</v>
      </c>
      <c r="B32" s="136" t="s">
        <v>464</v>
      </c>
      <c r="C32" s="134"/>
      <c r="D32" s="131"/>
      <c r="E32" s="134">
        <f>W11</f>
        <v>221133426.20642406</v>
      </c>
    </row>
    <row r="33" spans="1:5">
      <c r="A33" s="135">
        <f t="shared" si="0"/>
        <v>0</v>
      </c>
      <c r="B33" s="137" t="s">
        <v>465</v>
      </c>
      <c r="C33" s="134"/>
      <c r="D33" s="131"/>
      <c r="E33" s="134">
        <f>W12</f>
        <v>0</v>
      </c>
    </row>
    <row r="34" spans="1:5">
      <c r="A34" s="135">
        <f t="shared" si="0"/>
        <v>6.1859121939794669E-2</v>
      </c>
      <c r="B34" s="137" t="s">
        <v>466</v>
      </c>
      <c r="C34" s="134"/>
      <c r="D34" s="131"/>
      <c r="E34" s="134">
        <f>W13</f>
        <v>38686083.788979627</v>
      </c>
    </row>
    <row r="35" spans="1:5">
      <c r="A35" s="135">
        <f t="shared" si="0"/>
        <v>2.5093944450343832E-2</v>
      </c>
      <c r="B35" s="137" t="s">
        <v>467</v>
      </c>
      <c r="C35" s="134"/>
      <c r="D35" s="131"/>
      <c r="E35" s="134">
        <f>W14</f>
        <v>15693504.969999971</v>
      </c>
    </row>
    <row r="36" spans="1:5">
      <c r="A36" s="135">
        <f t="shared" si="0"/>
        <v>0.16539165975861908</v>
      </c>
      <c r="B36" s="137" t="s">
        <v>469</v>
      </c>
      <c r="C36" s="134"/>
      <c r="D36" s="131"/>
      <c r="E36" s="134">
        <f>W16</f>
        <v>103434310.2</v>
      </c>
    </row>
    <row r="37" spans="1:5">
      <c r="A37" s="134"/>
      <c r="B37" s="134"/>
      <c r="C37" s="134"/>
      <c r="D37" s="131"/>
      <c r="E37" s="134">
        <f>SUM(E30:E36)</f>
        <v>625390121.55121517</v>
      </c>
    </row>
    <row r="38" spans="1:5">
      <c r="A38" s="134"/>
      <c r="B38" s="134"/>
      <c r="C38" s="134"/>
      <c r="D38" s="131"/>
      <c r="E38" s="134">
        <f>E37-W17</f>
        <v>0</v>
      </c>
    </row>
    <row r="63" spans="1:6">
      <c r="A63" s="132"/>
      <c r="B63" s="130"/>
      <c r="C63" s="131"/>
      <c r="D63" s="131"/>
      <c r="E63" s="130"/>
      <c r="F63" s="131"/>
    </row>
    <row r="64" spans="1:6">
      <c r="A64" s="132"/>
      <c r="B64" s="130"/>
      <c r="C64" s="131"/>
      <c r="D64" s="131"/>
      <c r="E64" s="130"/>
      <c r="F64" s="131"/>
    </row>
    <row r="65" spans="1:6">
      <c r="A65" s="132"/>
      <c r="B65" s="130"/>
      <c r="C65" s="131"/>
      <c r="D65" s="131"/>
      <c r="E65" s="130"/>
      <c r="F65" s="131"/>
    </row>
    <row r="66" spans="1:6">
      <c r="A66" s="133"/>
      <c r="B66" s="134"/>
      <c r="C66" s="134"/>
      <c r="D66" s="131"/>
      <c r="E66" s="134"/>
      <c r="F66" s="134"/>
    </row>
    <row r="67" spans="1:6">
      <c r="A67" s="133"/>
      <c r="B67" s="134"/>
      <c r="C67" s="134"/>
      <c r="D67" s="131"/>
      <c r="E67" s="134"/>
      <c r="F67" s="134"/>
    </row>
    <row r="68" spans="1:6">
      <c r="A68" s="134"/>
      <c r="B68" s="134"/>
      <c r="C68" s="134"/>
      <c r="D68" s="131"/>
      <c r="E68" s="134"/>
      <c r="F68" s="134"/>
    </row>
    <row r="69" spans="1:6">
      <c r="A69" s="134"/>
      <c r="B69" s="134"/>
      <c r="C69" s="134"/>
      <c r="D69" s="131"/>
      <c r="E69" s="134"/>
      <c r="F69" s="134"/>
    </row>
    <row r="70" spans="1:6">
      <c r="F70" s="134"/>
    </row>
    <row r="71" spans="1:6">
      <c r="F71" s="134"/>
    </row>
    <row r="72" spans="1:6">
      <c r="F72" s="134"/>
    </row>
    <row r="73" spans="1:6">
      <c r="F73" s="134"/>
    </row>
    <row r="74" spans="1:6">
      <c r="F74" s="134"/>
    </row>
    <row r="75" spans="1:6">
      <c r="F75" s="134"/>
    </row>
    <row r="76" spans="1:6">
      <c r="F76" s="134"/>
    </row>
    <row r="77" spans="1:6">
      <c r="F77" s="134"/>
    </row>
    <row r="78" spans="1:6">
      <c r="F78" s="134"/>
    </row>
    <row r="79" spans="1:6">
      <c r="A79" s="133"/>
      <c r="B79" s="134"/>
      <c r="C79" s="134"/>
      <c r="D79" s="131"/>
      <c r="E79" s="134"/>
      <c r="F79" s="134"/>
    </row>
    <row r="80" spans="1:6">
      <c r="A80" s="132"/>
      <c r="B80" s="130"/>
      <c r="C80" s="131"/>
      <c r="D80" s="131"/>
      <c r="E80" s="130"/>
      <c r="F80" s="131"/>
    </row>
    <row r="81" spans="1:6">
      <c r="A81" s="132"/>
      <c r="B81" s="130"/>
      <c r="C81" s="131"/>
      <c r="D81" s="131"/>
      <c r="E81" s="130"/>
      <c r="F81" s="131"/>
    </row>
    <row r="82" spans="1:6">
      <c r="A82" s="132"/>
      <c r="B82" s="130"/>
      <c r="C82" s="131"/>
      <c r="D82" s="131"/>
      <c r="E82" s="130"/>
      <c r="F82" s="131"/>
    </row>
    <row r="83" spans="1:6">
      <c r="A83" s="111"/>
      <c r="B83" s="131"/>
      <c r="C83" s="131"/>
      <c r="D83" s="131"/>
      <c r="E83" s="131"/>
      <c r="F83" s="131"/>
    </row>
    <row r="84" spans="1:6">
      <c r="A84" s="111"/>
      <c r="B84" s="131"/>
      <c r="C84" s="131"/>
      <c r="D84" s="131"/>
      <c r="E84" s="131"/>
      <c r="F84" s="131"/>
    </row>
    <row r="85" spans="1:6">
      <c r="A85" s="111"/>
      <c r="B85" s="131"/>
      <c r="C85" s="131"/>
      <c r="D85" s="131"/>
      <c r="E85" s="131"/>
      <c r="F85" s="131"/>
    </row>
    <row r="91" spans="1:6">
      <c r="A91" s="49" t="e">
        <f>#REF!/$W$14</f>
        <v>#REF!</v>
      </c>
      <c r="B91" s="56" t="str">
        <f>B5</f>
        <v>Life insurance and annuities</v>
      </c>
      <c r="C91" s="57">
        <f>U5</f>
        <v>2377663.0100000002</v>
      </c>
      <c r="D91" s="61"/>
      <c r="E91" s="56"/>
      <c r="F91" s="56"/>
    </row>
    <row r="92" spans="1:6">
      <c r="A92" s="49" t="e">
        <f>#REF!/$W$14</f>
        <v>#REF!</v>
      </c>
      <c r="B92" s="56" t="str">
        <f>B10</f>
        <v>Marriage and birth insurance</v>
      </c>
      <c r="C92" s="57">
        <f>U10</f>
        <v>0</v>
      </c>
      <c r="D92" s="61"/>
      <c r="E92" s="56"/>
      <c r="F92" s="56"/>
    </row>
  </sheetData>
  <mergeCells count="28">
    <mergeCell ref="U3:V3"/>
    <mergeCell ref="M18:N18"/>
    <mergeCell ref="S3:T3"/>
    <mergeCell ref="S18:T18"/>
    <mergeCell ref="A1:Z1"/>
    <mergeCell ref="E18:F18"/>
    <mergeCell ref="W3:X3"/>
    <mergeCell ref="I18:J18"/>
    <mergeCell ref="O18:P18"/>
    <mergeCell ref="U18:V18"/>
    <mergeCell ref="G18:H18"/>
    <mergeCell ref="A3:A4"/>
    <mergeCell ref="B3:B4"/>
    <mergeCell ref="A17:B17"/>
    <mergeCell ref="A18:B18"/>
    <mergeCell ref="W18:X18"/>
    <mergeCell ref="K18:L18"/>
    <mergeCell ref="C18:D18"/>
    <mergeCell ref="A22:R22"/>
    <mergeCell ref="Q3:R3"/>
    <mergeCell ref="K3:L3"/>
    <mergeCell ref="M3:N3"/>
    <mergeCell ref="O3:P3"/>
    <mergeCell ref="C3:D3"/>
    <mergeCell ref="Q18:R18"/>
    <mergeCell ref="E3:F3"/>
    <mergeCell ref="G3:H3"/>
    <mergeCell ref="I3:J3"/>
  </mergeCells>
  <conditionalFormatting sqref="E20:R20 U20:Z20">
    <cfRule type="cellIs" dxfId="69" priority="24" operator="notEqual">
      <formula>0</formula>
    </cfRule>
  </conditionalFormatting>
  <conditionalFormatting sqref="C20:D20">
    <cfRule type="cellIs" dxfId="68" priority="17" operator="notEqual">
      <formula>0</formula>
    </cfRule>
  </conditionalFormatting>
  <conditionalFormatting sqref="S20:T20">
    <cfRule type="cellIs" dxfId="67" priority="15" operator="notEqual">
      <formula>0</formula>
    </cfRule>
  </conditionalFormatting>
  <conditionalFormatting sqref="K18:N18 U18:V18 Q18:R18">
    <cfRule type="cellIs" dxfId="66" priority="5" operator="greaterThan">
      <formula>#REF!</formula>
    </cfRule>
  </conditionalFormatting>
  <conditionalFormatting sqref="G18:H18">
    <cfRule type="cellIs" dxfId="65" priority="6" operator="greaterThan">
      <formula>A18</formula>
    </cfRule>
  </conditionalFormatting>
  <conditionalFormatting sqref="I18:J18">
    <cfRule type="cellIs" dxfId="64" priority="7" operator="greaterThan">
      <formula>G18</formula>
    </cfRule>
  </conditionalFormatting>
  <conditionalFormatting sqref="S18:T18">
    <cfRule type="cellIs" dxfId="63" priority="4" operator="greaterThan">
      <formula>#REF!</formula>
    </cfRule>
  </conditionalFormatting>
  <conditionalFormatting sqref="E18:F18">
    <cfRule type="cellIs" dxfId="62" priority="3" operator="greaterThan">
      <formula>#REF!</formula>
    </cfRule>
  </conditionalFormatting>
  <conditionalFormatting sqref="C18:D18">
    <cfRule type="cellIs" dxfId="61" priority="2" operator="greaterThan">
      <formula>#REF!</formula>
    </cfRule>
  </conditionalFormatting>
  <conditionalFormatting sqref="O18:P18">
    <cfRule type="cellIs" dxfId="60" priority="1"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12" max="2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zoomScaleNormal="100" zoomScaleSheetLayoutView="80" workbookViewId="0">
      <selection sqref="A1:X1"/>
    </sheetView>
  </sheetViews>
  <sheetFormatPr defaultColWidth="11.42578125" defaultRowHeight="15.75"/>
  <cols>
    <col min="1" max="1" width="39.85546875" style="178" customWidth="1"/>
    <col min="2" max="2" width="24.42578125" style="185" customWidth="1"/>
    <col min="3" max="3" width="16" style="185" customWidth="1"/>
    <col min="4" max="5" width="16.28515625" style="185" customWidth="1"/>
    <col min="6" max="6" width="14.85546875" style="185" customWidth="1"/>
    <col min="7" max="7" width="14.5703125" style="185" customWidth="1"/>
    <col min="8" max="8" width="13.42578125" style="185" customWidth="1"/>
    <col min="9" max="9" width="14.140625" style="185" customWidth="1"/>
    <col min="10" max="10" width="12.28515625" style="185" customWidth="1"/>
    <col min="11" max="12" width="13.85546875" style="185" customWidth="1"/>
    <col min="13" max="13" width="13.42578125" style="185" customWidth="1"/>
    <col min="14" max="14" width="13.140625" style="185" customWidth="1"/>
    <col min="15" max="15" width="15.85546875" style="185" customWidth="1"/>
    <col min="16" max="16" width="13.7109375" style="185" customWidth="1"/>
    <col min="17" max="17" width="15" style="185" customWidth="1"/>
    <col min="18" max="18" width="11.42578125" style="185" customWidth="1"/>
    <col min="19" max="19" width="12.85546875" style="185" customWidth="1"/>
    <col min="20" max="20" width="14.28515625" style="185" customWidth="1"/>
    <col min="21" max="21" width="11.42578125" style="185" customWidth="1"/>
    <col min="22" max="22" width="14.140625" style="185" customWidth="1"/>
    <col min="23" max="23" width="11.42578125" style="185" customWidth="1"/>
    <col min="24" max="24" width="19.7109375" style="185" customWidth="1"/>
    <col min="25" max="256" width="11.42578125" style="185"/>
    <col min="257" max="257" width="49.42578125" style="185" customWidth="1"/>
    <col min="258" max="258" width="24.42578125" style="185" customWidth="1"/>
    <col min="259" max="259" width="16" style="185" customWidth="1"/>
    <col min="260" max="261" width="16.28515625" style="185" customWidth="1"/>
    <col min="262" max="262" width="14.85546875" style="185" customWidth="1"/>
    <col min="263" max="263" width="14.5703125" style="185" customWidth="1"/>
    <col min="264" max="264" width="13.42578125" style="185" customWidth="1"/>
    <col min="265" max="265" width="14.140625" style="185" customWidth="1"/>
    <col min="266" max="266" width="12.28515625" style="185" customWidth="1"/>
    <col min="267" max="268" width="13.85546875" style="185" customWidth="1"/>
    <col min="269" max="269" width="13.42578125" style="185" customWidth="1"/>
    <col min="270" max="270" width="13.140625" style="185" customWidth="1"/>
    <col min="271" max="271" width="15.85546875" style="185" customWidth="1"/>
    <col min="272" max="272" width="13.7109375" style="185" customWidth="1"/>
    <col min="273" max="273" width="15" style="185" customWidth="1"/>
    <col min="274" max="274" width="11.42578125" style="185" customWidth="1"/>
    <col min="275" max="275" width="12.85546875" style="185" customWidth="1"/>
    <col min="276" max="276" width="14.28515625" style="185" customWidth="1"/>
    <col min="277" max="277" width="11.42578125" style="185" customWidth="1"/>
    <col min="278" max="278" width="14.140625" style="185" customWidth="1"/>
    <col min="279" max="279" width="11.42578125" style="185" customWidth="1"/>
    <col min="280" max="280" width="19.7109375" style="185" customWidth="1"/>
    <col min="281" max="512" width="11.42578125" style="185"/>
    <col min="513" max="513" width="49.42578125" style="185" customWidth="1"/>
    <col min="514" max="514" width="24.42578125" style="185" customWidth="1"/>
    <col min="515" max="515" width="16" style="185" customWidth="1"/>
    <col min="516" max="517" width="16.28515625" style="185" customWidth="1"/>
    <col min="518" max="518" width="14.85546875" style="185" customWidth="1"/>
    <col min="519" max="519" width="14.5703125" style="185" customWidth="1"/>
    <col min="520" max="520" width="13.42578125" style="185" customWidth="1"/>
    <col min="521" max="521" width="14.140625" style="185" customWidth="1"/>
    <col min="522" max="522" width="12.28515625" style="185" customWidth="1"/>
    <col min="523" max="524" width="13.85546875" style="185" customWidth="1"/>
    <col min="525" max="525" width="13.42578125" style="185" customWidth="1"/>
    <col min="526" max="526" width="13.140625" style="185" customWidth="1"/>
    <col min="527" max="527" width="15.85546875" style="185" customWidth="1"/>
    <col min="528" max="528" width="13.7109375" style="185" customWidth="1"/>
    <col min="529" max="529" width="15" style="185" customWidth="1"/>
    <col min="530" max="530" width="11.42578125" style="185" customWidth="1"/>
    <col min="531" max="531" width="12.85546875" style="185" customWidth="1"/>
    <col min="532" max="532" width="14.28515625" style="185" customWidth="1"/>
    <col min="533" max="533" width="11.42578125" style="185" customWidth="1"/>
    <col min="534" max="534" width="14.140625" style="185" customWidth="1"/>
    <col min="535" max="535" width="11.42578125" style="185" customWidth="1"/>
    <col min="536" max="536" width="19.7109375" style="185" customWidth="1"/>
    <col min="537" max="768" width="11.42578125" style="185"/>
    <col min="769" max="769" width="49.42578125" style="185" customWidth="1"/>
    <col min="770" max="770" width="24.42578125" style="185" customWidth="1"/>
    <col min="771" max="771" width="16" style="185" customWidth="1"/>
    <col min="772" max="773" width="16.28515625" style="185" customWidth="1"/>
    <col min="774" max="774" width="14.85546875" style="185" customWidth="1"/>
    <col min="775" max="775" width="14.5703125" style="185" customWidth="1"/>
    <col min="776" max="776" width="13.42578125" style="185" customWidth="1"/>
    <col min="777" max="777" width="14.140625" style="185" customWidth="1"/>
    <col min="778" max="778" width="12.28515625" style="185" customWidth="1"/>
    <col min="779" max="780" width="13.85546875" style="185" customWidth="1"/>
    <col min="781" max="781" width="13.42578125" style="185" customWidth="1"/>
    <col min="782" max="782" width="13.140625" style="185" customWidth="1"/>
    <col min="783" max="783" width="15.85546875" style="185" customWidth="1"/>
    <col min="784" max="784" width="13.7109375" style="185" customWidth="1"/>
    <col min="785" max="785" width="15" style="185" customWidth="1"/>
    <col min="786" max="786" width="11.42578125" style="185" customWidth="1"/>
    <col min="787" max="787" width="12.85546875" style="185" customWidth="1"/>
    <col min="788" max="788" width="14.28515625" style="185" customWidth="1"/>
    <col min="789" max="789" width="11.42578125" style="185" customWidth="1"/>
    <col min="790" max="790" width="14.140625" style="185" customWidth="1"/>
    <col min="791" max="791" width="11.42578125" style="185" customWidth="1"/>
    <col min="792" max="792" width="19.7109375" style="185" customWidth="1"/>
    <col min="793" max="1024" width="11.42578125" style="185"/>
    <col min="1025" max="1025" width="49.42578125" style="185" customWidth="1"/>
    <col min="1026" max="1026" width="24.42578125" style="185" customWidth="1"/>
    <col min="1027" max="1027" width="16" style="185" customWidth="1"/>
    <col min="1028" max="1029" width="16.28515625" style="185" customWidth="1"/>
    <col min="1030" max="1030" width="14.85546875" style="185" customWidth="1"/>
    <col min="1031" max="1031" width="14.5703125" style="185" customWidth="1"/>
    <col min="1032" max="1032" width="13.42578125" style="185" customWidth="1"/>
    <col min="1033" max="1033" width="14.140625" style="185" customWidth="1"/>
    <col min="1034" max="1034" width="12.28515625" style="185" customWidth="1"/>
    <col min="1035" max="1036" width="13.85546875" style="185" customWidth="1"/>
    <col min="1037" max="1037" width="13.42578125" style="185" customWidth="1"/>
    <col min="1038" max="1038" width="13.140625" style="185" customWidth="1"/>
    <col min="1039" max="1039" width="15.85546875" style="185" customWidth="1"/>
    <col min="1040" max="1040" width="13.7109375" style="185" customWidth="1"/>
    <col min="1041" max="1041" width="15" style="185" customWidth="1"/>
    <col min="1042" max="1042" width="11.42578125" style="185" customWidth="1"/>
    <col min="1043" max="1043" width="12.85546875" style="185" customWidth="1"/>
    <col min="1044" max="1044" width="14.28515625" style="185" customWidth="1"/>
    <col min="1045" max="1045" width="11.42578125" style="185" customWidth="1"/>
    <col min="1046" max="1046" width="14.140625" style="185" customWidth="1"/>
    <col min="1047" max="1047" width="11.42578125" style="185" customWidth="1"/>
    <col min="1048" max="1048" width="19.7109375" style="185" customWidth="1"/>
    <col min="1049" max="1280" width="11.42578125" style="185"/>
    <col min="1281" max="1281" width="49.42578125" style="185" customWidth="1"/>
    <col min="1282" max="1282" width="24.42578125" style="185" customWidth="1"/>
    <col min="1283" max="1283" width="16" style="185" customWidth="1"/>
    <col min="1284" max="1285" width="16.28515625" style="185" customWidth="1"/>
    <col min="1286" max="1286" width="14.85546875" style="185" customWidth="1"/>
    <col min="1287" max="1287" width="14.5703125" style="185" customWidth="1"/>
    <col min="1288" max="1288" width="13.42578125" style="185" customWidth="1"/>
    <col min="1289" max="1289" width="14.140625" style="185" customWidth="1"/>
    <col min="1290" max="1290" width="12.28515625" style="185" customWidth="1"/>
    <col min="1291" max="1292" width="13.85546875" style="185" customWidth="1"/>
    <col min="1293" max="1293" width="13.42578125" style="185" customWidth="1"/>
    <col min="1294" max="1294" width="13.140625" style="185" customWidth="1"/>
    <col min="1295" max="1295" width="15.85546875" style="185" customWidth="1"/>
    <col min="1296" max="1296" width="13.7109375" style="185" customWidth="1"/>
    <col min="1297" max="1297" width="15" style="185" customWidth="1"/>
    <col min="1298" max="1298" width="11.42578125" style="185" customWidth="1"/>
    <col min="1299" max="1299" width="12.85546875" style="185" customWidth="1"/>
    <col min="1300" max="1300" width="14.28515625" style="185" customWidth="1"/>
    <col min="1301" max="1301" width="11.42578125" style="185" customWidth="1"/>
    <col min="1302" max="1302" width="14.140625" style="185" customWidth="1"/>
    <col min="1303" max="1303" width="11.42578125" style="185" customWidth="1"/>
    <col min="1304" max="1304" width="19.7109375" style="185" customWidth="1"/>
    <col min="1305" max="1536" width="11.42578125" style="185"/>
    <col min="1537" max="1537" width="49.42578125" style="185" customWidth="1"/>
    <col min="1538" max="1538" width="24.42578125" style="185" customWidth="1"/>
    <col min="1539" max="1539" width="16" style="185" customWidth="1"/>
    <col min="1540" max="1541" width="16.28515625" style="185" customWidth="1"/>
    <col min="1542" max="1542" width="14.85546875" style="185" customWidth="1"/>
    <col min="1543" max="1543" width="14.5703125" style="185" customWidth="1"/>
    <col min="1544" max="1544" width="13.42578125" style="185" customWidth="1"/>
    <col min="1545" max="1545" width="14.140625" style="185" customWidth="1"/>
    <col min="1546" max="1546" width="12.28515625" style="185" customWidth="1"/>
    <col min="1547" max="1548" width="13.85546875" style="185" customWidth="1"/>
    <col min="1549" max="1549" width="13.42578125" style="185" customWidth="1"/>
    <col min="1550" max="1550" width="13.140625" style="185" customWidth="1"/>
    <col min="1551" max="1551" width="15.85546875" style="185" customWidth="1"/>
    <col min="1552" max="1552" width="13.7109375" style="185" customWidth="1"/>
    <col min="1553" max="1553" width="15" style="185" customWidth="1"/>
    <col min="1554" max="1554" width="11.42578125" style="185" customWidth="1"/>
    <col min="1555" max="1555" width="12.85546875" style="185" customWidth="1"/>
    <col min="1556" max="1556" width="14.28515625" style="185" customWidth="1"/>
    <col min="1557" max="1557" width="11.42578125" style="185" customWidth="1"/>
    <col min="1558" max="1558" width="14.140625" style="185" customWidth="1"/>
    <col min="1559" max="1559" width="11.42578125" style="185" customWidth="1"/>
    <col min="1560" max="1560" width="19.7109375" style="185" customWidth="1"/>
    <col min="1561" max="1792" width="11.42578125" style="185"/>
    <col min="1793" max="1793" width="49.42578125" style="185" customWidth="1"/>
    <col min="1794" max="1794" width="24.42578125" style="185" customWidth="1"/>
    <col min="1795" max="1795" width="16" style="185" customWidth="1"/>
    <col min="1796" max="1797" width="16.28515625" style="185" customWidth="1"/>
    <col min="1798" max="1798" width="14.85546875" style="185" customWidth="1"/>
    <col min="1799" max="1799" width="14.5703125" style="185" customWidth="1"/>
    <col min="1800" max="1800" width="13.42578125" style="185" customWidth="1"/>
    <col min="1801" max="1801" width="14.140625" style="185" customWidth="1"/>
    <col min="1802" max="1802" width="12.28515625" style="185" customWidth="1"/>
    <col min="1803" max="1804" width="13.85546875" style="185" customWidth="1"/>
    <col min="1805" max="1805" width="13.42578125" style="185" customWidth="1"/>
    <col min="1806" max="1806" width="13.140625" style="185" customWidth="1"/>
    <col min="1807" max="1807" width="15.85546875" style="185" customWidth="1"/>
    <col min="1808" max="1808" width="13.7109375" style="185" customWidth="1"/>
    <col min="1809" max="1809" width="15" style="185" customWidth="1"/>
    <col min="1810" max="1810" width="11.42578125" style="185" customWidth="1"/>
    <col min="1811" max="1811" width="12.85546875" style="185" customWidth="1"/>
    <col min="1812" max="1812" width="14.28515625" style="185" customWidth="1"/>
    <col min="1813" max="1813" width="11.42578125" style="185" customWidth="1"/>
    <col min="1814" max="1814" width="14.140625" style="185" customWidth="1"/>
    <col min="1815" max="1815" width="11.42578125" style="185" customWidth="1"/>
    <col min="1816" max="1816" width="19.7109375" style="185" customWidth="1"/>
    <col min="1817" max="2048" width="11.42578125" style="185"/>
    <col min="2049" max="2049" width="49.42578125" style="185" customWidth="1"/>
    <col min="2050" max="2050" width="24.42578125" style="185" customWidth="1"/>
    <col min="2051" max="2051" width="16" style="185" customWidth="1"/>
    <col min="2052" max="2053" width="16.28515625" style="185" customWidth="1"/>
    <col min="2054" max="2054" width="14.85546875" style="185" customWidth="1"/>
    <col min="2055" max="2055" width="14.5703125" style="185" customWidth="1"/>
    <col min="2056" max="2056" width="13.42578125" style="185" customWidth="1"/>
    <col min="2057" max="2057" width="14.140625" style="185" customWidth="1"/>
    <col min="2058" max="2058" width="12.28515625" style="185" customWidth="1"/>
    <col min="2059" max="2060" width="13.85546875" style="185" customWidth="1"/>
    <col min="2061" max="2061" width="13.42578125" style="185" customWidth="1"/>
    <col min="2062" max="2062" width="13.140625" style="185" customWidth="1"/>
    <col min="2063" max="2063" width="15.85546875" style="185" customWidth="1"/>
    <col min="2064" max="2064" width="13.7109375" style="185" customWidth="1"/>
    <col min="2065" max="2065" width="15" style="185" customWidth="1"/>
    <col min="2066" max="2066" width="11.42578125" style="185" customWidth="1"/>
    <col min="2067" max="2067" width="12.85546875" style="185" customWidth="1"/>
    <col min="2068" max="2068" width="14.28515625" style="185" customWidth="1"/>
    <col min="2069" max="2069" width="11.42578125" style="185" customWidth="1"/>
    <col min="2070" max="2070" width="14.140625" style="185" customWidth="1"/>
    <col min="2071" max="2071" width="11.42578125" style="185" customWidth="1"/>
    <col min="2072" max="2072" width="19.7109375" style="185" customWidth="1"/>
    <col min="2073" max="2304" width="11.42578125" style="185"/>
    <col min="2305" max="2305" width="49.42578125" style="185" customWidth="1"/>
    <col min="2306" max="2306" width="24.42578125" style="185" customWidth="1"/>
    <col min="2307" max="2307" width="16" style="185" customWidth="1"/>
    <col min="2308" max="2309" width="16.28515625" style="185" customWidth="1"/>
    <col min="2310" max="2310" width="14.85546875" style="185" customWidth="1"/>
    <col min="2311" max="2311" width="14.5703125" style="185" customWidth="1"/>
    <col min="2312" max="2312" width="13.42578125" style="185" customWidth="1"/>
    <col min="2313" max="2313" width="14.140625" style="185" customWidth="1"/>
    <col min="2314" max="2314" width="12.28515625" style="185" customWidth="1"/>
    <col min="2315" max="2316" width="13.85546875" style="185" customWidth="1"/>
    <col min="2317" max="2317" width="13.42578125" style="185" customWidth="1"/>
    <col min="2318" max="2318" width="13.140625" style="185" customWidth="1"/>
    <col min="2319" max="2319" width="15.85546875" style="185" customWidth="1"/>
    <col min="2320" max="2320" width="13.7109375" style="185" customWidth="1"/>
    <col min="2321" max="2321" width="15" style="185" customWidth="1"/>
    <col min="2322" max="2322" width="11.42578125" style="185" customWidth="1"/>
    <col min="2323" max="2323" width="12.85546875" style="185" customWidth="1"/>
    <col min="2324" max="2324" width="14.28515625" style="185" customWidth="1"/>
    <col min="2325" max="2325" width="11.42578125" style="185" customWidth="1"/>
    <col min="2326" max="2326" width="14.140625" style="185" customWidth="1"/>
    <col min="2327" max="2327" width="11.42578125" style="185" customWidth="1"/>
    <col min="2328" max="2328" width="19.7109375" style="185" customWidth="1"/>
    <col min="2329" max="2560" width="11.42578125" style="185"/>
    <col min="2561" max="2561" width="49.42578125" style="185" customWidth="1"/>
    <col min="2562" max="2562" width="24.42578125" style="185" customWidth="1"/>
    <col min="2563" max="2563" width="16" style="185" customWidth="1"/>
    <col min="2564" max="2565" width="16.28515625" style="185" customWidth="1"/>
    <col min="2566" max="2566" width="14.85546875" style="185" customWidth="1"/>
    <col min="2567" max="2567" width="14.5703125" style="185" customWidth="1"/>
    <col min="2568" max="2568" width="13.42578125" style="185" customWidth="1"/>
    <col min="2569" max="2569" width="14.140625" style="185" customWidth="1"/>
    <col min="2570" max="2570" width="12.28515625" style="185" customWidth="1"/>
    <col min="2571" max="2572" width="13.85546875" style="185" customWidth="1"/>
    <col min="2573" max="2573" width="13.42578125" style="185" customWidth="1"/>
    <col min="2574" max="2574" width="13.140625" style="185" customWidth="1"/>
    <col min="2575" max="2575" width="15.85546875" style="185" customWidth="1"/>
    <col min="2576" max="2576" width="13.7109375" style="185" customWidth="1"/>
    <col min="2577" max="2577" width="15" style="185" customWidth="1"/>
    <col min="2578" max="2578" width="11.42578125" style="185" customWidth="1"/>
    <col min="2579" max="2579" width="12.85546875" style="185" customWidth="1"/>
    <col min="2580" max="2580" width="14.28515625" style="185" customWidth="1"/>
    <col min="2581" max="2581" width="11.42578125" style="185" customWidth="1"/>
    <col min="2582" max="2582" width="14.140625" style="185" customWidth="1"/>
    <col min="2583" max="2583" width="11.42578125" style="185" customWidth="1"/>
    <col min="2584" max="2584" width="19.7109375" style="185" customWidth="1"/>
    <col min="2585" max="2816" width="11.42578125" style="185"/>
    <col min="2817" max="2817" width="49.42578125" style="185" customWidth="1"/>
    <col min="2818" max="2818" width="24.42578125" style="185" customWidth="1"/>
    <col min="2819" max="2819" width="16" style="185" customWidth="1"/>
    <col min="2820" max="2821" width="16.28515625" style="185" customWidth="1"/>
    <col min="2822" max="2822" width="14.85546875" style="185" customWidth="1"/>
    <col min="2823" max="2823" width="14.5703125" style="185" customWidth="1"/>
    <col min="2824" max="2824" width="13.42578125" style="185" customWidth="1"/>
    <col min="2825" max="2825" width="14.140625" style="185" customWidth="1"/>
    <col min="2826" max="2826" width="12.28515625" style="185" customWidth="1"/>
    <col min="2827" max="2828" width="13.85546875" style="185" customWidth="1"/>
    <col min="2829" max="2829" width="13.42578125" style="185" customWidth="1"/>
    <col min="2830" max="2830" width="13.140625" style="185" customWidth="1"/>
    <col min="2831" max="2831" width="15.85546875" style="185" customWidth="1"/>
    <col min="2832" max="2832" width="13.7109375" style="185" customWidth="1"/>
    <col min="2833" max="2833" width="15" style="185" customWidth="1"/>
    <col min="2834" max="2834" width="11.42578125" style="185" customWidth="1"/>
    <col min="2835" max="2835" width="12.85546875" style="185" customWidth="1"/>
    <col min="2836" max="2836" width="14.28515625" style="185" customWidth="1"/>
    <col min="2837" max="2837" width="11.42578125" style="185" customWidth="1"/>
    <col min="2838" max="2838" width="14.140625" style="185" customWidth="1"/>
    <col min="2839" max="2839" width="11.42578125" style="185" customWidth="1"/>
    <col min="2840" max="2840" width="19.7109375" style="185" customWidth="1"/>
    <col min="2841" max="3072" width="11.42578125" style="185"/>
    <col min="3073" max="3073" width="49.42578125" style="185" customWidth="1"/>
    <col min="3074" max="3074" width="24.42578125" style="185" customWidth="1"/>
    <col min="3075" max="3075" width="16" style="185" customWidth="1"/>
    <col min="3076" max="3077" width="16.28515625" style="185" customWidth="1"/>
    <col min="3078" max="3078" width="14.85546875" style="185" customWidth="1"/>
    <col min="3079" max="3079" width="14.5703125" style="185" customWidth="1"/>
    <col min="3080" max="3080" width="13.42578125" style="185" customWidth="1"/>
    <col min="3081" max="3081" width="14.140625" style="185" customWidth="1"/>
    <col min="3082" max="3082" width="12.28515625" style="185" customWidth="1"/>
    <col min="3083" max="3084" width="13.85546875" style="185" customWidth="1"/>
    <col min="3085" max="3085" width="13.42578125" style="185" customWidth="1"/>
    <col min="3086" max="3086" width="13.140625" style="185" customWidth="1"/>
    <col min="3087" max="3087" width="15.85546875" style="185" customWidth="1"/>
    <col min="3088" max="3088" width="13.7109375" style="185" customWidth="1"/>
    <col min="3089" max="3089" width="15" style="185" customWidth="1"/>
    <col min="3090" max="3090" width="11.42578125" style="185" customWidth="1"/>
    <col min="3091" max="3091" width="12.85546875" style="185" customWidth="1"/>
    <col min="3092" max="3092" width="14.28515625" style="185" customWidth="1"/>
    <col min="3093" max="3093" width="11.42578125" style="185" customWidth="1"/>
    <col min="3094" max="3094" width="14.140625" style="185" customWidth="1"/>
    <col min="3095" max="3095" width="11.42578125" style="185" customWidth="1"/>
    <col min="3096" max="3096" width="19.7109375" style="185" customWidth="1"/>
    <col min="3097" max="3328" width="11.42578125" style="185"/>
    <col min="3329" max="3329" width="49.42578125" style="185" customWidth="1"/>
    <col min="3330" max="3330" width="24.42578125" style="185" customWidth="1"/>
    <col min="3331" max="3331" width="16" style="185" customWidth="1"/>
    <col min="3332" max="3333" width="16.28515625" style="185" customWidth="1"/>
    <col min="3334" max="3334" width="14.85546875" style="185" customWidth="1"/>
    <col min="3335" max="3335" width="14.5703125" style="185" customWidth="1"/>
    <col min="3336" max="3336" width="13.42578125" style="185" customWidth="1"/>
    <col min="3337" max="3337" width="14.140625" style="185" customWidth="1"/>
    <col min="3338" max="3338" width="12.28515625" style="185" customWidth="1"/>
    <col min="3339" max="3340" width="13.85546875" style="185" customWidth="1"/>
    <col min="3341" max="3341" width="13.42578125" style="185" customWidth="1"/>
    <col min="3342" max="3342" width="13.140625" style="185" customWidth="1"/>
    <col min="3343" max="3343" width="15.85546875" style="185" customWidth="1"/>
    <col min="3344" max="3344" width="13.7109375" style="185" customWidth="1"/>
    <col min="3345" max="3345" width="15" style="185" customWidth="1"/>
    <col min="3346" max="3346" width="11.42578125" style="185" customWidth="1"/>
    <col min="3347" max="3347" width="12.85546875" style="185" customWidth="1"/>
    <col min="3348" max="3348" width="14.28515625" style="185" customWidth="1"/>
    <col min="3349" max="3349" width="11.42578125" style="185" customWidth="1"/>
    <col min="3350" max="3350" width="14.140625" style="185" customWidth="1"/>
    <col min="3351" max="3351" width="11.42578125" style="185" customWidth="1"/>
    <col min="3352" max="3352" width="19.7109375" style="185" customWidth="1"/>
    <col min="3353" max="3584" width="11.42578125" style="185"/>
    <col min="3585" max="3585" width="49.42578125" style="185" customWidth="1"/>
    <col min="3586" max="3586" width="24.42578125" style="185" customWidth="1"/>
    <col min="3587" max="3587" width="16" style="185" customWidth="1"/>
    <col min="3588" max="3589" width="16.28515625" style="185" customWidth="1"/>
    <col min="3590" max="3590" width="14.85546875" style="185" customWidth="1"/>
    <col min="3591" max="3591" width="14.5703125" style="185" customWidth="1"/>
    <col min="3592" max="3592" width="13.42578125" style="185" customWidth="1"/>
    <col min="3593" max="3593" width="14.140625" style="185" customWidth="1"/>
    <col min="3594" max="3594" width="12.28515625" style="185" customWidth="1"/>
    <col min="3595" max="3596" width="13.85546875" style="185" customWidth="1"/>
    <col min="3597" max="3597" width="13.42578125" style="185" customWidth="1"/>
    <col min="3598" max="3598" width="13.140625" style="185" customWidth="1"/>
    <col min="3599" max="3599" width="15.85546875" style="185" customWidth="1"/>
    <col min="3600" max="3600" width="13.7109375" style="185" customWidth="1"/>
    <col min="3601" max="3601" width="15" style="185" customWidth="1"/>
    <col min="3602" max="3602" width="11.42578125" style="185" customWidth="1"/>
    <col min="3603" max="3603" width="12.85546875" style="185" customWidth="1"/>
    <col min="3604" max="3604" width="14.28515625" style="185" customWidth="1"/>
    <col min="3605" max="3605" width="11.42578125" style="185" customWidth="1"/>
    <col min="3606" max="3606" width="14.140625" style="185" customWidth="1"/>
    <col min="3607" max="3607" width="11.42578125" style="185" customWidth="1"/>
    <col min="3608" max="3608" width="19.7109375" style="185" customWidth="1"/>
    <col min="3609" max="3840" width="11.42578125" style="185"/>
    <col min="3841" max="3841" width="49.42578125" style="185" customWidth="1"/>
    <col min="3842" max="3842" width="24.42578125" style="185" customWidth="1"/>
    <col min="3843" max="3843" width="16" style="185" customWidth="1"/>
    <col min="3844" max="3845" width="16.28515625" style="185" customWidth="1"/>
    <col min="3846" max="3846" width="14.85546875" style="185" customWidth="1"/>
    <col min="3847" max="3847" width="14.5703125" style="185" customWidth="1"/>
    <col min="3848" max="3848" width="13.42578125" style="185" customWidth="1"/>
    <col min="3849" max="3849" width="14.140625" style="185" customWidth="1"/>
    <col min="3850" max="3850" width="12.28515625" style="185" customWidth="1"/>
    <col min="3851" max="3852" width="13.85546875" style="185" customWidth="1"/>
    <col min="3853" max="3853" width="13.42578125" style="185" customWidth="1"/>
    <col min="3854" max="3854" width="13.140625" style="185" customWidth="1"/>
    <col min="3855" max="3855" width="15.85546875" style="185" customWidth="1"/>
    <col min="3856" max="3856" width="13.7109375" style="185" customWidth="1"/>
    <col min="3857" max="3857" width="15" style="185" customWidth="1"/>
    <col min="3858" max="3858" width="11.42578125" style="185" customWidth="1"/>
    <col min="3859" max="3859" width="12.85546875" style="185" customWidth="1"/>
    <col min="3860" max="3860" width="14.28515625" style="185" customWidth="1"/>
    <col min="3861" max="3861" width="11.42578125" style="185" customWidth="1"/>
    <col min="3862" max="3862" width="14.140625" style="185" customWidth="1"/>
    <col min="3863" max="3863" width="11.42578125" style="185" customWidth="1"/>
    <col min="3864" max="3864" width="19.7109375" style="185" customWidth="1"/>
    <col min="3865" max="4096" width="11.42578125" style="185"/>
    <col min="4097" max="4097" width="49.42578125" style="185" customWidth="1"/>
    <col min="4098" max="4098" width="24.42578125" style="185" customWidth="1"/>
    <col min="4099" max="4099" width="16" style="185" customWidth="1"/>
    <col min="4100" max="4101" width="16.28515625" style="185" customWidth="1"/>
    <col min="4102" max="4102" width="14.85546875" style="185" customWidth="1"/>
    <col min="4103" max="4103" width="14.5703125" style="185" customWidth="1"/>
    <col min="4104" max="4104" width="13.42578125" style="185" customWidth="1"/>
    <col min="4105" max="4105" width="14.140625" style="185" customWidth="1"/>
    <col min="4106" max="4106" width="12.28515625" style="185" customWidth="1"/>
    <col min="4107" max="4108" width="13.85546875" style="185" customWidth="1"/>
    <col min="4109" max="4109" width="13.42578125" style="185" customWidth="1"/>
    <col min="4110" max="4110" width="13.140625" style="185" customWidth="1"/>
    <col min="4111" max="4111" width="15.85546875" style="185" customWidth="1"/>
    <col min="4112" max="4112" width="13.7109375" style="185" customWidth="1"/>
    <col min="4113" max="4113" width="15" style="185" customWidth="1"/>
    <col min="4114" max="4114" width="11.42578125" style="185" customWidth="1"/>
    <col min="4115" max="4115" width="12.85546875" style="185" customWidth="1"/>
    <col min="4116" max="4116" width="14.28515625" style="185" customWidth="1"/>
    <col min="4117" max="4117" width="11.42578125" style="185" customWidth="1"/>
    <col min="4118" max="4118" width="14.140625" style="185" customWidth="1"/>
    <col min="4119" max="4119" width="11.42578125" style="185" customWidth="1"/>
    <col min="4120" max="4120" width="19.7109375" style="185" customWidth="1"/>
    <col min="4121" max="4352" width="11.42578125" style="185"/>
    <col min="4353" max="4353" width="49.42578125" style="185" customWidth="1"/>
    <col min="4354" max="4354" width="24.42578125" style="185" customWidth="1"/>
    <col min="4355" max="4355" width="16" style="185" customWidth="1"/>
    <col min="4356" max="4357" width="16.28515625" style="185" customWidth="1"/>
    <col min="4358" max="4358" width="14.85546875" style="185" customWidth="1"/>
    <col min="4359" max="4359" width="14.5703125" style="185" customWidth="1"/>
    <col min="4360" max="4360" width="13.42578125" style="185" customWidth="1"/>
    <col min="4361" max="4361" width="14.140625" style="185" customWidth="1"/>
    <col min="4362" max="4362" width="12.28515625" style="185" customWidth="1"/>
    <col min="4363" max="4364" width="13.85546875" style="185" customWidth="1"/>
    <col min="4365" max="4365" width="13.42578125" style="185" customWidth="1"/>
    <col min="4366" max="4366" width="13.140625" style="185" customWidth="1"/>
    <col min="4367" max="4367" width="15.85546875" style="185" customWidth="1"/>
    <col min="4368" max="4368" width="13.7109375" style="185" customWidth="1"/>
    <col min="4369" max="4369" width="15" style="185" customWidth="1"/>
    <col min="4370" max="4370" width="11.42578125" style="185" customWidth="1"/>
    <col min="4371" max="4371" width="12.85546875" style="185" customWidth="1"/>
    <col min="4372" max="4372" width="14.28515625" style="185" customWidth="1"/>
    <col min="4373" max="4373" width="11.42578125" style="185" customWidth="1"/>
    <col min="4374" max="4374" width="14.140625" style="185" customWidth="1"/>
    <col min="4375" max="4375" width="11.42578125" style="185" customWidth="1"/>
    <col min="4376" max="4376" width="19.7109375" style="185" customWidth="1"/>
    <col min="4377" max="4608" width="11.42578125" style="185"/>
    <col min="4609" max="4609" width="49.42578125" style="185" customWidth="1"/>
    <col min="4610" max="4610" width="24.42578125" style="185" customWidth="1"/>
    <col min="4611" max="4611" width="16" style="185" customWidth="1"/>
    <col min="4612" max="4613" width="16.28515625" style="185" customWidth="1"/>
    <col min="4614" max="4614" width="14.85546875" style="185" customWidth="1"/>
    <col min="4615" max="4615" width="14.5703125" style="185" customWidth="1"/>
    <col min="4616" max="4616" width="13.42578125" style="185" customWidth="1"/>
    <col min="4617" max="4617" width="14.140625" style="185" customWidth="1"/>
    <col min="4618" max="4618" width="12.28515625" style="185" customWidth="1"/>
    <col min="4619" max="4620" width="13.85546875" style="185" customWidth="1"/>
    <col min="4621" max="4621" width="13.42578125" style="185" customWidth="1"/>
    <col min="4622" max="4622" width="13.140625" style="185" customWidth="1"/>
    <col min="4623" max="4623" width="15.85546875" style="185" customWidth="1"/>
    <col min="4624" max="4624" width="13.7109375" style="185" customWidth="1"/>
    <col min="4625" max="4625" width="15" style="185" customWidth="1"/>
    <col min="4626" max="4626" width="11.42578125" style="185" customWidth="1"/>
    <col min="4627" max="4627" width="12.85546875" style="185" customWidth="1"/>
    <col min="4628" max="4628" width="14.28515625" style="185" customWidth="1"/>
    <col min="4629" max="4629" width="11.42578125" style="185" customWidth="1"/>
    <col min="4630" max="4630" width="14.140625" style="185" customWidth="1"/>
    <col min="4631" max="4631" width="11.42578125" style="185" customWidth="1"/>
    <col min="4632" max="4632" width="19.7109375" style="185" customWidth="1"/>
    <col min="4633" max="4864" width="11.42578125" style="185"/>
    <col min="4865" max="4865" width="49.42578125" style="185" customWidth="1"/>
    <col min="4866" max="4866" width="24.42578125" style="185" customWidth="1"/>
    <col min="4867" max="4867" width="16" style="185" customWidth="1"/>
    <col min="4868" max="4869" width="16.28515625" style="185" customWidth="1"/>
    <col min="4870" max="4870" width="14.85546875" style="185" customWidth="1"/>
    <col min="4871" max="4871" width="14.5703125" style="185" customWidth="1"/>
    <col min="4872" max="4872" width="13.42578125" style="185" customWidth="1"/>
    <col min="4873" max="4873" width="14.140625" style="185" customWidth="1"/>
    <col min="4874" max="4874" width="12.28515625" style="185" customWidth="1"/>
    <col min="4875" max="4876" width="13.85546875" style="185" customWidth="1"/>
    <col min="4877" max="4877" width="13.42578125" style="185" customWidth="1"/>
    <col min="4878" max="4878" width="13.140625" style="185" customWidth="1"/>
    <col min="4879" max="4879" width="15.85546875" style="185" customWidth="1"/>
    <col min="4880" max="4880" width="13.7109375" style="185" customWidth="1"/>
    <col min="4881" max="4881" width="15" style="185" customWidth="1"/>
    <col min="4882" max="4882" width="11.42578125" style="185" customWidth="1"/>
    <col min="4883" max="4883" width="12.85546875" style="185" customWidth="1"/>
    <col min="4884" max="4884" width="14.28515625" style="185" customWidth="1"/>
    <col min="4885" max="4885" width="11.42578125" style="185" customWidth="1"/>
    <col min="4886" max="4886" width="14.140625" style="185" customWidth="1"/>
    <col min="4887" max="4887" width="11.42578125" style="185" customWidth="1"/>
    <col min="4888" max="4888" width="19.7109375" style="185" customWidth="1"/>
    <col min="4889" max="5120" width="11.42578125" style="185"/>
    <col min="5121" max="5121" width="49.42578125" style="185" customWidth="1"/>
    <col min="5122" max="5122" width="24.42578125" style="185" customWidth="1"/>
    <col min="5123" max="5123" width="16" style="185" customWidth="1"/>
    <col min="5124" max="5125" width="16.28515625" style="185" customWidth="1"/>
    <col min="5126" max="5126" width="14.85546875" style="185" customWidth="1"/>
    <col min="5127" max="5127" width="14.5703125" style="185" customWidth="1"/>
    <col min="5128" max="5128" width="13.42578125" style="185" customWidth="1"/>
    <col min="5129" max="5129" width="14.140625" style="185" customWidth="1"/>
    <col min="5130" max="5130" width="12.28515625" style="185" customWidth="1"/>
    <col min="5131" max="5132" width="13.85546875" style="185" customWidth="1"/>
    <col min="5133" max="5133" width="13.42578125" style="185" customWidth="1"/>
    <col min="5134" max="5134" width="13.140625" style="185" customWidth="1"/>
    <col min="5135" max="5135" width="15.85546875" style="185" customWidth="1"/>
    <col min="5136" max="5136" width="13.7109375" style="185" customWidth="1"/>
    <col min="5137" max="5137" width="15" style="185" customWidth="1"/>
    <col min="5138" max="5138" width="11.42578125" style="185" customWidth="1"/>
    <col min="5139" max="5139" width="12.85546875" style="185" customWidth="1"/>
    <col min="5140" max="5140" width="14.28515625" style="185" customWidth="1"/>
    <col min="5141" max="5141" width="11.42578125" style="185" customWidth="1"/>
    <col min="5142" max="5142" width="14.140625" style="185" customWidth="1"/>
    <col min="5143" max="5143" width="11.42578125" style="185" customWidth="1"/>
    <col min="5144" max="5144" width="19.7109375" style="185" customWidth="1"/>
    <col min="5145" max="5376" width="11.42578125" style="185"/>
    <col min="5377" max="5377" width="49.42578125" style="185" customWidth="1"/>
    <col min="5378" max="5378" width="24.42578125" style="185" customWidth="1"/>
    <col min="5379" max="5379" width="16" style="185" customWidth="1"/>
    <col min="5380" max="5381" width="16.28515625" style="185" customWidth="1"/>
    <col min="5382" max="5382" width="14.85546875" style="185" customWidth="1"/>
    <col min="5383" max="5383" width="14.5703125" style="185" customWidth="1"/>
    <col min="5384" max="5384" width="13.42578125" style="185" customWidth="1"/>
    <col min="5385" max="5385" width="14.140625" style="185" customWidth="1"/>
    <col min="5386" max="5386" width="12.28515625" style="185" customWidth="1"/>
    <col min="5387" max="5388" width="13.85546875" style="185" customWidth="1"/>
    <col min="5389" max="5389" width="13.42578125" style="185" customWidth="1"/>
    <col min="5390" max="5390" width="13.140625" style="185" customWidth="1"/>
    <col min="5391" max="5391" width="15.85546875" style="185" customWidth="1"/>
    <col min="5392" max="5392" width="13.7109375" style="185" customWidth="1"/>
    <col min="5393" max="5393" width="15" style="185" customWidth="1"/>
    <col min="5394" max="5394" width="11.42578125" style="185" customWidth="1"/>
    <col min="5395" max="5395" width="12.85546875" style="185" customWidth="1"/>
    <col min="5396" max="5396" width="14.28515625" style="185" customWidth="1"/>
    <col min="5397" max="5397" width="11.42578125" style="185" customWidth="1"/>
    <col min="5398" max="5398" width="14.140625" style="185" customWidth="1"/>
    <col min="5399" max="5399" width="11.42578125" style="185" customWidth="1"/>
    <col min="5400" max="5400" width="19.7109375" style="185" customWidth="1"/>
    <col min="5401" max="5632" width="11.42578125" style="185"/>
    <col min="5633" max="5633" width="49.42578125" style="185" customWidth="1"/>
    <col min="5634" max="5634" width="24.42578125" style="185" customWidth="1"/>
    <col min="5635" max="5635" width="16" style="185" customWidth="1"/>
    <col min="5636" max="5637" width="16.28515625" style="185" customWidth="1"/>
    <col min="5638" max="5638" width="14.85546875" style="185" customWidth="1"/>
    <col min="5639" max="5639" width="14.5703125" style="185" customWidth="1"/>
    <col min="5640" max="5640" width="13.42578125" style="185" customWidth="1"/>
    <col min="5641" max="5641" width="14.140625" style="185" customWidth="1"/>
    <col min="5642" max="5642" width="12.28515625" style="185" customWidth="1"/>
    <col min="5643" max="5644" width="13.85546875" style="185" customWidth="1"/>
    <col min="5645" max="5645" width="13.42578125" style="185" customWidth="1"/>
    <col min="5646" max="5646" width="13.140625" style="185" customWidth="1"/>
    <col min="5647" max="5647" width="15.85546875" style="185" customWidth="1"/>
    <col min="5648" max="5648" width="13.7109375" style="185" customWidth="1"/>
    <col min="5649" max="5649" width="15" style="185" customWidth="1"/>
    <col min="5650" max="5650" width="11.42578125" style="185" customWidth="1"/>
    <col min="5651" max="5651" width="12.85546875" style="185" customWidth="1"/>
    <col min="5652" max="5652" width="14.28515625" style="185" customWidth="1"/>
    <col min="5653" max="5653" width="11.42578125" style="185" customWidth="1"/>
    <col min="5654" max="5654" width="14.140625" style="185" customWidth="1"/>
    <col min="5655" max="5655" width="11.42578125" style="185" customWidth="1"/>
    <col min="5656" max="5656" width="19.7109375" style="185" customWidth="1"/>
    <col min="5657" max="5888" width="11.42578125" style="185"/>
    <col min="5889" max="5889" width="49.42578125" style="185" customWidth="1"/>
    <col min="5890" max="5890" width="24.42578125" style="185" customWidth="1"/>
    <col min="5891" max="5891" width="16" style="185" customWidth="1"/>
    <col min="5892" max="5893" width="16.28515625" style="185" customWidth="1"/>
    <col min="5894" max="5894" width="14.85546875" style="185" customWidth="1"/>
    <col min="5895" max="5895" width="14.5703125" style="185" customWidth="1"/>
    <col min="5896" max="5896" width="13.42578125" style="185" customWidth="1"/>
    <col min="5897" max="5897" width="14.140625" style="185" customWidth="1"/>
    <col min="5898" max="5898" width="12.28515625" style="185" customWidth="1"/>
    <col min="5899" max="5900" width="13.85546875" style="185" customWidth="1"/>
    <col min="5901" max="5901" width="13.42578125" style="185" customWidth="1"/>
    <col min="5902" max="5902" width="13.140625" style="185" customWidth="1"/>
    <col min="5903" max="5903" width="15.85546875" style="185" customWidth="1"/>
    <col min="5904" max="5904" width="13.7109375" style="185" customWidth="1"/>
    <col min="5905" max="5905" width="15" style="185" customWidth="1"/>
    <col min="5906" max="5906" width="11.42578125" style="185" customWidth="1"/>
    <col min="5907" max="5907" width="12.85546875" style="185" customWidth="1"/>
    <col min="5908" max="5908" width="14.28515625" style="185" customWidth="1"/>
    <col min="5909" max="5909" width="11.42578125" style="185" customWidth="1"/>
    <col min="5910" max="5910" width="14.140625" style="185" customWidth="1"/>
    <col min="5911" max="5911" width="11.42578125" style="185" customWidth="1"/>
    <col min="5912" max="5912" width="19.7109375" style="185" customWidth="1"/>
    <col min="5913" max="6144" width="11.42578125" style="185"/>
    <col min="6145" max="6145" width="49.42578125" style="185" customWidth="1"/>
    <col min="6146" max="6146" width="24.42578125" style="185" customWidth="1"/>
    <col min="6147" max="6147" width="16" style="185" customWidth="1"/>
    <col min="6148" max="6149" width="16.28515625" style="185" customWidth="1"/>
    <col min="6150" max="6150" width="14.85546875" style="185" customWidth="1"/>
    <col min="6151" max="6151" width="14.5703125" style="185" customWidth="1"/>
    <col min="6152" max="6152" width="13.42578125" style="185" customWidth="1"/>
    <col min="6153" max="6153" width="14.140625" style="185" customWidth="1"/>
    <col min="6154" max="6154" width="12.28515625" style="185" customWidth="1"/>
    <col min="6155" max="6156" width="13.85546875" style="185" customWidth="1"/>
    <col min="6157" max="6157" width="13.42578125" style="185" customWidth="1"/>
    <col min="6158" max="6158" width="13.140625" style="185" customWidth="1"/>
    <col min="6159" max="6159" width="15.85546875" style="185" customWidth="1"/>
    <col min="6160" max="6160" width="13.7109375" style="185" customWidth="1"/>
    <col min="6161" max="6161" width="15" style="185" customWidth="1"/>
    <col min="6162" max="6162" width="11.42578125" style="185" customWidth="1"/>
    <col min="6163" max="6163" width="12.85546875" style="185" customWidth="1"/>
    <col min="6164" max="6164" width="14.28515625" style="185" customWidth="1"/>
    <col min="6165" max="6165" width="11.42578125" style="185" customWidth="1"/>
    <col min="6166" max="6166" width="14.140625" style="185" customWidth="1"/>
    <col min="6167" max="6167" width="11.42578125" style="185" customWidth="1"/>
    <col min="6168" max="6168" width="19.7109375" style="185" customWidth="1"/>
    <col min="6169" max="6400" width="11.42578125" style="185"/>
    <col min="6401" max="6401" width="49.42578125" style="185" customWidth="1"/>
    <col min="6402" max="6402" width="24.42578125" style="185" customWidth="1"/>
    <col min="6403" max="6403" width="16" style="185" customWidth="1"/>
    <col min="6404" max="6405" width="16.28515625" style="185" customWidth="1"/>
    <col min="6406" max="6406" width="14.85546875" style="185" customWidth="1"/>
    <col min="6407" max="6407" width="14.5703125" style="185" customWidth="1"/>
    <col min="6408" max="6408" width="13.42578125" style="185" customWidth="1"/>
    <col min="6409" max="6409" width="14.140625" style="185" customWidth="1"/>
    <col min="6410" max="6410" width="12.28515625" style="185" customWidth="1"/>
    <col min="6411" max="6412" width="13.85546875" style="185" customWidth="1"/>
    <col min="6413" max="6413" width="13.42578125" style="185" customWidth="1"/>
    <col min="6414" max="6414" width="13.140625" style="185" customWidth="1"/>
    <col min="6415" max="6415" width="15.85546875" style="185" customWidth="1"/>
    <col min="6416" max="6416" width="13.7109375" style="185" customWidth="1"/>
    <col min="6417" max="6417" width="15" style="185" customWidth="1"/>
    <col min="6418" max="6418" width="11.42578125" style="185" customWidth="1"/>
    <col min="6419" max="6419" width="12.85546875" style="185" customWidth="1"/>
    <col min="6420" max="6420" width="14.28515625" style="185" customWidth="1"/>
    <col min="6421" max="6421" width="11.42578125" style="185" customWidth="1"/>
    <col min="6422" max="6422" width="14.140625" style="185" customWidth="1"/>
    <col min="6423" max="6423" width="11.42578125" style="185" customWidth="1"/>
    <col min="6424" max="6424" width="19.7109375" style="185" customWidth="1"/>
    <col min="6425" max="6656" width="11.42578125" style="185"/>
    <col min="6657" max="6657" width="49.42578125" style="185" customWidth="1"/>
    <col min="6658" max="6658" width="24.42578125" style="185" customWidth="1"/>
    <col min="6659" max="6659" width="16" style="185" customWidth="1"/>
    <col min="6660" max="6661" width="16.28515625" style="185" customWidth="1"/>
    <col min="6662" max="6662" width="14.85546875" style="185" customWidth="1"/>
    <col min="6663" max="6663" width="14.5703125" style="185" customWidth="1"/>
    <col min="6664" max="6664" width="13.42578125" style="185" customWidth="1"/>
    <col min="6665" max="6665" width="14.140625" style="185" customWidth="1"/>
    <col min="6666" max="6666" width="12.28515625" style="185" customWidth="1"/>
    <col min="6667" max="6668" width="13.85546875" style="185" customWidth="1"/>
    <col min="6669" max="6669" width="13.42578125" style="185" customWidth="1"/>
    <col min="6670" max="6670" width="13.140625" style="185" customWidth="1"/>
    <col min="6671" max="6671" width="15.85546875" style="185" customWidth="1"/>
    <col min="6672" max="6672" width="13.7109375" style="185" customWidth="1"/>
    <col min="6673" max="6673" width="15" style="185" customWidth="1"/>
    <col min="6674" max="6674" width="11.42578125" style="185" customWidth="1"/>
    <col min="6675" max="6675" width="12.85546875" style="185" customWidth="1"/>
    <col min="6676" max="6676" width="14.28515625" style="185" customWidth="1"/>
    <col min="6677" max="6677" width="11.42578125" style="185" customWidth="1"/>
    <col min="6678" max="6678" width="14.140625" style="185" customWidth="1"/>
    <col min="6679" max="6679" width="11.42578125" style="185" customWidth="1"/>
    <col min="6680" max="6680" width="19.7109375" style="185" customWidth="1"/>
    <col min="6681" max="6912" width="11.42578125" style="185"/>
    <col min="6913" max="6913" width="49.42578125" style="185" customWidth="1"/>
    <col min="6914" max="6914" width="24.42578125" style="185" customWidth="1"/>
    <col min="6915" max="6915" width="16" style="185" customWidth="1"/>
    <col min="6916" max="6917" width="16.28515625" style="185" customWidth="1"/>
    <col min="6918" max="6918" width="14.85546875" style="185" customWidth="1"/>
    <col min="6919" max="6919" width="14.5703125" style="185" customWidth="1"/>
    <col min="6920" max="6920" width="13.42578125" style="185" customWidth="1"/>
    <col min="6921" max="6921" width="14.140625" style="185" customWidth="1"/>
    <col min="6922" max="6922" width="12.28515625" style="185" customWidth="1"/>
    <col min="6923" max="6924" width="13.85546875" style="185" customWidth="1"/>
    <col min="6925" max="6925" width="13.42578125" style="185" customWidth="1"/>
    <col min="6926" max="6926" width="13.140625" style="185" customWidth="1"/>
    <col min="6927" max="6927" width="15.85546875" style="185" customWidth="1"/>
    <col min="6928" max="6928" width="13.7109375" style="185" customWidth="1"/>
    <col min="6929" max="6929" width="15" style="185" customWidth="1"/>
    <col min="6930" max="6930" width="11.42578125" style="185" customWidth="1"/>
    <col min="6931" max="6931" width="12.85546875" style="185" customWidth="1"/>
    <col min="6932" max="6932" width="14.28515625" style="185" customWidth="1"/>
    <col min="6933" max="6933" width="11.42578125" style="185" customWidth="1"/>
    <col min="6934" max="6934" width="14.140625" style="185" customWidth="1"/>
    <col min="6935" max="6935" width="11.42578125" style="185" customWidth="1"/>
    <col min="6936" max="6936" width="19.7109375" style="185" customWidth="1"/>
    <col min="6937" max="7168" width="11.42578125" style="185"/>
    <col min="7169" max="7169" width="49.42578125" style="185" customWidth="1"/>
    <col min="7170" max="7170" width="24.42578125" style="185" customWidth="1"/>
    <col min="7171" max="7171" width="16" style="185" customWidth="1"/>
    <col min="7172" max="7173" width="16.28515625" style="185" customWidth="1"/>
    <col min="7174" max="7174" width="14.85546875" style="185" customWidth="1"/>
    <col min="7175" max="7175" width="14.5703125" style="185" customWidth="1"/>
    <col min="7176" max="7176" width="13.42578125" style="185" customWidth="1"/>
    <col min="7177" max="7177" width="14.140625" style="185" customWidth="1"/>
    <col min="7178" max="7178" width="12.28515625" style="185" customWidth="1"/>
    <col min="7179" max="7180" width="13.85546875" style="185" customWidth="1"/>
    <col min="7181" max="7181" width="13.42578125" style="185" customWidth="1"/>
    <col min="7182" max="7182" width="13.140625" style="185" customWidth="1"/>
    <col min="7183" max="7183" width="15.85546875" style="185" customWidth="1"/>
    <col min="7184" max="7184" width="13.7109375" style="185" customWidth="1"/>
    <col min="7185" max="7185" width="15" style="185" customWidth="1"/>
    <col min="7186" max="7186" width="11.42578125" style="185" customWidth="1"/>
    <col min="7187" max="7187" width="12.85546875" style="185" customWidth="1"/>
    <col min="7188" max="7188" width="14.28515625" style="185" customWidth="1"/>
    <col min="7189" max="7189" width="11.42578125" style="185" customWidth="1"/>
    <col min="7190" max="7190" width="14.140625" style="185" customWidth="1"/>
    <col min="7191" max="7191" width="11.42578125" style="185" customWidth="1"/>
    <col min="7192" max="7192" width="19.7109375" style="185" customWidth="1"/>
    <col min="7193" max="7424" width="11.42578125" style="185"/>
    <col min="7425" max="7425" width="49.42578125" style="185" customWidth="1"/>
    <col min="7426" max="7426" width="24.42578125" style="185" customWidth="1"/>
    <col min="7427" max="7427" width="16" style="185" customWidth="1"/>
    <col min="7428" max="7429" width="16.28515625" style="185" customWidth="1"/>
    <col min="7430" max="7430" width="14.85546875" style="185" customWidth="1"/>
    <col min="7431" max="7431" width="14.5703125" style="185" customWidth="1"/>
    <col min="7432" max="7432" width="13.42578125" style="185" customWidth="1"/>
    <col min="7433" max="7433" width="14.140625" style="185" customWidth="1"/>
    <col min="7434" max="7434" width="12.28515625" style="185" customWidth="1"/>
    <col min="7435" max="7436" width="13.85546875" style="185" customWidth="1"/>
    <col min="7437" max="7437" width="13.42578125" style="185" customWidth="1"/>
    <col min="7438" max="7438" width="13.140625" style="185" customWidth="1"/>
    <col min="7439" max="7439" width="15.85546875" style="185" customWidth="1"/>
    <col min="7440" max="7440" width="13.7109375" style="185" customWidth="1"/>
    <col min="7441" max="7441" width="15" style="185" customWidth="1"/>
    <col min="7442" max="7442" width="11.42578125" style="185" customWidth="1"/>
    <col min="7443" max="7443" width="12.85546875" style="185" customWidth="1"/>
    <col min="7444" max="7444" width="14.28515625" style="185" customWidth="1"/>
    <col min="7445" max="7445" width="11.42578125" style="185" customWidth="1"/>
    <col min="7446" max="7446" width="14.140625" style="185" customWidth="1"/>
    <col min="7447" max="7447" width="11.42578125" style="185" customWidth="1"/>
    <col min="7448" max="7448" width="19.7109375" style="185" customWidth="1"/>
    <col min="7449" max="7680" width="11.42578125" style="185"/>
    <col min="7681" max="7681" width="49.42578125" style="185" customWidth="1"/>
    <col min="7682" max="7682" width="24.42578125" style="185" customWidth="1"/>
    <col min="7683" max="7683" width="16" style="185" customWidth="1"/>
    <col min="7684" max="7685" width="16.28515625" style="185" customWidth="1"/>
    <col min="7686" max="7686" width="14.85546875" style="185" customWidth="1"/>
    <col min="7687" max="7687" width="14.5703125" style="185" customWidth="1"/>
    <col min="7688" max="7688" width="13.42578125" style="185" customWidth="1"/>
    <col min="7689" max="7689" width="14.140625" style="185" customWidth="1"/>
    <col min="7690" max="7690" width="12.28515625" style="185" customWidth="1"/>
    <col min="7691" max="7692" width="13.85546875" style="185" customWidth="1"/>
    <col min="7693" max="7693" width="13.42578125" style="185" customWidth="1"/>
    <col min="7694" max="7694" width="13.140625" style="185" customWidth="1"/>
    <col min="7695" max="7695" width="15.85546875" style="185" customWidth="1"/>
    <col min="7696" max="7696" width="13.7109375" style="185" customWidth="1"/>
    <col min="7697" max="7697" width="15" style="185" customWidth="1"/>
    <col min="7698" max="7698" width="11.42578125" style="185" customWidth="1"/>
    <col min="7699" max="7699" width="12.85546875" style="185" customWidth="1"/>
    <col min="7700" max="7700" width="14.28515625" style="185" customWidth="1"/>
    <col min="7701" max="7701" width="11.42578125" style="185" customWidth="1"/>
    <col min="7702" max="7702" width="14.140625" style="185" customWidth="1"/>
    <col min="7703" max="7703" width="11.42578125" style="185" customWidth="1"/>
    <col min="7704" max="7704" width="19.7109375" style="185" customWidth="1"/>
    <col min="7705" max="7936" width="11.42578125" style="185"/>
    <col min="7937" max="7937" width="49.42578125" style="185" customWidth="1"/>
    <col min="7938" max="7938" width="24.42578125" style="185" customWidth="1"/>
    <col min="7939" max="7939" width="16" style="185" customWidth="1"/>
    <col min="7940" max="7941" width="16.28515625" style="185" customWidth="1"/>
    <col min="7942" max="7942" width="14.85546875" style="185" customWidth="1"/>
    <col min="7943" max="7943" width="14.5703125" style="185" customWidth="1"/>
    <col min="7944" max="7944" width="13.42578125" style="185" customWidth="1"/>
    <col min="7945" max="7945" width="14.140625" style="185" customWidth="1"/>
    <col min="7946" max="7946" width="12.28515625" style="185" customWidth="1"/>
    <col min="7947" max="7948" width="13.85546875" style="185" customWidth="1"/>
    <col min="7949" max="7949" width="13.42578125" style="185" customWidth="1"/>
    <col min="7950" max="7950" width="13.140625" style="185" customWidth="1"/>
    <col min="7951" max="7951" width="15.85546875" style="185" customWidth="1"/>
    <col min="7952" max="7952" width="13.7109375" style="185" customWidth="1"/>
    <col min="7953" max="7953" width="15" style="185" customWidth="1"/>
    <col min="7954" max="7954" width="11.42578125" style="185" customWidth="1"/>
    <col min="7955" max="7955" width="12.85546875" style="185" customWidth="1"/>
    <col min="7956" max="7956" width="14.28515625" style="185" customWidth="1"/>
    <col min="7957" max="7957" width="11.42578125" style="185" customWidth="1"/>
    <col min="7958" max="7958" width="14.140625" style="185" customWidth="1"/>
    <col min="7959" max="7959" width="11.42578125" style="185" customWidth="1"/>
    <col min="7960" max="7960" width="19.7109375" style="185" customWidth="1"/>
    <col min="7961" max="8192" width="11.42578125" style="185"/>
    <col min="8193" max="8193" width="49.42578125" style="185" customWidth="1"/>
    <col min="8194" max="8194" width="24.42578125" style="185" customWidth="1"/>
    <col min="8195" max="8195" width="16" style="185" customWidth="1"/>
    <col min="8196" max="8197" width="16.28515625" style="185" customWidth="1"/>
    <col min="8198" max="8198" width="14.85546875" style="185" customWidth="1"/>
    <col min="8199" max="8199" width="14.5703125" style="185" customWidth="1"/>
    <col min="8200" max="8200" width="13.42578125" style="185" customWidth="1"/>
    <col min="8201" max="8201" width="14.140625" style="185" customWidth="1"/>
    <col min="8202" max="8202" width="12.28515625" style="185" customWidth="1"/>
    <col min="8203" max="8204" width="13.85546875" style="185" customWidth="1"/>
    <col min="8205" max="8205" width="13.42578125" style="185" customWidth="1"/>
    <col min="8206" max="8206" width="13.140625" style="185" customWidth="1"/>
    <col min="8207" max="8207" width="15.85546875" style="185" customWidth="1"/>
    <col min="8208" max="8208" width="13.7109375" style="185" customWidth="1"/>
    <col min="8209" max="8209" width="15" style="185" customWidth="1"/>
    <col min="8210" max="8210" width="11.42578125" style="185" customWidth="1"/>
    <col min="8211" max="8211" width="12.85546875" style="185" customWidth="1"/>
    <col min="8212" max="8212" width="14.28515625" style="185" customWidth="1"/>
    <col min="8213" max="8213" width="11.42578125" style="185" customWidth="1"/>
    <col min="8214" max="8214" width="14.140625" style="185" customWidth="1"/>
    <col min="8215" max="8215" width="11.42578125" style="185" customWidth="1"/>
    <col min="8216" max="8216" width="19.7109375" style="185" customWidth="1"/>
    <col min="8217" max="8448" width="11.42578125" style="185"/>
    <col min="8449" max="8449" width="49.42578125" style="185" customWidth="1"/>
    <col min="8450" max="8450" width="24.42578125" style="185" customWidth="1"/>
    <col min="8451" max="8451" width="16" style="185" customWidth="1"/>
    <col min="8452" max="8453" width="16.28515625" style="185" customWidth="1"/>
    <col min="8454" max="8454" width="14.85546875" style="185" customWidth="1"/>
    <col min="8455" max="8455" width="14.5703125" style="185" customWidth="1"/>
    <col min="8456" max="8456" width="13.42578125" style="185" customWidth="1"/>
    <col min="8457" max="8457" width="14.140625" style="185" customWidth="1"/>
    <col min="8458" max="8458" width="12.28515625" style="185" customWidth="1"/>
    <col min="8459" max="8460" width="13.85546875" style="185" customWidth="1"/>
    <col min="8461" max="8461" width="13.42578125" style="185" customWidth="1"/>
    <col min="8462" max="8462" width="13.140625" style="185" customWidth="1"/>
    <col min="8463" max="8463" width="15.85546875" style="185" customWidth="1"/>
    <col min="8464" max="8464" width="13.7109375" style="185" customWidth="1"/>
    <col min="8465" max="8465" width="15" style="185" customWidth="1"/>
    <col min="8466" max="8466" width="11.42578125" style="185" customWidth="1"/>
    <col min="8467" max="8467" width="12.85546875" style="185" customWidth="1"/>
    <col min="8468" max="8468" width="14.28515625" style="185" customWidth="1"/>
    <col min="8469" max="8469" width="11.42578125" style="185" customWidth="1"/>
    <col min="8470" max="8470" width="14.140625" style="185" customWidth="1"/>
    <col min="8471" max="8471" width="11.42578125" style="185" customWidth="1"/>
    <col min="8472" max="8472" width="19.7109375" style="185" customWidth="1"/>
    <col min="8473" max="8704" width="11.42578125" style="185"/>
    <col min="8705" max="8705" width="49.42578125" style="185" customWidth="1"/>
    <col min="8706" max="8706" width="24.42578125" style="185" customWidth="1"/>
    <col min="8707" max="8707" width="16" style="185" customWidth="1"/>
    <col min="8708" max="8709" width="16.28515625" style="185" customWidth="1"/>
    <col min="8710" max="8710" width="14.85546875" style="185" customWidth="1"/>
    <col min="8711" max="8711" width="14.5703125" style="185" customWidth="1"/>
    <col min="8712" max="8712" width="13.42578125" style="185" customWidth="1"/>
    <col min="8713" max="8713" width="14.140625" style="185" customWidth="1"/>
    <col min="8714" max="8714" width="12.28515625" style="185" customWidth="1"/>
    <col min="8715" max="8716" width="13.85546875" style="185" customWidth="1"/>
    <col min="8717" max="8717" width="13.42578125" style="185" customWidth="1"/>
    <col min="8718" max="8718" width="13.140625" style="185" customWidth="1"/>
    <col min="8719" max="8719" width="15.85546875" style="185" customWidth="1"/>
    <col min="8720" max="8720" width="13.7109375" style="185" customWidth="1"/>
    <col min="8721" max="8721" width="15" style="185" customWidth="1"/>
    <col min="8722" max="8722" width="11.42578125" style="185" customWidth="1"/>
    <col min="8723" max="8723" width="12.85546875" style="185" customWidth="1"/>
    <col min="8724" max="8724" width="14.28515625" style="185" customWidth="1"/>
    <col min="8725" max="8725" width="11.42578125" style="185" customWidth="1"/>
    <col min="8726" max="8726" width="14.140625" style="185" customWidth="1"/>
    <col min="8727" max="8727" width="11.42578125" style="185" customWidth="1"/>
    <col min="8728" max="8728" width="19.7109375" style="185" customWidth="1"/>
    <col min="8729" max="8960" width="11.42578125" style="185"/>
    <col min="8961" max="8961" width="49.42578125" style="185" customWidth="1"/>
    <col min="8962" max="8962" width="24.42578125" style="185" customWidth="1"/>
    <col min="8963" max="8963" width="16" style="185" customWidth="1"/>
    <col min="8964" max="8965" width="16.28515625" style="185" customWidth="1"/>
    <col min="8966" max="8966" width="14.85546875" style="185" customWidth="1"/>
    <col min="8967" max="8967" width="14.5703125" style="185" customWidth="1"/>
    <col min="8968" max="8968" width="13.42578125" style="185" customWidth="1"/>
    <col min="8969" max="8969" width="14.140625" style="185" customWidth="1"/>
    <col min="8970" max="8970" width="12.28515625" style="185" customWidth="1"/>
    <col min="8971" max="8972" width="13.85546875" style="185" customWidth="1"/>
    <col min="8973" max="8973" width="13.42578125" style="185" customWidth="1"/>
    <col min="8974" max="8974" width="13.140625" style="185" customWidth="1"/>
    <col min="8975" max="8975" width="15.85546875" style="185" customWidth="1"/>
    <col min="8976" max="8976" width="13.7109375" style="185" customWidth="1"/>
    <col min="8977" max="8977" width="15" style="185" customWidth="1"/>
    <col min="8978" max="8978" width="11.42578125" style="185" customWidth="1"/>
    <col min="8979" max="8979" width="12.85546875" style="185" customWidth="1"/>
    <col min="8980" max="8980" width="14.28515625" style="185" customWidth="1"/>
    <col min="8981" max="8981" width="11.42578125" style="185" customWidth="1"/>
    <col min="8982" max="8982" width="14.140625" style="185" customWidth="1"/>
    <col min="8983" max="8983" width="11.42578125" style="185" customWidth="1"/>
    <col min="8984" max="8984" width="19.7109375" style="185" customWidth="1"/>
    <col min="8985" max="9216" width="11.42578125" style="185"/>
    <col min="9217" max="9217" width="49.42578125" style="185" customWidth="1"/>
    <col min="9218" max="9218" width="24.42578125" style="185" customWidth="1"/>
    <col min="9219" max="9219" width="16" style="185" customWidth="1"/>
    <col min="9220" max="9221" width="16.28515625" style="185" customWidth="1"/>
    <col min="9222" max="9222" width="14.85546875" style="185" customWidth="1"/>
    <col min="9223" max="9223" width="14.5703125" style="185" customWidth="1"/>
    <col min="9224" max="9224" width="13.42578125" style="185" customWidth="1"/>
    <col min="9225" max="9225" width="14.140625" style="185" customWidth="1"/>
    <col min="9226" max="9226" width="12.28515625" style="185" customWidth="1"/>
    <col min="9227" max="9228" width="13.85546875" style="185" customWidth="1"/>
    <col min="9229" max="9229" width="13.42578125" style="185" customWidth="1"/>
    <col min="9230" max="9230" width="13.140625" style="185" customWidth="1"/>
    <col min="9231" max="9231" width="15.85546875" style="185" customWidth="1"/>
    <col min="9232" max="9232" width="13.7109375" style="185" customWidth="1"/>
    <col min="9233" max="9233" width="15" style="185" customWidth="1"/>
    <col min="9234" max="9234" width="11.42578125" style="185" customWidth="1"/>
    <col min="9235" max="9235" width="12.85546875" style="185" customWidth="1"/>
    <col min="9236" max="9236" width="14.28515625" style="185" customWidth="1"/>
    <col min="9237" max="9237" width="11.42578125" style="185" customWidth="1"/>
    <col min="9238" max="9238" width="14.140625" style="185" customWidth="1"/>
    <col min="9239" max="9239" width="11.42578125" style="185" customWidth="1"/>
    <col min="9240" max="9240" width="19.7109375" style="185" customWidth="1"/>
    <col min="9241" max="9472" width="11.42578125" style="185"/>
    <col min="9473" max="9473" width="49.42578125" style="185" customWidth="1"/>
    <col min="9474" max="9474" width="24.42578125" style="185" customWidth="1"/>
    <col min="9475" max="9475" width="16" style="185" customWidth="1"/>
    <col min="9476" max="9477" width="16.28515625" style="185" customWidth="1"/>
    <col min="9478" max="9478" width="14.85546875" style="185" customWidth="1"/>
    <col min="9479" max="9479" width="14.5703125" style="185" customWidth="1"/>
    <col min="9480" max="9480" width="13.42578125" style="185" customWidth="1"/>
    <col min="9481" max="9481" width="14.140625" style="185" customWidth="1"/>
    <col min="9482" max="9482" width="12.28515625" style="185" customWidth="1"/>
    <col min="9483" max="9484" width="13.85546875" style="185" customWidth="1"/>
    <col min="9485" max="9485" width="13.42578125" style="185" customWidth="1"/>
    <col min="9486" max="9486" width="13.140625" style="185" customWidth="1"/>
    <col min="9487" max="9487" width="15.85546875" style="185" customWidth="1"/>
    <col min="9488" max="9488" width="13.7109375" style="185" customWidth="1"/>
    <col min="9489" max="9489" width="15" style="185" customWidth="1"/>
    <col min="9490" max="9490" width="11.42578125" style="185" customWidth="1"/>
    <col min="9491" max="9491" width="12.85546875" style="185" customWidth="1"/>
    <col min="9492" max="9492" width="14.28515625" style="185" customWidth="1"/>
    <col min="9493" max="9493" width="11.42578125" style="185" customWidth="1"/>
    <col min="9494" max="9494" width="14.140625" style="185" customWidth="1"/>
    <col min="9495" max="9495" width="11.42578125" style="185" customWidth="1"/>
    <col min="9496" max="9496" width="19.7109375" style="185" customWidth="1"/>
    <col min="9497" max="9728" width="11.42578125" style="185"/>
    <col min="9729" max="9729" width="49.42578125" style="185" customWidth="1"/>
    <col min="9730" max="9730" width="24.42578125" style="185" customWidth="1"/>
    <col min="9731" max="9731" width="16" style="185" customWidth="1"/>
    <col min="9732" max="9733" width="16.28515625" style="185" customWidth="1"/>
    <col min="9734" max="9734" width="14.85546875" style="185" customWidth="1"/>
    <col min="9735" max="9735" width="14.5703125" style="185" customWidth="1"/>
    <col min="9736" max="9736" width="13.42578125" style="185" customWidth="1"/>
    <col min="9737" max="9737" width="14.140625" style="185" customWidth="1"/>
    <col min="9738" max="9738" width="12.28515625" style="185" customWidth="1"/>
    <col min="9739" max="9740" width="13.85546875" style="185" customWidth="1"/>
    <col min="9741" max="9741" width="13.42578125" style="185" customWidth="1"/>
    <col min="9742" max="9742" width="13.140625" style="185" customWidth="1"/>
    <col min="9743" max="9743" width="15.85546875" style="185" customWidth="1"/>
    <col min="9744" max="9744" width="13.7109375" style="185" customWidth="1"/>
    <col min="9745" max="9745" width="15" style="185" customWidth="1"/>
    <col min="9746" max="9746" width="11.42578125" style="185" customWidth="1"/>
    <col min="9747" max="9747" width="12.85546875" style="185" customWidth="1"/>
    <col min="9748" max="9748" width="14.28515625" style="185" customWidth="1"/>
    <col min="9749" max="9749" width="11.42578125" style="185" customWidth="1"/>
    <col min="9750" max="9750" width="14.140625" style="185" customWidth="1"/>
    <col min="9751" max="9751" width="11.42578125" style="185" customWidth="1"/>
    <col min="9752" max="9752" width="19.7109375" style="185" customWidth="1"/>
    <col min="9753" max="9984" width="11.42578125" style="185"/>
    <col min="9985" max="9985" width="49.42578125" style="185" customWidth="1"/>
    <col min="9986" max="9986" width="24.42578125" style="185" customWidth="1"/>
    <col min="9987" max="9987" width="16" style="185" customWidth="1"/>
    <col min="9988" max="9989" width="16.28515625" style="185" customWidth="1"/>
    <col min="9990" max="9990" width="14.85546875" style="185" customWidth="1"/>
    <col min="9991" max="9991" width="14.5703125" style="185" customWidth="1"/>
    <col min="9992" max="9992" width="13.42578125" style="185" customWidth="1"/>
    <col min="9993" max="9993" width="14.140625" style="185" customWidth="1"/>
    <col min="9994" max="9994" width="12.28515625" style="185" customWidth="1"/>
    <col min="9995" max="9996" width="13.85546875" style="185" customWidth="1"/>
    <col min="9997" max="9997" width="13.42578125" style="185" customWidth="1"/>
    <col min="9998" max="9998" width="13.140625" style="185" customWidth="1"/>
    <col min="9999" max="9999" width="15.85546875" style="185" customWidth="1"/>
    <col min="10000" max="10000" width="13.7109375" style="185" customWidth="1"/>
    <col min="10001" max="10001" width="15" style="185" customWidth="1"/>
    <col min="10002" max="10002" width="11.42578125" style="185" customWidth="1"/>
    <col min="10003" max="10003" width="12.85546875" style="185" customWidth="1"/>
    <col min="10004" max="10004" width="14.28515625" style="185" customWidth="1"/>
    <col min="10005" max="10005" width="11.42578125" style="185" customWidth="1"/>
    <col min="10006" max="10006" width="14.140625" style="185" customWidth="1"/>
    <col min="10007" max="10007" width="11.42578125" style="185" customWidth="1"/>
    <col min="10008" max="10008" width="19.7109375" style="185" customWidth="1"/>
    <col min="10009" max="10240" width="11.42578125" style="185"/>
    <col min="10241" max="10241" width="49.42578125" style="185" customWidth="1"/>
    <col min="10242" max="10242" width="24.42578125" style="185" customWidth="1"/>
    <col min="10243" max="10243" width="16" style="185" customWidth="1"/>
    <col min="10244" max="10245" width="16.28515625" style="185" customWidth="1"/>
    <col min="10246" max="10246" width="14.85546875" style="185" customWidth="1"/>
    <col min="10247" max="10247" width="14.5703125" style="185" customWidth="1"/>
    <col min="10248" max="10248" width="13.42578125" style="185" customWidth="1"/>
    <col min="10249" max="10249" width="14.140625" style="185" customWidth="1"/>
    <col min="10250" max="10250" width="12.28515625" style="185" customWidth="1"/>
    <col min="10251" max="10252" width="13.85546875" style="185" customWidth="1"/>
    <col min="10253" max="10253" width="13.42578125" style="185" customWidth="1"/>
    <col min="10254" max="10254" width="13.140625" style="185" customWidth="1"/>
    <col min="10255" max="10255" width="15.85546875" style="185" customWidth="1"/>
    <col min="10256" max="10256" width="13.7109375" style="185" customWidth="1"/>
    <col min="10257" max="10257" width="15" style="185" customWidth="1"/>
    <col min="10258" max="10258" width="11.42578125" style="185" customWidth="1"/>
    <col min="10259" max="10259" width="12.85546875" style="185" customWidth="1"/>
    <col min="10260" max="10260" width="14.28515625" style="185" customWidth="1"/>
    <col min="10261" max="10261" width="11.42578125" style="185" customWidth="1"/>
    <col min="10262" max="10262" width="14.140625" style="185" customWidth="1"/>
    <col min="10263" max="10263" width="11.42578125" style="185" customWidth="1"/>
    <col min="10264" max="10264" width="19.7109375" style="185" customWidth="1"/>
    <col min="10265" max="10496" width="11.42578125" style="185"/>
    <col min="10497" max="10497" width="49.42578125" style="185" customWidth="1"/>
    <col min="10498" max="10498" width="24.42578125" style="185" customWidth="1"/>
    <col min="10499" max="10499" width="16" style="185" customWidth="1"/>
    <col min="10500" max="10501" width="16.28515625" style="185" customWidth="1"/>
    <col min="10502" max="10502" width="14.85546875" style="185" customWidth="1"/>
    <col min="10503" max="10503" width="14.5703125" style="185" customWidth="1"/>
    <col min="10504" max="10504" width="13.42578125" style="185" customWidth="1"/>
    <col min="10505" max="10505" width="14.140625" style="185" customWidth="1"/>
    <col min="10506" max="10506" width="12.28515625" style="185" customWidth="1"/>
    <col min="10507" max="10508" width="13.85546875" style="185" customWidth="1"/>
    <col min="10509" max="10509" width="13.42578125" style="185" customWidth="1"/>
    <col min="10510" max="10510" width="13.140625" style="185" customWidth="1"/>
    <col min="10511" max="10511" width="15.85546875" style="185" customWidth="1"/>
    <col min="10512" max="10512" width="13.7109375" style="185" customWidth="1"/>
    <col min="10513" max="10513" width="15" style="185" customWidth="1"/>
    <col min="10514" max="10514" width="11.42578125" style="185" customWidth="1"/>
    <col min="10515" max="10515" width="12.85546875" style="185" customWidth="1"/>
    <col min="10516" max="10516" width="14.28515625" style="185" customWidth="1"/>
    <col min="10517" max="10517" width="11.42578125" style="185" customWidth="1"/>
    <col min="10518" max="10518" width="14.140625" style="185" customWidth="1"/>
    <col min="10519" max="10519" width="11.42578125" style="185" customWidth="1"/>
    <col min="10520" max="10520" width="19.7109375" style="185" customWidth="1"/>
    <col min="10521" max="10752" width="11.42578125" style="185"/>
    <col min="10753" max="10753" width="49.42578125" style="185" customWidth="1"/>
    <col min="10754" max="10754" width="24.42578125" style="185" customWidth="1"/>
    <col min="10755" max="10755" width="16" style="185" customWidth="1"/>
    <col min="10756" max="10757" width="16.28515625" style="185" customWidth="1"/>
    <col min="10758" max="10758" width="14.85546875" style="185" customWidth="1"/>
    <col min="10759" max="10759" width="14.5703125" style="185" customWidth="1"/>
    <col min="10760" max="10760" width="13.42578125" style="185" customWidth="1"/>
    <col min="10761" max="10761" width="14.140625" style="185" customWidth="1"/>
    <col min="10762" max="10762" width="12.28515625" style="185" customWidth="1"/>
    <col min="10763" max="10764" width="13.85546875" style="185" customWidth="1"/>
    <col min="10765" max="10765" width="13.42578125" style="185" customWidth="1"/>
    <col min="10766" max="10766" width="13.140625" style="185" customWidth="1"/>
    <col min="10767" max="10767" width="15.85546875" style="185" customWidth="1"/>
    <col min="10768" max="10768" width="13.7109375" style="185" customWidth="1"/>
    <col min="10769" max="10769" width="15" style="185" customWidth="1"/>
    <col min="10770" max="10770" width="11.42578125" style="185" customWidth="1"/>
    <col min="10771" max="10771" width="12.85546875" style="185" customWidth="1"/>
    <col min="10772" max="10772" width="14.28515625" style="185" customWidth="1"/>
    <col min="10773" max="10773" width="11.42578125" style="185" customWidth="1"/>
    <col min="10774" max="10774" width="14.140625" style="185" customWidth="1"/>
    <col min="10775" max="10775" width="11.42578125" style="185" customWidth="1"/>
    <col min="10776" max="10776" width="19.7109375" style="185" customWidth="1"/>
    <col min="10777" max="11008" width="11.42578125" style="185"/>
    <col min="11009" max="11009" width="49.42578125" style="185" customWidth="1"/>
    <col min="11010" max="11010" width="24.42578125" style="185" customWidth="1"/>
    <col min="11011" max="11011" width="16" style="185" customWidth="1"/>
    <col min="11012" max="11013" width="16.28515625" style="185" customWidth="1"/>
    <col min="11014" max="11014" width="14.85546875" style="185" customWidth="1"/>
    <col min="11015" max="11015" width="14.5703125" style="185" customWidth="1"/>
    <col min="11016" max="11016" width="13.42578125" style="185" customWidth="1"/>
    <col min="11017" max="11017" width="14.140625" style="185" customWidth="1"/>
    <col min="11018" max="11018" width="12.28515625" style="185" customWidth="1"/>
    <col min="11019" max="11020" width="13.85546875" style="185" customWidth="1"/>
    <col min="11021" max="11021" width="13.42578125" style="185" customWidth="1"/>
    <col min="11022" max="11022" width="13.140625" style="185" customWidth="1"/>
    <col min="11023" max="11023" width="15.85546875" style="185" customWidth="1"/>
    <col min="11024" max="11024" width="13.7109375" style="185" customWidth="1"/>
    <col min="11025" max="11025" width="15" style="185" customWidth="1"/>
    <col min="11026" max="11026" width="11.42578125" style="185" customWidth="1"/>
    <col min="11027" max="11027" width="12.85546875" style="185" customWidth="1"/>
    <col min="11028" max="11028" width="14.28515625" style="185" customWidth="1"/>
    <col min="11029" max="11029" width="11.42578125" style="185" customWidth="1"/>
    <col min="11030" max="11030" width="14.140625" style="185" customWidth="1"/>
    <col min="11031" max="11031" width="11.42578125" style="185" customWidth="1"/>
    <col min="11032" max="11032" width="19.7109375" style="185" customWidth="1"/>
    <col min="11033" max="11264" width="11.42578125" style="185"/>
    <col min="11265" max="11265" width="49.42578125" style="185" customWidth="1"/>
    <col min="11266" max="11266" width="24.42578125" style="185" customWidth="1"/>
    <col min="11267" max="11267" width="16" style="185" customWidth="1"/>
    <col min="11268" max="11269" width="16.28515625" style="185" customWidth="1"/>
    <col min="11270" max="11270" width="14.85546875" style="185" customWidth="1"/>
    <col min="11271" max="11271" width="14.5703125" style="185" customWidth="1"/>
    <col min="11272" max="11272" width="13.42578125" style="185" customWidth="1"/>
    <col min="11273" max="11273" width="14.140625" style="185" customWidth="1"/>
    <col min="11274" max="11274" width="12.28515625" style="185" customWidth="1"/>
    <col min="11275" max="11276" width="13.85546875" style="185" customWidth="1"/>
    <col min="11277" max="11277" width="13.42578125" style="185" customWidth="1"/>
    <col min="11278" max="11278" width="13.140625" style="185" customWidth="1"/>
    <col min="11279" max="11279" width="15.85546875" style="185" customWidth="1"/>
    <col min="11280" max="11280" width="13.7109375" style="185" customWidth="1"/>
    <col min="11281" max="11281" width="15" style="185" customWidth="1"/>
    <col min="11282" max="11282" width="11.42578125" style="185" customWidth="1"/>
    <col min="11283" max="11283" width="12.85546875" style="185" customWidth="1"/>
    <col min="11284" max="11284" width="14.28515625" style="185" customWidth="1"/>
    <col min="11285" max="11285" width="11.42578125" style="185" customWidth="1"/>
    <col min="11286" max="11286" width="14.140625" style="185" customWidth="1"/>
    <col min="11287" max="11287" width="11.42578125" style="185" customWidth="1"/>
    <col min="11288" max="11288" width="19.7109375" style="185" customWidth="1"/>
    <col min="11289" max="11520" width="11.42578125" style="185"/>
    <col min="11521" max="11521" width="49.42578125" style="185" customWidth="1"/>
    <col min="11522" max="11522" width="24.42578125" style="185" customWidth="1"/>
    <col min="11523" max="11523" width="16" style="185" customWidth="1"/>
    <col min="11524" max="11525" width="16.28515625" style="185" customWidth="1"/>
    <col min="11526" max="11526" width="14.85546875" style="185" customWidth="1"/>
    <col min="11527" max="11527" width="14.5703125" style="185" customWidth="1"/>
    <col min="11528" max="11528" width="13.42578125" style="185" customWidth="1"/>
    <col min="11529" max="11529" width="14.140625" style="185" customWidth="1"/>
    <col min="11530" max="11530" width="12.28515625" style="185" customWidth="1"/>
    <col min="11531" max="11532" width="13.85546875" style="185" customWidth="1"/>
    <col min="11533" max="11533" width="13.42578125" style="185" customWidth="1"/>
    <col min="11534" max="11534" width="13.140625" style="185" customWidth="1"/>
    <col min="11535" max="11535" width="15.85546875" style="185" customWidth="1"/>
    <col min="11536" max="11536" width="13.7109375" style="185" customWidth="1"/>
    <col min="11537" max="11537" width="15" style="185" customWidth="1"/>
    <col min="11538" max="11538" width="11.42578125" style="185" customWidth="1"/>
    <col min="11539" max="11539" width="12.85546875" style="185" customWidth="1"/>
    <col min="11540" max="11540" width="14.28515625" style="185" customWidth="1"/>
    <col min="11541" max="11541" width="11.42578125" style="185" customWidth="1"/>
    <col min="11542" max="11542" width="14.140625" style="185" customWidth="1"/>
    <col min="11543" max="11543" width="11.42578125" style="185" customWidth="1"/>
    <col min="11544" max="11544" width="19.7109375" style="185" customWidth="1"/>
    <col min="11545" max="11776" width="11.42578125" style="185"/>
    <col min="11777" max="11777" width="49.42578125" style="185" customWidth="1"/>
    <col min="11778" max="11778" width="24.42578125" style="185" customWidth="1"/>
    <col min="11779" max="11779" width="16" style="185" customWidth="1"/>
    <col min="11780" max="11781" width="16.28515625" style="185" customWidth="1"/>
    <col min="11782" max="11782" width="14.85546875" style="185" customWidth="1"/>
    <col min="11783" max="11783" width="14.5703125" style="185" customWidth="1"/>
    <col min="11784" max="11784" width="13.42578125" style="185" customWidth="1"/>
    <col min="11785" max="11785" width="14.140625" style="185" customWidth="1"/>
    <col min="11786" max="11786" width="12.28515625" style="185" customWidth="1"/>
    <col min="11787" max="11788" width="13.85546875" style="185" customWidth="1"/>
    <col min="11789" max="11789" width="13.42578125" style="185" customWidth="1"/>
    <col min="11790" max="11790" width="13.140625" style="185" customWidth="1"/>
    <col min="11791" max="11791" width="15.85546875" style="185" customWidth="1"/>
    <col min="11792" max="11792" width="13.7109375" style="185" customWidth="1"/>
    <col min="11793" max="11793" width="15" style="185" customWidth="1"/>
    <col min="11794" max="11794" width="11.42578125" style="185" customWidth="1"/>
    <col min="11795" max="11795" width="12.85546875" style="185" customWidth="1"/>
    <col min="11796" max="11796" width="14.28515625" style="185" customWidth="1"/>
    <col min="11797" max="11797" width="11.42578125" style="185" customWidth="1"/>
    <col min="11798" max="11798" width="14.140625" style="185" customWidth="1"/>
    <col min="11799" max="11799" width="11.42578125" style="185" customWidth="1"/>
    <col min="11800" max="11800" width="19.7109375" style="185" customWidth="1"/>
    <col min="11801" max="12032" width="11.42578125" style="185"/>
    <col min="12033" max="12033" width="49.42578125" style="185" customWidth="1"/>
    <col min="12034" max="12034" width="24.42578125" style="185" customWidth="1"/>
    <col min="12035" max="12035" width="16" style="185" customWidth="1"/>
    <col min="12036" max="12037" width="16.28515625" style="185" customWidth="1"/>
    <col min="12038" max="12038" width="14.85546875" style="185" customWidth="1"/>
    <col min="12039" max="12039" width="14.5703125" style="185" customWidth="1"/>
    <col min="12040" max="12040" width="13.42578125" style="185" customWidth="1"/>
    <col min="12041" max="12041" width="14.140625" style="185" customWidth="1"/>
    <col min="12042" max="12042" width="12.28515625" style="185" customWidth="1"/>
    <col min="12043" max="12044" width="13.85546875" style="185" customWidth="1"/>
    <col min="12045" max="12045" width="13.42578125" style="185" customWidth="1"/>
    <col min="12046" max="12046" width="13.140625" style="185" customWidth="1"/>
    <col min="12047" max="12047" width="15.85546875" style="185" customWidth="1"/>
    <col min="12048" max="12048" width="13.7109375" style="185" customWidth="1"/>
    <col min="12049" max="12049" width="15" style="185" customWidth="1"/>
    <col min="12050" max="12050" width="11.42578125" style="185" customWidth="1"/>
    <col min="12051" max="12051" width="12.85546875" style="185" customWidth="1"/>
    <col min="12052" max="12052" width="14.28515625" style="185" customWidth="1"/>
    <col min="12053" max="12053" width="11.42578125" style="185" customWidth="1"/>
    <col min="12054" max="12054" width="14.140625" style="185" customWidth="1"/>
    <col min="12055" max="12055" width="11.42578125" style="185" customWidth="1"/>
    <col min="12056" max="12056" width="19.7109375" style="185" customWidth="1"/>
    <col min="12057" max="12288" width="11.42578125" style="185"/>
    <col min="12289" max="12289" width="49.42578125" style="185" customWidth="1"/>
    <col min="12290" max="12290" width="24.42578125" style="185" customWidth="1"/>
    <col min="12291" max="12291" width="16" style="185" customWidth="1"/>
    <col min="12292" max="12293" width="16.28515625" style="185" customWidth="1"/>
    <col min="12294" max="12294" width="14.85546875" style="185" customWidth="1"/>
    <col min="12295" max="12295" width="14.5703125" style="185" customWidth="1"/>
    <col min="12296" max="12296" width="13.42578125" style="185" customWidth="1"/>
    <col min="12297" max="12297" width="14.140625" style="185" customWidth="1"/>
    <col min="12298" max="12298" width="12.28515625" style="185" customWidth="1"/>
    <col min="12299" max="12300" width="13.85546875" style="185" customWidth="1"/>
    <col min="12301" max="12301" width="13.42578125" style="185" customWidth="1"/>
    <col min="12302" max="12302" width="13.140625" style="185" customWidth="1"/>
    <col min="12303" max="12303" width="15.85546875" style="185" customWidth="1"/>
    <col min="12304" max="12304" width="13.7109375" style="185" customWidth="1"/>
    <col min="12305" max="12305" width="15" style="185" customWidth="1"/>
    <col min="12306" max="12306" width="11.42578125" style="185" customWidth="1"/>
    <col min="12307" max="12307" width="12.85546875" style="185" customWidth="1"/>
    <col min="12308" max="12308" width="14.28515625" style="185" customWidth="1"/>
    <col min="12309" max="12309" width="11.42578125" style="185" customWidth="1"/>
    <col min="12310" max="12310" width="14.140625" style="185" customWidth="1"/>
    <col min="12311" max="12311" width="11.42578125" style="185" customWidth="1"/>
    <col min="12312" max="12312" width="19.7109375" style="185" customWidth="1"/>
    <col min="12313" max="12544" width="11.42578125" style="185"/>
    <col min="12545" max="12545" width="49.42578125" style="185" customWidth="1"/>
    <col min="12546" max="12546" width="24.42578125" style="185" customWidth="1"/>
    <col min="12547" max="12547" width="16" style="185" customWidth="1"/>
    <col min="12548" max="12549" width="16.28515625" style="185" customWidth="1"/>
    <col min="12550" max="12550" width="14.85546875" style="185" customWidth="1"/>
    <col min="12551" max="12551" width="14.5703125" style="185" customWidth="1"/>
    <col min="12552" max="12552" width="13.42578125" style="185" customWidth="1"/>
    <col min="12553" max="12553" width="14.140625" style="185" customWidth="1"/>
    <col min="12554" max="12554" width="12.28515625" style="185" customWidth="1"/>
    <col min="12555" max="12556" width="13.85546875" style="185" customWidth="1"/>
    <col min="12557" max="12557" width="13.42578125" style="185" customWidth="1"/>
    <col min="12558" max="12558" width="13.140625" style="185" customWidth="1"/>
    <col min="12559" max="12559" width="15.85546875" style="185" customWidth="1"/>
    <col min="12560" max="12560" width="13.7109375" style="185" customWidth="1"/>
    <col min="12561" max="12561" width="15" style="185" customWidth="1"/>
    <col min="12562" max="12562" width="11.42578125" style="185" customWidth="1"/>
    <col min="12563" max="12563" width="12.85546875" style="185" customWidth="1"/>
    <col min="12564" max="12564" width="14.28515625" style="185" customWidth="1"/>
    <col min="12565" max="12565" width="11.42578125" style="185" customWidth="1"/>
    <col min="12566" max="12566" width="14.140625" style="185" customWidth="1"/>
    <col min="12567" max="12567" width="11.42578125" style="185" customWidth="1"/>
    <col min="12568" max="12568" width="19.7109375" style="185" customWidth="1"/>
    <col min="12569" max="12800" width="11.42578125" style="185"/>
    <col min="12801" max="12801" width="49.42578125" style="185" customWidth="1"/>
    <col min="12802" max="12802" width="24.42578125" style="185" customWidth="1"/>
    <col min="12803" max="12803" width="16" style="185" customWidth="1"/>
    <col min="12804" max="12805" width="16.28515625" style="185" customWidth="1"/>
    <col min="12806" max="12806" width="14.85546875" style="185" customWidth="1"/>
    <col min="12807" max="12807" width="14.5703125" style="185" customWidth="1"/>
    <col min="12808" max="12808" width="13.42578125" style="185" customWidth="1"/>
    <col min="12809" max="12809" width="14.140625" style="185" customWidth="1"/>
    <col min="12810" max="12810" width="12.28515625" style="185" customWidth="1"/>
    <col min="12811" max="12812" width="13.85546875" style="185" customWidth="1"/>
    <col min="12813" max="12813" width="13.42578125" style="185" customWidth="1"/>
    <col min="12814" max="12814" width="13.140625" style="185" customWidth="1"/>
    <col min="12815" max="12815" width="15.85546875" style="185" customWidth="1"/>
    <col min="12816" max="12816" width="13.7109375" style="185" customWidth="1"/>
    <col min="12817" max="12817" width="15" style="185" customWidth="1"/>
    <col min="12818" max="12818" width="11.42578125" style="185" customWidth="1"/>
    <col min="12819" max="12819" width="12.85546875" style="185" customWidth="1"/>
    <col min="12820" max="12820" width="14.28515625" style="185" customWidth="1"/>
    <col min="12821" max="12821" width="11.42578125" style="185" customWidth="1"/>
    <col min="12822" max="12822" width="14.140625" style="185" customWidth="1"/>
    <col min="12823" max="12823" width="11.42578125" style="185" customWidth="1"/>
    <col min="12824" max="12824" width="19.7109375" style="185" customWidth="1"/>
    <col min="12825" max="13056" width="11.42578125" style="185"/>
    <col min="13057" max="13057" width="49.42578125" style="185" customWidth="1"/>
    <col min="13058" max="13058" width="24.42578125" style="185" customWidth="1"/>
    <col min="13059" max="13059" width="16" style="185" customWidth="1"/>
    <col min="13060" max="13061" width="16.28515625" style="185" customWidth="1"/>
    <col min="13062" max="13062" width="14.85546875" style="185" customWidth="1"/>
    <col min="13063" max="13063" width="14.5703125" style="185" customWidth="1"/>
    <col min="13064" max="13064" width="13.42578125" style="185" customWidth="1"/>
    <col min="13065" max="13065" width="14.140625" style="185" customWidth="1"/>
    <col min="13066" max="13066" width="12.28515625" style="185" customWidth="1"/>
    <col min="13067" max="13068" width="13.85546875" style="185" customWidth="1"/>
    <col min="13069" max="13069" width="13.42578125" style="185" customWidth="1"/>
    <col min="13070" max="13070" width="13.140625" style="185" customWidth="1"/>
    <col min="13071" max="13071" width="15.85546875" style="185" customWidth="1"/>
    <col min="13072" max="13072" width="13.7109375" style="185" customWidth="1"/>
    <col min="13073" max="13073" width="15" style="185" customWidth="1"/>
    <col min="13074" max="13074" width="11.42578125" style="185" customWidth="1"/>
    <col min="13075" max="13075" width="12.85546875" style="185" customWidth="1"/>
    <col min="13076" max="13076" width="14.28515625" style="185" customWidth="1"/>
    <col min="13077" max="13077" width="11.42578125" style="185" customWidth="1"/>
    <col min="13078" max="13078" width="14.140625" style="185" customWidth="1"/>
    <col min="13079" max="13079" width="11.42578125" style="185" customWidth="1"/>
    <col min="13080" max="13080" width="19.7109375" style="185" customWidth="1"/>
    <col min="13081" max="13312" width="11.42578125" style="185"/>
    <col min="13313" max="13313" width="49.42578125" style="185" customWidth="1"/>
    <col min="13314" max="13314" width="24.42578125" style="185" customWidth="1"/>
    <col min="13315" max="13315" width="16" style="185" customWidth="1"/>
    <col min="13316" max="13317" width="16.28515625" style="185" customWidth="1"/>
    <col min="13318" max="13318" width="14.85546875" style="185" customWidth="1"/>
    <col min="13319" max="13319" width="14.5703125" style="185" customWidth="1"/>
    <col min="13320" max="13320" width="13.42578125" style="185" customWidth="1"/>
    <col min="13321" max="13321" width="14.140625" style="185" customWidth="1"/>
    <col min="13322" max="13322" width="12.28515625" style="185" customWidth="1"/>
    <col min="13323" max="13324" width="13.85546875" style="185" customWidth="1"/>
    <col min="13325" max="13325" width="13.42578125" style="185" customWidth="1"/>
    <col min="13326" max="13326" width="13.140625" style="185" customWidth="1"/>
    <col min="13327" max="13327" width="15.85546875" style="185" customWidth="1"/>
    <col min="13328" max="13328" width="13.7109375" style="185" customWidth="1"/>
    <col min="13329" max="13329" width="15" style="185" customWidth="1"/>
    <col min="13330" max="13330" width="11.42578125" style="185" customWidth="1"/>
    <col min="13331" max="13331" width="12.85546875" style="185" customWidth="1"/>
    <col min="13332" max="13332" width="14.28515625" style="185" customWidth="1"/>
    <col min="13333" max="13333" width="11.42578125" style="185" customWidth="1"/>
    <col min="13334" max="13334" width="14.140625" style="185" customWidth="1"/>
    <col min="13335" max="13335" width="11.42578125" style="185" customWidth="1"/>
    <col min="13336" max="13336" width="19.7109375" style="185" customWidth="1"/>
    <col min="13337" max="13568" width="11.42578125" style="185"/>
    <col min="13569" max="13569" width="49.42578125" style="185" customWidth="1"/>
    <col min="13570" max="13570" width="24.42578125" style="185" customWidth="1"/>
    <col min="13571" max="13571" width="16" style="185" customWidth="1"/>
    <col min="13572" max="13573" width="16.28515625" style="185" customWidth="1"/>
    <col min="13574" max="13574" width="14.85546875" style="185" customWidth="1"/>
    <col min="13575" max="13575" width="14.5703125" style="185" customWidth="1"/>
    <col min="13576" max="13576" width="13.42578125" style="185" customWidth="1"/>
    <col min="13577" max="13577" width="14.140625" style="185" customWidth="1"/>
    <col min="13578" max="13578" width="12.28515625" style="185" customWidth="1"/>
    <col min="13579" max="13580" width="13.85546875" style="185" customWidth="1"/>
    <col min="13581" max="13581" width="13.42578125" style="185" customWidth="1"/>
    <col min="13582" max="13582" width="13.140625" style="185" customWidth="1"/>
    <col min="13583" max="13583" width="15.85546875" style="185" customWidth="1"/>
    <col min="13584" max="13584" width="13.7109375" style="185" customWidth="1"/>
    <col min="13585" max="13585" width="15" style="185" customWidth="1"/>
    <col min="13586" max="13586" width="11.42578125" style="185" customWidth="1"/>
    <col min="13587" max="13587" width="12.85546875" style="185" customWidth="1"/>
    <col min="13588" max="13588" width="14.28515625" style="185" customWidth="1"/>
    <col min="13589" max="13589" width="11.42578125" style="185" customWidth="1"/>
    <col min="13590" max="13590" width="14.140625" style="185" customWidth="1"/>
    <col min="13591" max="13591" width="11.42578125" style="185" customWidth="1"/>
    <col min="13592" max="13592" width="19.7109375" style="185" customWidth="1"/>
    <col min="13593" max="13824" width="11.42578125" style="185"/>
    <col min="13825" max="13825" width="49.42578125" style="185" customWidth="1"/>
    <col min="13826" max="13826" width="24.42578125" style="185" customWidth="1"/>
    <col min="13827" max="13827" width="16" style="185" customWidth="1"/>
    <col min="13828" max="13829" width="16.28515625" style="185" customWidth="1"/>
    <col min="13830" max="13830" width="14.85546875" style="185" customWidth="1"/>
    <col min="13831" max="13831" width="14.5703125" style="185" customWidth="1"/>
    <col min="13832" max="13832" width="13.42578125" style="185" customWidth="1"/>
    <col min="13833" max="13833" width="14.140625" style="185" customWidth="1"/>
    <col min="13834" max="13834" width="12.28515625" style="185" customWidth="1"/>
    <col min="13835" max="13836" width="13.85546875" style="185" customWidth="1"/>
    <col min="13837" max="13837" width="13.42578125" style="185" customWidth="1"/>
    <col min="13838" max="13838" width="13.140625" style="185" customWidth="1"/>
    <col min="13839" max="13839" width="15.85546875" style="185" customWidth="1"/>
    <col min="13840" max="13840" width="13.7109375" style="185" customWidth="1"/>
    <col min="13841" max="13841" width="15" style="185" customWidth="1"/>
    <col min="13842" max="13842" width="11.42578125" style="185" customWidth="1"/>
    <col min="13843" max="13843" width="12.85546875" style="185" customWidth="1"/>
    <col min="13844" max="13844" width="14.28515625" style="185" customWidth="1"/>
    <col min="13845" max="13845" width="11.42578125" style="185" customWidth="1"/>
    <col min="13846" max="13846" width="14.140625" style="185" customWidth="1"/>
    <col min="13847" max="13847" width="11.42578125" style="185" customWidth="1"/>
    <col min="13848" max="13848" width="19.7109375" style="185" customWidth="1"/>
    <col min="13849" max="14080" width="11.42578125" style="185"/>
    <col min="14081" max="14081" width="49.42578125" style="185" customWidth="1"/>
    <col min="14082" max="14082" width="24.42578125" style="185" customWidth="1"/>
    <col min="14083" max="14083" width="16" style="185" customWidth="1"/>
    <col min="14084" max="14085" width="16.28515625" style="185" customWidth="1"/>
    <col min="14086" max="14086" width="14.85546875" style="185" customWidth="1"/>
    <col min="14087" max="14087" width="14.5703125" style="185" customWidth="1"/>
    <col min="14088" max="14088" width="13.42578125" style="185" customWidth="1"/>
    <col min="14089" max="14089" width="14.140625" style="185" customWidth="1"/>
    <col min="14090" max="14090" width="12.28515625" style="185" customWidth="1"/>
    <col min="14091" max="14092" width="13.85546875" style="185" customWidth="1"/>
    <col min="14093" max="14093" width="13.42578125" style="185" customWidth="1"/>
    <col min="14094" max="14094" width="13.140625" style="185" customWidth="1"/>
    <col min="14095" max="14095" width="15.85546875" style="185" customWidth="1"/>
    <col min="14096" max="14096" width="13.7109375" style="185" customWidth="1"/>
    <col min="14097" max="14097" width="15" style="185" customWidth="1"/>
    <col min="14098" max="14098" width="11.42578125" style="185" customWidth="1"/>
    <col min="14099" max="14099" width="12.85546875" style="185" customWidth="1"/>
    <col min="14100" max="14100" width="14.28515625" style="185" customWidth="1"/>
    <col min="14101" max="14101" width="11.42578125" style="185" customWidth="1"/>
    <col min="14102" max="14102" width="14.140625" style="185" customWidth="1"/>
    <col min="14103" max="14103" width="11.42578125" style="185" customWidth="1"/>
    <col min="14104" max="14104" width="19.7109375" style="185" customWidth="1"/>
    <col min="14105" max="14336" width="11.42578125" style="185"/>
    <col min="14337" max="14337" width="49.42578125" style="185" customWidth="1"/>
    <col min="14338" max="14338" width="24.42578125" style="185" customWidth="1"/>
    <col min="14339" max="14339" width="16" style="185" customWidth="1"/>
    <col min="14340" max="14341" width="16.28515625" style="185" customWidth="1"/>
    <col min="14342" max="14342" width="14.85546875" style="185" customWidth="1"/>
    <col min="14343" max="14343" width="14.5703125" style="185" customWidth="1"/>
    <col min="14344" max="14344" width="13.42578125" style="185" customWidth="1"/>
    <col min="14345" max="14345" width="14.140625" style="185" customWidth="1"/>
    <col min="14346" max="14346" width="12.28515625" style="185" customWidth="1"/>
    <col min="14347" max="14348" width="13.85546875" style="185" customWidth="1"/>
    <col min="14349" max="14349" width="13.42578125" style="185" customWidth="1"/>
    <col min="14350" max="14350" width="13.140625" style="185" customWidth="1"/>
    <col min="14351" max="14351" width="15.85546875" style="185" customWidth="1"/>
    <col min="14352" max="14352" width="13.7109375" style="185" customWidth="1"/>
    <col min="14353" max="14353" width="15" style="185" customWidth="1"/>
    <col min="14354" max="14354" width="11.42578125" style="185" customWidth="1"/>
    <col min="14355" max="14355" width="12.85546875" style="185" customWidth="1"/>
    <col min="14356" max="14356" width="14.28515625" style="185" customWidth="1"/>
    <col min="14357" max="14357" width="11.42578125" style="185" customWidth="1"/>
    <col min="14358" max="14358" width="14.140625" style="185" customWidth="1"/>
    <col min="14359" max="14359" width="11.42578125" style="185" customWidth="1"/>
    <col min="14360" max="14360" width="19.7109375" style="185" customWidth="1"/>
    <col min="14361" max="14592" width="11.42578125" style="185"/>
    <col min="14593" max="14593" width="49.42578125" style="185" customWidth="1"/>
    <col min="14594" max="14594" width="24.42578125" style="185" customWidth="1"/>
    <col min="14595" max="14595" width="16" style="185" customWidth="1"/>
    <col min="14596" max="14597" width="16.28515625" style="185" customWidth="1"/>
    <col min="14598" max="14598" width="14.85546875" style="185" customWidth="1"/>
    <col min="14599" max="14599" width="14.5703125" style="185" customWidth="1"/>
    <col min="14600" max="14600" width="13.42578125" style="185" customWidth="1"/>
    <col min="14601" max="14601" width="14.140625" style="185" customWidth="1"/>
    <col min="14602" max="14602" width="12.28515625" style="185" customWidth="1"/>
    <col min="14603" max="14604" width="13.85546875" style="185" customWidth="1"/>
    <col min="14605" max="14605" width="13.42578125" style="185" customWidth="1"/>
    <col min="14606" max="14606" width="13.140625" style="185" customWidth="1"/>
    <col min="14607" max="14607" width="15.85546875" style="185" customWidth="1"/>
    <col min="14608" max="14608" width="13.7109375" style="185" customWidth="1"/>
    <col min="14609" max="14609" width="15" style="185" customWidth="1"/>
    <col min="14610" max="14610" width="11.42578125" style="185" customWidth="1"/>
    <col min="14611" max="14611" width="12.85546875" style="185" customWidth="1"/>
    <col min="14612" max="14612" width="14.28515625" style="185" customWidth="1"/>
    <col min="14613" max="14613" width="11.42578125" style="185" customWidth="1"/>
    <col min="14614" max="14614" width="14.140625" style="185" customWidth="1"/>
    <col min="14615" max="14615" width="11.42578125" style="185" customWidth="1"/>
    <col min="14616" max="14616" width="19.7109375" style="185" customWidth="1"/>
    <col min="14617" max="14848" width="11.42578125" style="185"/>
    <col min="14849" max="14849" width="49.42578125" style="185" customWidth="1"/>
    <col min="14850" max="14850" width="24.42578125" style="185" customWidth="1"/>
    <col min="14851" max="14851" width="16" style="185" customWidth="1"/>
    <col min="14852" max="14853" width="16.28515625" style="185" customWidth="1"/>
    <col min="14854" max="14854" width="14.85546875" style="185" customWidth="1"/>
    <col min="14855" max="14855" width="14.5703125" style="185" customWidth="1"/>
    <col min="14856" max="14856" width="13.42578125" style="185" customWidth="1"/>
    <col min="14857" max="14857" width="14.140625" style="185" customWidth="1"/>
    <col min="14858" max="14858" width="12.28515625" style="185" customWidth="1"/>
    <col min="14859" max="14860" width="13.85546875" style="185" customWidth="1"/>
    <col min="14861" max="14861" width="13.42578125" style="185" customWidth="1"/>
    <col min="14862" max="14862" width="13.140625" style="185" customWidth="1"/>
    <col min="14863" max="14863" width="15.85546875" style="185" customWidth="1"/>
    <col min="14864" max="14864" width="13.7109375" style="185" customWidth="1"/>
    <col min="14865" max="14865" width="15" style="185" customWidth="1"/>
    <col min="14866" max="14866" width="11.42578125" style="185" customWidth="1"/>
    <col min="14867" max="14867" width="12.85546875" style="185" customWidth="1"/>
    <col min="14868" max="14868" width="14.28515625" style="185" customWidth="1"/>
    <col min="14869" max="14869" width="11.42578125" style="185" customWidth="1"/>
    <col min="14870" max="14870" width="14.140625" style="185" customWidth="1"/>
    <col min="14871" max="14871" width="11.42578125" style="185" customWidth="1"/>
    <col min="14872" max="14872" width="19.7109375" style="185" customWidth="1"/>
    <col min="14873" max="15104" width="11.42578125" style="185"/>
    <col min="15105" max="15105" width="49.42578125" style="185" customWidth="1"/>
    <col min="15106" max="15106" width="24.42578125" style="185" customWidth="1"/>
    <col min="15107" max="15107" width="16" style="185" customWidth="1"/>
    <col min="15108" max="15109" width="16.28515625" style="185" customWidth="1"/>
    <col min="15110" max="15110" width="14.85546875" style="185" customWidth="1"/>
    <col min="15111" max="15111" width="14.5703125" style="185" customWidth="1"/>
    <col min="15112" max="15112" width="13.42578125" style="185" customWidth="1"/>
    <col min="15113" max="15113" width="14.140625" style="185" customWidth="1"/>
    <col min="15114" max="15114" width="12.28515625" style="185" customWidth="1"/>
    <col min="15115" max="15116" width="13.85546875" style="185" customWidth="1"/>
    <col min="15117" max="15117" width="13.42578125" style="185" customWidth="1"/>
    <col min="15118" max="15118" width="13.140625" style="185" customWidth="1"/>
    <col min="15119" max="15119" width="15.85546875" style="185" customWidth="1"/>
    <col min="15120" max="15120" width="13.7109375" style="185" customWidth="1"/>
    <col min="15121" max="15121" width="15" style="185" customWidth="1"/>
    <col min="15122" max="15122" width="11.42578125" style="185" customWidth="1"/>
    <col min="15123" max="15123" width="12.85546875" style="185" customWidth="1"/>
    <col min="15124" max="15124" width="14.28515625" style="185" customWidth="1"/>
    <col min="15125" max="15125" width="11.42578125" style="185" customWidth="1"/>
    <col min="15126" max="15126" width="14.140625" style="185" customWidth="1"/>
    <col min="15127" max="15127" width="11.42578125" style="185" customWidth="1"/>
    <col min="15128" max="15128" width="19.7109375" style="185" customWidth="1"/>
    <col min="15129" max="15360" width="11.42578125" style="185"/>
    <col min="15361" max="15361" width="49.42578125" style="185" customWidth="1"/>
    <col min="15362" max="15362" width="24.42578125" style="185" customWidth="1"/>
    <col min="15363" max="15363" width="16" style="185" customWidth="1"/>
    <col min="15364" max="15365" width="16.28515625" style="185" customWidth="1"/>
    <col min="15366" max="15366" width="14.85546875" style="185" customWidth="1"/>
    <col min="15367" max="15367" width="14.5703125" style="185" customWidth="1"/>
    <col min="15368" max="15368" width="13.42578125" style="185" customWidth="1"/>
    <col min="15369" max="15369" width="14.140625" style="185" customWidth="1"/>
    <col min="15370" max="15370" width="12.28515625" style="185" customWidth="1"/>
    <col min="15371" max="15372" width="13.85546875" style="185" customWidth="1"/>
    <col min="15373" max="15373" width="13.42578125" style="185" customWidth="1"/>
    <col min="15374" max="15374" width="13.140625" style="185" customWidth="1"/>
    <col min="15375" max="15375" width="15.85546875" style="185" customWidth="1"/>
    <col min="15376" max="15376" width="13.7109375" style="185" customWidth="1"/>
    <col min="15377" max="15377" width="15" style="185" customWidth="1"/>
    <col min="15378" max="15378" width="11.42578125" style="185" customWidth="1"/>
    <col min="15379" max="15379" width="12.85546875" style="185" customWidth="1"/>
    <col min="15380" max="15380" width="14.28515625" style="185" customWidth="1"/>
    <col min="15381" max="15381" width="11.42578125" style="185" customWidth="1"/>
    <col min="15382" max="15382" width="14.140625" style="185" customWidth="1"/>
    <col min="15383" max="15383" width="11.42578125" style="185" customWidth="1"/>
    <col min="15384" max="15384" width="19.7109375" style="185" customWidth="1"/>
    <col min="15385" max="15616" width="11.42578125" style="185"/>
    <col min="15617" max="15617" width="49.42578125" style="185" customWidth="1"/>
    <col min="15618" max="15618" width="24.42578125" style="185" customWidth="1"/>
    <col min="15619" max="15619" width="16" style="185" customWidth="1"/>
    <col min="15620" max="15621" width="16.28515625" style="185" customWidth="1"/>
    <col min="15622" max="15622" width="14.85546875" style="185" customWidth="1"/>
    <col min="15623" max="15623" width="14.5703125" style="185" customWidth="1"/>
    <col min="15624" max="15624" width="13.42578125" style="185" customWidth="1"/>
    <col min="15625" max="15625" width="14.140625" style="185" customWidth="1"/>
    <col min="15626" max="15626" width="12.28515625" style="185" customWidth="1"/>
    <col min="15627" max="15628" width="13.85546875" style="185" customWidth="1"/>
    <col min="15629" max="15629" width="13.42578125" style="185" customWidth="1"/>
    <col min="15630" max="15630" width="13.140625" style="185" customWidth="1"/>
    <col min="15631" max="15631" width="15.85546875" style="185" customWidth="1"/>
    <col min="15632" max="15632" width="13.7109375" style="185" customWidth="1"/>
    <col min="15633" max="15633" width="15" style="185" customWidth="1"/>
    <col min="15634" max="15634" width="11.42578125" style="185" customWidth="1"/>
    <col min="15635" max="15635" width="12.85546875" style="185" customWidth="1"/>
    <col min="15636" max="15636" width="14.28515625" style="185" customWidth="1"/>
    <col min="15637" max="15637" width="11.42578125" style="185" customWidth="1"/>
    <col min="15638" max="15638" width="14.140625" style="185" customWidth="1"/>
    <col min="15639" max="15639" width="11.42578125" style="185" customWidth="1"/>
    <col min="15640" max="15640" width="19.7109375" style="185" customWidth="1"/>
    <col min="15641" max="15872" width="11.42578125" style="185"/>
    <col min="15873" max="15873" width="49.42578125" style="185" customWidth="1"/>
    <col min="15874" max="15874" width="24.42578125" style="185" customWidth="1"/>
    <col min="15875" max="15875" width="16" style="185" customWidth="1"/>
    <col min="15876" max="15877" width="16.28515625" style="185" customWidth="1"/>
    <col min="15878" max="15878" width="14.85546875" style="185" customWidth="1"/>
    <col min="15879" max="15879" width="14.5703125" style="185" customWidth="1"/>
    <col min="15880" max="15880" width="13.42578125" style="185" customWidth="1"/>
    <col min="15881" max="15881" width="14.140625" style="185" customWidth="1"/>
    <col min="15882" max="15882" width="12.28515625" style="185" customWidth="1"/>
    <col min="15883" max="15884" width="13.85546875" style="185" customWidth="1"/>
    <col min="15885" max="15885" width="13.42578125" style="185" customWidth="1"/>
    <col min="15886" max="15886" width="13.140625" style="185" customWidth="1"/>
    <col min="15887" max="15887" width="15.85546875" style="185" customWidth="1"/>
    <col min="15888" max="15888" width="13.7109375" style="185" customWidth="1"/>
    <col min="15889" max="15889" width="15" style="185" customWidth="1"/>
    <col min="15890" max="15890" width="11.42578125" style="185" customWidth="1"/>
    <col min="15891" max="15891" width="12.85546875" style="185" customWidth="1"/>
    <col min="15892" max="15892" width="14.28515625" style="185" customWidth="1"/>
    <col min="15893" max="15893" width="11.42578125" style="185" customWidth="1"/>
    <col min="15894" max="15894" width="14.140625" style="185" customWidth="1"/>
    <col min="15895" max="15895" width="11.42578125" style="185" customWidth="1"/>
    <col min="15896" max="15896" width="19.7109375" style="185" customWidth="1"/>
    <col min="15897" max="16128" width="11.42578125" style="185"/>
    <col min="16129" max="16129" width="49.42578125" style="185" customWidth="1"/>
    <col min="16130" max="16130" width="24.42578125" style="185" customWidth="1"/>
    <col min="16131" max="16131" width="16" style="185" customWidth="1"/>
    <col min="16132" max="16133" width="16.28515625" style="185" customWidth="1"/>
    <col min="16134" max="16134" width="14.85546875" style="185" customWidth="1"/>
    <col min="16135" max="16135" width="14.5703125" style="185" customWidth="1"/>
    <col min="16136" max="16136" width="13.42578125" style="185" customWidth="1"/>
    <col min="16137" max="16137" width="14.140625" style="185" customWidth="1"/>
    <col min="16138" max="16138" width="12.28515625" style="185" customWidth="1"/>
    <col min="16139" max="16140" width="13.85546875" style="185" customWidth="1"/>
    <col min="16141" max="16141" width="13.42578125" style="185" customWidth="1"/>
    <col min="16142" max="16142" width="13.140625" style="185" customWidth="1"/>
    <col min="16143" max="16143" width="15.85546875" style="185" customWidth="1"/>
    <col min="16144" max="16144" width="13.7109375" style="185" customWidth="1"/>
    <col min="16145" max="16145" width="15" style="185" customWidth="1"/>
    <col min="16146" max="16146" width="11.42578125" style="185" customWidth="1"/>
    <col min="16147" max="16147" width="12.85546875" style="185" customWidth="1"/>
    <col min="16148" max="16148" width="14.28515625" style="185" customWidth="1"/>
    <col min="16149" max="16149" width="11.42578125" style="185" customWidth="1"/>
    <col min="16150" max="16150" width="14.140625" style="185" customWidth="1"/>
    <col min="16151" max="16151" width="11.42578125" style="185" customWidth="1"/>
    <col min="16152" max="16152" width="19.7109375" style="185" customWidth="1"/>
    <col min="16153" max="16384" width="11.42578125" style="185"/>
  </cols>
  <sheetData>
    <row r="1" spans="1:24" s="178" customFormat="1">
      <c r="A1" s="336" t="s">
        <v>849</v>
      </c>
      <c r="B1" s="336"/>
      <c r="C1" s="336"/>
      <c r="D1" s="336"/>
      <c r="E1" s="336"/>
      <c r="F1" s="336"/>
      <c r="G1" s="336"/>
      <c r="H1" s="336"/>
      <c r="I1" s="336"/>
      <c r="J1" s="336"/>
      <c r="K1" s="336"/>
      <c r="L1" s="336"/>
      <c r="M1" s="336"/>
      <c r="N1" s="336"/>
      <c r="O1" s="336"/>
      <c r="P1" s="336"/>
      <c r="Q1" s="336"/>
      <c r="R1" s="336"/>
      <c r="S1" s="336"/>
      <c r="T1" s="336"/>
      <c r="U1" s="336"/>
      <c r="V1" s="336"/>
      <c r="W1" s="336"/>
      <c r="X1" s="336"/>
    </row>
    <row r="2" spans="1:24" ht="22.5">
      <c r="A2" s="201"/>
      <c r="B2" s="202"/>
      <c r="C2" s="202"/>
      <c r="D2" s="202"/>
      <c r="E2" s="202"/>
      <c r="F2" s="202"/>
      <c r="G2" s="202"/>
      <c r="H2" s="202"/>
      <c r="I2" s="202"/>
      <c r="J2" s="202"/>
      <c r="K2" s="202"/>
      <c r="L2" s="202"/>
      <c r="M2" s="202"/>
      <c r="N2" s="202"/>
      <c r="O2" s="202"/>
      <c r="P2" s="202"/>
      <c r="Q2" s="202"/>
      <c r="R2" s="203"/>
      <c r="S2" s="203"/>
      <c r="T2" s="203"/>
      <c r="U2" s="203"/>
      <c r="V2" s="203"/>
      <c r="W2" s="203"/>
      <c r="X2" s="204" t="s">
        <v>125</v>
      </c>
    </row>
    <row r="3" spans="1:24" s="194" customFormat="1" ht="65.25" customHeight="1">
      <c r="A3" s="301" t="s">
        <v>475</v>
      </c>
      <c r="B3" s="337" t="s">
        <v>725</v>
      </c>
      <c r="C3" s="337" t="s">
        <v>723</v>
      </c>
      <c r="D3" s="337"/>
      <c r="E3" s="337" t="s">
        <v>726</v>
      </c>
      <c r="F3" s="341" t="s">
        <v>727</v>
      </c>
      <c r="G3" s="341"/>
      <c r="H3" s="347" t="s">
        <v>728</v>
      </c>
      <c r="I3" s="337" t="s">
        <v>729</v>
      </c>
      <c r="J3" s="337"/>
      <c r="K3" s="337" t="s">
        <v>730</v>
      </c>
      <c r="L3" s="337"/>
      <c r="M3" s="337" t="s">
        <v>731</v>
      </c>
      <c r="N3" s="337"/>
      <c r="O3" s="337" t="s">
        <v>732</v>
      </c>
      <c r="P3" s="337"/>
      <c r="Q3" s="347" t="s">
        <v>733</v>
      </c>
      <c r="R3" s="337" t="s">
        <v>734</v>
      </c>
      <c r="S3" s="337"/>
      <c r="T3" s="347" t="s">
        <v>735</v>
      </c>
      <c r="U3" s="348" t="s">
        <v>736</v>
      </c>
      <c r="V3" s="349"/>
      <c r="W3" s="337" t="s">
        <v>737</v>
      </c>
      <c r="X3" s="337"/>
    </row>
    <row r="4" spans="1:24" s="75" customFormat="1" ht="45" customHeight="1">
      <c r="A4" s="303"/>
      <c r="B4" s="337"/>
      <c r="C4" s="205" t="s">
        <v>714</v>
      </c>
      <c r="D4" s="187" t="s">
        <v>724</v>
      </c>
      <c r="E4" s="337"/>
      <c r="F4" s="205" t="s">
        <v>714</v>
      </c>
      <c r="G4" s="187" t="s">
        <v>724</v>
      </c>
      <c r="H4" s="347"/>
      <c r="I4" s="205" t="s">
        <v>714</v>
      </c>
      <c r="J4" s="187" t="s">
        <v>724</v>
      </c>
      <c r="K4" s="205" t="s">
        <v>714</v>
      </c>
      <c r="L4" s="187" t="s">
        <v>724</v>
      </c>
      <c r="M4" s="205" t="s">
        <v>714</v>
      </c>
      <c r="N4" s="187" t="s">
        <v>724</v>
      </c>
      <c r="O4" s="205" t="s">
        <v>714</v>
      </c>
      <c r="P4" s="187" t="s">
        <v>724</v>
      </c>
      <c r="Q4" s="347"/>
      <c r="R4" s="205" t="s">
        <v>714</v>
      </c>
      <c r="S4" s="187" t="s">
        <v>724</v>
      </c>
      <c r="T4" s="347"/>
      <c r="U4" s="205" t="s">
        <v>714</v>
      </c>
      <c r="V4" s="187" t="s">
        <v>814</v>
      </c>
      <c r="W4" s="205" t="s">
        <v>714</v>
      </c>
      <c r="X4" s="187" t="s">
        <v>813</v>
      </c>
    </row>
    <row r="5" spans="1:24" s="207" customFormat="1" ht="18.75">
      <c r="A5" s="214" t="s">
        <v>476</v>
      </c>
      <c r="B5" s="206">
        <v>1754719466.4872212</v>
      </c>
      <c r="C5" s="206">
        <v>6208671.5601748647</v>
      </c>
      <c r="D5" s="206">
        <v>0</v>
      </c>
      <c r="E5" s="206">
        <v>0</v>
      </c>
      <c r="F5" s="206">
        <v>728867.23470686143</v>
      </c>
      <c r="G5" s="206">
        <v>0</v>
      </c>
      <c r="H5" s="206">
        <v>0</v>
      </c>
      <c r="I5" s="206">
        <v>365347.44680569996</v>
      </c>
      <c r="J5" s="206">
        <v>0</v>
      </c>
      <c r="K5" s="206">
        <v>514777.37758988107</v>
      </c>
      <c r="L5" s="206">
        <v>0</v>
      </c>
      <c r="M5" s="206">
        <v>2826313.7088143998</v>
      </c>
      <c r="N5" s="206">
        <v>0</v>
      </c>
      <c r="O5" s="206">
        <v>2540172.6652721073</v>
      </c>
      <c r="P5" s="206">
        <v>0</v>
      </c>
      <c r="Q5" s="206">
        <v>0</v>
      </c>
      <c r="R5" s="206">
        <v>827347.61474423367</v>
      </c>
      <c r="S5" s="206">
        <v>0</v>
      </c>
      <c r="T5" s="206">
        <v>0</v>
      </c>
      <c r="U5" s="206">
        <v>68240.86108930051</v>
      </c>
      <c r="V5" s="206">
        <v>17440.080000000002</v>
      </c>
      <c r="W5" s="206">
        <v>637127.64473839547</v>
      </c>
      <c r="X5" s="206">
        <v>412747.70420815283</v>
      </c>
    </row>
    <row r="6" spans="1:24" s="207" customFormat="1" ht="18.75">
      <c r="A6" s="215" t="s">
        <v>459</v>
      </c>
      <c r="B6" s="208">
        <v>1752692576.0199299</v>
      </c>
      <c r="C6" s="208">
        <v>6206872.3997836644</v>
      </c>
      <c r="D6" s="208">
        <v>0</v>
      </c>
      <c r="E6" s="208">
        <v>0</v>
      </c>
      <c r="F6" s="208">
        <v>728867.23470686143</v>
      </c>
      <c r="G6" s="208">
        <v>0</v>
      </c>
      <c r="H6" s="208">
        <v>0</v>
      </c>
      <c r="I6" s="208">
        <v>365347.44680569996</v>
      </c>
      <c r="J6" s="208">
        <v>0</v>
      </c>
      <c r="K6" s="208">
        <v>514777.37758988107</v>
      </c>
      <c r="L6" s="208">
        <v>0</v>
      </c>
      <c r="M6" s="208">
        <v>2826313.7088143998</v>
      </c>
      <c r="N6" s="208">
        <v>0</v>
      </c>
      <c r="O6" s="208">
        <v>2539877.1315357871</v>
      </c>
      <c r="P6" s="208">
        <v>0</v>
      </c>
      <c r="Q6" s="208">
        <v>0</v>
      </c>
      <c r="R6" s="208">
        <v>827347.61474423367</v>
      </c>
      <c r="S6" s="208">
        <v>0</v>
      </c>
      <c r="T6" s="208">
        <v>0</v>
      </c>
      <c r="U6" s="208">
        <v>68240.86108930051</v>
      </c>
      <c r="V6" s="208">
        <v>17440.080000000002</v>
      </c>
      <c r="W6" s="208">
        <v>636455.29668509553</v>
      </c>
      <c r="X6" s="208">
        <v>412747.70420815283</v>
      </c>
    </row>
    <row r="7" spans="1:24" s="207" customFormat="1" ht="18.75">
      <c r="A7" s="215" t="s">
        <v>460</v>
      </c>
      <c r="B7" s="208">
        <v>181990300.45273069</v>
      </c>
      <c r="C7" s="208">
        <v>1353167.4380576301</v>
      </c>
      <c r="D7" s="208">
        <v>0</v>
      </c>
      <c r="E7" s="208">
        <v>0</v>
      </c>
      <c r="F7" s="208">
        <v>441743.17712432262</v>
      </c>
      <c r="G7" s="208">
        <v>0</v>
      </c>
      <c r="H7" s="208">
        <v>0</v>
      </c>
      <c r="I7" s="208">
        <v>254349.47680569999</v>
      </c>
      <c r="J7" s="208">
        <v>0</v>
      </c>
      <c r="K7" s="208">
        <v>212483.72758988102</v>
      </c>
      <c r="L7" s="208">
        <v>0</v>
      </c>
      <c r="M7" s="208">
        <v>365901.21550612</v>
      </c>
      <c r="N7" s="208">
        <v>0</v>
      </c>
      <c r="O7" s="208">
        <v>1055206.6166571165</v>
      </c>
      <c r="P7" s="208">
        <v>0</v>
      </c>
      <c r="Q7" s="208">
        <v>0</v>
      </c>
      <c r="R7" s="208">
        <v>0</v>
      </c>
      <c r="S7" s="208">
        <v>0</v>
      </c>
      <c r="T7" s="208">
        <v>0</v>
      </c>
      <c r="U7" s="208">
        <v>34069.721932630513</v>
      </c>
      <c r="V7" s="208">
        <v>2600.08</v>
      </c>
      <c r="W7" s="208">
        <v>238432.65404731344</v>
      </c>
      <c r="X7" s="208">
        <v>203420.54420815277</v>
      </c>
    </row>
    <row r="8" spans="1:24" s="207" customFormat="1" ht="18.75">
      <c r="A8" s="215" t="s">
        <v>461</v>
      </c>
      <c r="B8" s="208">
        <v>1570702275.567199</v>
      </c>
      <c r="C8" s="208">
        <v>4853704.9617260341</v>
      </c>
      <c r="D8" s="208">
        <v>0</v>
      </c>
      <c r="E8" s="208">
        <v>0</v>
      </c>
      <c r="F8" s="208">
        <v>287124.05758253881</v>
      </c>
      <c r="G8" s="208">
        <v>0</v>
      </c>
      <c r="H8" s="208">
        <v>0</v>
      </c>
      <c r="I8" s="208">
        <v>110997.97</v>
      </c>
      <c r="J8" s="208">
        <v>0</v>
      </c>
      <c r="K8" s="208">
        <v>302293.65000000002</v>
      </c>
      <c r="L8" s="208">
        <v>0</v>
      </c>
      <c r="M8" s="208">
        <v>2460412.4933082797</v>
      </c>
      <c r="N8" s="208">
        <v>0</v>
      </c>
      <c r="O8" s="208">
        <v>1484670.5148786705</v>
      </c>
      <c r="P8" s="208">
        <v>0</v>
      </c>
      <c r="Q8" s="208">
        <v>0</v>
      </c>
      <c r="R8" s="208">
        <v>827347.61474423367</v>
      </c>
      <c r="S8" s="208">
        <v>0</v>
      </c>
      <c r="T8" s="208">
        <v>0</v>
      </c>
      <c r="U8" s="208">
        <v>34171.139156670004</v>
      </c>
      <c r="V8" s="208">
        <v>14840</v>
      </c>
      <c r="W8" s="208">
        <v>398022.64263778203</v>
      </c>
      <c r="X8" s="208">
        <v>209327.16</v>
      </c>
    </row>
    <row r="9" spans="1:24" s="207" customFormat="1" ht="18.75">
      <c r="A9" s="215" t="s">
        <v>462</v>
      </c>
      <c r="B9" s="208">
        <v>2026890.4672911996</v>
      </c>
      <c r="C9" s="208">
        <v>1799.1603912</v>
      </c>
      <c r="D9" s="208">
        <v>0</v>
      </c>
      <c r="E9" s="208">
        <v>0</v>
      </c>
      <c r="F9" s="208">
        <v>0</v>
      </c>
      <c r="G9" s="208">
        <v>0</v>
      </c>
      <c r="H9" s="208">
        <v>0</v>
      </c>
      <c r="I9" s="208">
        <v>0</v>
      </c>
      <c r="J9" s="208">
        <v>0</v>
      </c>
      <c r="K9" s="208">
        <v>0</v>
      </c>
      <c r="L9" s="208">
        <v>0</v>
      </c>
      <c r="M9" s="208">
        <v>0</v>
      </c>
      <c r="N9" s="208">
        <v>0</v>
      </c>
      <c r="O9" s="208">
        <v>295.53373632</v>
      </c>
      <c r="P9" s="208">
        <v>0</v>
      </c>
      <c r="Q9" s="208">
        <v>0</v>
      </c>
      <c r="R9" s="208">
        <v>0</v>
      </c>
      <c r="S9" s="208">
        <v>0</v>
      </c>
      <c r="T9" s="208">
        <v>0</v>
      </c>
      <c r="U9" s="208">
        <v>0</v>
      </c>
      <c r="V9" s="208">
        <v>0</v>
      </c>
      <c r="W9" s="208">
        <v>672.34805329999995</v>
      </c>
      <c r="X9" s="208">
        <v>0</v>
      </c>
    </row>
    <row r="10" spans="1:24" s="207" customFormat="1" ht="18.75">
      <c r="A10" s="214" t="s">
        <v>477</v>
      </c>
      <c r="B10" s="206">
        <v>13236033.817223623</v>
      </c>
      <c r="C10" s="206">
        <v>59917.71716045108</v>
      </c>
      <c r="D10" s="206">
        <v>0</v>
      </c>
      <c r="E10" s="206">
        <v>0</v>
      </c>
      <c r="F10" s="206">
        <v>6472.1209640930028</v>
      </c>
      <c r="G10" s="206">
        <v>0</v>
      </c>
      <c r="H10" s="206">
        <v>0</v>
      </c>
      <c r="I10" s="206">
        <v>1844.4100000000024</v>
      </c>
      <c r="J10" s="206">
        <v>0</v>
      </c>
      <c r="K10" s="206">
        <v>12244.457507166135</v>
      </c>
      <c r="L10" s="206">
        <v>0</v>
      </c>
      <c r="M10" s="206">
        <v>14529.562244284902</v>
      </c>
      <c r="N10" s="206">
        <v>0</v>
      </c>
      <c r="O10" s="206">
        <v>3931.7063252988823</v>
      </c>
      <c r="P10" s="206">
        <v>0</v>
      </c>
      <c r="Q10" s="206">
        <v>0</v>
      </c>
      <c r="R10" s="206">
        <v>0</v>
      </c>
      <c r="S10" s="206">
        <v>0</v>
      </c>
      <c r="T10" s="206">
        <v>0</v>
      </c>
      <c r="U10" s="206">
        <v>6593.2610166694831</v>
      </c>
      <c r="V10" s="206">
        <v>6.93</v>
      </c>
      <c r="W10" s="206">
        <v>7934.9520143943082</v>
      </c>
      <c r="X10" s="206">
        <v>1663.85</v>
      </c>
    </row>
    <row r="11" spans="1:24" s="207" customFormat="1" ht="18.75">
      <c r="A11" s="214" t="s">
        <v>478</v>
      </c>
      <c r="B11" s="206">
        <v>71831201.244453952</v>
      </c>
      <c r="C11" s="206">
        <v>202821.17983929999</v>
      </c>
      <c r="D11" s="206">
        <v>0</v>
      </c>
      <c r="E11" s="206">
        <v>0</v>
      </c>
      <c r="F11" s="206">
        <v>14996.884153695639</v>
      </c>
      <c r="G11" s="206">
        <v>0</v>
      </c>
      <c r="H11" s="206">
        <v>0</v>
      </c>
      <c r="I11" s="206">
        <v>29255.385445800002</v>
      </c>
      <c r="J11" s="206">
        <v>0</v>
      </c>
      <c r="K11" s="206">
        <v>20937.135368414976</v>
      </c>
      <c r="L11" s="206">
        <v>0</v>
      </c>
      <c r="M11" s="206">
        <v>4717.8</v>
      </c>
      <c r="N11" s="206">
        <v>0</v>
      </c>
      <c r="O11" s="206">
        <v>7558.9640897613162</v>
      </c>
      <c r="P11" s="206">
        <v>0</v>
      </c>
      <c r="Q11" s="206">
        <v>0</v>
      </c>
      <c r="R11" s="206">
        <v>0</v>
      </c>
      <c r="S11" s="206">
        <v>0</v>
      </c>
      <c r="T11" s="206">
        <v>0</v>
      </c>
      <c r="U11" s="206">
        <v>5982.27</v>
      </c>
      <c r="V11" s="206">
        <v>5982.27</v>
      </c>
      <c r="W11" s="206">
        <v>20173.022374285021</v>
      </c>
      <c r="X11" s="206">
        <v>10338.30724398502</v>
      </c>
    </row>
    <row r="12" spans="1:24" s="207" customFormat="1" ht="18.75">
      <c r="A12" s="216" t="s">
        <v>479</v>
      </c>
      <c r="B12" s="206">
        <v>0</v>
      </c>
      <c r="C12" s="206">
        <v>0</v>
      </c>
      <c r="D12" s="206">
        <v>0</v>
      </c>
      <c r="E12" s="206">
        <v>0</v>
      </c>
      <c r="F12" s="206">
        <v>0</v>
      </c>
      <c r="G12" s="206">
        <v>0</v>
      </c>
      <c r="H12" s="206">
        <v>0</v>
      </c>
      <c r="I12" s="206">
        <v>0</v>
      </c>
      <c r="J12" s="206">
        <v>0</v>
      </c>
      <c r="K12" s="206">
        <v>0</v>
      </c>
      <c r="L12" s="206">
        <v>0</v>
      </c>
      <c r="M12" s="206">
        <v>0</v>
      </c>
      <c r="N12" s="206">
        <v>0</v>
      </c>
      <c r="O12" s="206">
        <v>0</v>
      </c>
      <c r="P12" s="206">
        <v>0</v>
      </c>
      <c r="Q12" s="206">
        <v>0</v>
      </c>
      <c r="R12" s="206">
        <v>0</v>
      </c>
      <c r="S12" s="206">
        <v>0</v>
      </c>
      <c r="T12" s="206">
        <v>0</v>
      </c>
      <c r="U12" s="206">
        <v>0</v>
      </c>
      <c r="V12" s="206">
        <v>0</v>
      </c>
      <c r="W12" s="206">
        <v>0</v>
      </c>
      <c r="X12" s="206">
        <v>0</v>
      </c>
    </row>
    <row r="13" spans="1:24" s="207" customFormat="1" ht="18.75">
      <c r="A13" s="217" t="s">
        <v>480</v>
      </c>
      <c r="B13" s="206">
        <v>1154813483.1572812</v>
      </c>
      <c r="C13" s="206">
        <v>2193747.3834464117</v>
      </c>
      <c r="D13" s="206">
        <v>0</v>
      </c>
      <c r="E13" s="206">
        <v>0</v>
      </c>
      <c r="F13" s="206">
        <v>638871.10153977212</v>
      </c>
      <c r="G13" s="206">
        <v>0</v>
      </c>
      <c r="H13" s="206">
        <v>0</v>
      </c>
      <c r="I13" s="206">
        <v>231006.57700289998</v>
      </c>
      <c r="J13" s="206">
        <v>0</v>
      </c>
      <c r="K13" s="206">
        <v>160743.9639834555</v>
      </c>
      <c r="L13" s="206">
        <v>0</v>
      </c>
      <c r="M13" s="206">
        <v>990120.66253142431</v>
      </c>
      <c r="N13" s="206">
        <v>0</v>
      </c>
      <c r="O13" s="206">
        <v>806065.35563140258</v>
      </c>
      <c r="P13" s="206">
        <v>0</v>
      </c>
      <c r="Q13" s="206">
        <v>23276</v>
      </c>
      <c r="R13" s="206">
        <v>0</v>
      </c>
      <c r="S13" s="206">
        <v>0</v>
      </c>
      <c r="T13" s="206">
        <v>0</v>
      </c>
      <c r="U13" s="206">
        <v>233884</v>
      </c>
      <c r="V13" s="206">
        <v>233884</v>
      </c>
      <c r="W13" s="206">
        <v>369660.49446608394</v>
      </c>
      <c r="X13" s="206">
        <v>369660.49446608394</v>
      </c>
    </row>
    <row r="14" spans="1:24" s="207" customFormat="1" ht="18.75">
      <c r="A14" s="70" t="s">
        <v>474</v>
      </c>
      <c r="B14" s="206">
        <v>2994600184.7061801</v>
      </c>
      <c r="C14" s="206">
        <v>8665157.8406210262</v>
      </c>
      <c r="D14" s="206">
        <v>0</v>
      </c>
      <c r="E14" s="206">
        <v>0</v>
      </c>
      <c r="F14" s="206">
        <v>1389207.3413644221</v>
      </c>
      <c r="G14" s="206">
        <v>0</v>
      </c>
      <c r="H14" s="206">
        <v>0</v>
      </c>
      <c r="I14" s="206">
        <v>627453.81925439998</v>
      </c>
      <c r="J14" s="206">
        <v>0</v>
      </c>
      <c r="K14" s="206">
        <v>708702.93444891763</v>
      </c>
      <c r="L14" s="206">
        <v>0</v>
      </c>
      <c r="M14" s="206">
        <v>3835681.7335901088</v>
      </c>
      <c r="N14" s="206">
        <v>0</v>
      </c>
      <c r="O14" s="206">
        <v>3357728.6913185702</v>
      </c>
      <c r="P14" s="206">
        <v>0</v>
      </c>
      <c r="Q14" s="206">
        <v>23276</v>
      </c>
      <c r="R14" s="206">
        <v>827347.61474423367</v>
      </c>
      <c r="S14" s="206">
        <v>0</v>
      </c>
      <c r="T14" s="206">
        <v>0</v>
      </c>
      <c r="U14" s="206">
        <v>314700.39210597001</v>
      </c>
      <c r="V14" s="206">
        <v>257313.28</v>
      </c>
      <c r="W14" s="206">
        <v>1034896.1135931588</v>
      </c>
      <c r="X14" s="206">
        <v>794410.35591822176</v>
      </c>
    </row>
    <row r="15" spans="1:24" s="207" customFormat="1" ht="18.75">
      <c r="A15" s="151" t="s">
        <v>818</v>
      </c>
      <c r="B15" s="185"/>
      <c r="C15" s="185"/>
      <c r="D15" s="185"/>
      <c r="E15" s="185"/>
      <c r="F15" s="185"/>
      <c r="G15" s="185"/>
      <c r="H15" s="185"/>
      <c r="I15" s="185"/>
      <c r="J15" s="185"/>
      <c r="K15" s="185"/>
      <c r="L15" s="185"/>
      <c r="M15" s="185"/>
      <c r="N15" s="185"/>
      <c r="O15" s="185"/>
      <c r="P15" s="185"/>
      <c r="Q15" s="185"/>
      <c r="R15" s="185"/>
      <c r="S15" s="185"/>
      <c r="T15" s="185"/>
      <c r="U15" s="185"/>
      <c r="V15" s="185"/>
      <c r="W15" s="185"/>
      <c r="X15" s="185"/>
    </row>
    <row r="16" spans="1:24" s="207" customFormat="1" ht="18.75">
      <c r="A16" s="150" t="s">
        <v>704</v>
      </c>
      <c r="B16" s="185"/>
      <c r="C16" s="185"/>
      <c r="D16" s="185"/>
      <c r="E16" s="185"/>
      <c r="F16" s="185"/>
      <c r="G16" s="185"/>
      <c r="H16" s="185"/>
      <c r="I16" s="185"/>
      <c r="J16" s="185"/>
      <c r="K16" s="185"/>
      <c r="L16" s="185"/>
      <c r="M16" s="185"/>
      <c r="N16" s="185"/>
      <c r="O16" s="185"/>
      <c r="P16" s="185"/>
      <c r="Q16" s="185"/>
      <c r="R16" s="185"/>
      <c r="S16" s="185"/>
      <c r="T16" s="185"/>
      <c r="U16" s="185"/>
      <c r="V16" s="185"/>
      <c r="W16" s="185"/>
      <c r="X16" s="185"/>
    </row>
    <row r="17" spans="1:24" s="207" customFormat="1" ht="18.75">
      <c r="A17" s="330"/>
      <c r="B17" s="330"/>
      <c r="C17" s="330"/>
      <c r="D17" s="330"/>
      <c r="E17" s="330"/>
      <c r="F17" s="330"/>
      <c r="G17" s="330"/>
      <c r="H17" s="330"/>
      <c r="I17" s="330"/>
      <c r="J17" s="330"/>
      <c r="K17" s="330"/>
      <c r="L17" s="330"/>
      <c r="M17" s="330"/>
      <c r="N17" s="330"/>
      <c r="O17" s="185"/>
      <c r="P17" s="185"/>
      <c r="Q17" s="185"/>
      <c r="R17" s="185"/>
      <c r="S17" s="185"/>
      <c r="T17" s="185"/>
      <c r="U17" s="185"/>
      <c r="V17" s="185"/>
      <c r="W17" s="185"/>
      <c r="X17" s="185"/>
    </row>
    <row r="18" spans="1:24" s="207" customFormat="1" ht="18.75">
      <c r="A18" s="185"/>
      <c r="B18" s="185"/>
      <c r="C18" s="185"/>
      <c r="D18" s="185"/>
      <c r="E18" s="185"/>
      <c r="F18" s="185"/>
      <c r="G18" s="185"/>
      <c r="H18" s="185"/>
      <c r="I18" s="185"/>
      <c r="J18" s="185"/>
      <c r="K18" s="185"/>
      <c r="L18" s="185"/>
      <c r="M18" s="185"/>
      <c r="N18" s="185"/>
      <c r="O18" s="185"/>
      <c r="P18" s="185"/>
      <c r="Q18" s="185"/>
      <c r="R18" s="185"/>
      <c r="S18" s="185"/>
      <c r="T18" s="185"/>
      <c r="U18" s="185"/>
      <c r="V18" s="185"/>
      <c r="W18" s="185"/>
      <c r="X18" s="185"/>
    </row>
    <row r="19" spans="1:24" s="207" customFormat="1" ht="18.75">
      <c r="A19" s="185"/>
      <c r="B19" s="185"/>
      <c r="C19" s="185"/>
      <c r="D19" s="185"/>
      <c r="E19" s="185"/>
      <c r="F19" s="185"/>
      <c r="G19" s="185"/>
      <c r="H19" s="185"/>
      <c r="I19" s="185"/>
      <c r="J19" s="185"/>
      <c r="K19" s="185"/>
      <c r="L19" s="185"/>
      <c r="M19" s="185"/>
      <c r="N19" s="185"/>
      <c r="O19" s="185"/>
      <c r="P19" s="185"/>
      <c r="Q19" s="185"/>
      <c r="R19" s="185"/>
      <c r="S19" s="185"/>
      <c r="T19" s="185"/>
      <c r="U19" s="185"/>
      <c r="V19" s="185"/>
      <c r="W19" s="185"/>
      <c r="X19" s="185"/>
    </row>
    <row r="20" spans="1:24" s="207" customFormat="1" ht="18.75">
      <c r="A20" s="185"/>
      <c r="B20" s="185"/>
      <c r="C20" s="185"/>
      <c r="D20" s="185"/>
      <c r="E20" s="185"/>
      <c r="F20" s="185"/>
      <c r="G20" s="185"/>
      <c r="H20" s="185"/>
      <c r="I20" s="185"/>
      <c r="J20" s="185"/>
      <c r="K20" s="185"/>
      <c r="L20" s="185"/>
      <c r="M20" s="185"/>
      <c r="N20" s="185"/>
      <c r="O20" s="185"/>
      <c r="P20" s="185"/>
      <c r="Q20" s="185"/>
      <c r="R20" s="185"/>
      <c r="S20" s="185"/>
      <c r="T20" s="185"/>
      <c r="U20" s="185"/>
      <c r="V20" s="185"/>
      <c r="W20" s="185"/>
      <c r="X20" s="185"/>
    </row>
    <row r="21" spans="1:24" s="207" customFormat="1" ht="18.75">
      <c r="A21" s="185"/>
      <c r="B21" s="185"/>
      <c r="C21" s="185"/>
      <c r="D21" s="185"/>
      <c r="E21" s="185"/>
      <c r="F21" s="185"/>
      <c r="G21" s="185"/>
      <c r="H21" s="185"/>
      <c r="I21" s="185"/>
      <c r="J21" s="185"/>
      <c r="K21" s="185"/>
      <c r="L21" s="185"/>
      <c r="M21" s="185"/>
      <c r="N21" s="185"/>
      <c r="O21" s="185"/>
      <c r="P21" s="185"/>
      <c r="Q21" s="185"/>
      <c r="R21" s="185"/>
      <c r="S21" s="185"/>
      <c r="T21" s="185"/>
      <c r="U21" s="185"/>
      <c r="V21" s="185"/>
      <c r="W21" s="185"/>
      <c r="X21" s="185"/>
    </row>
    <row r="22" spans="1:24" s="207" customFormat="1" ht="18.75">
      <c r="A22" s="185"/>
      <c r="B22" s="185"/>
      <c r="C22" s="185"/>
      <c r="D22" s="185"/>
      <c r="E22" s="185"/>
      <c r="F22" s="185"/>
      <c r="G22" s="185"/>
      <c r="H22" s="185"/>
      <c r="I22" s="185"/>
      <c r="J22" s="185"/>
      <c r="K22" s="185"/>
      <c r="L22" s="185"/>
      <c r="M22" s="185"/>
      <c r="N22" s="185"/>
      <c r="O22" s="185"/>
      <c r="P22" s="185"/>
      <c r="Q22" s="185"/>
      <c r="R22" s="185"/>
      <c r="S22" s="185"/>
      <c r="T22" s="185"/>
      <c r="U22" s="185"/>
      <c r="V22" s="185"/>
      <c r="W22" s="185"/>
      <c r="X22" s="185"/>
    </row>
    <row r="23" spans="1:24" s="207" customFormat="1" ht="18.75">
      <c r="A23" s="185"/>
      <c r="B23" s="185"/>
      <c r="C23" s="185"/>
      <c r="D23" s="185"/>
      <c r="E23" s="185"/>
      <c r="F23" s="185"/>
      <c r="G23" s="185"/>
      <c r="H23" s="185"/>
      <c r="I23" s="185"/>
      <c r="J23" s="185"/>
      <c r="K23" s="185"/>
      <c r="L23" s="185"/>
      <c r="M23" s="185"/>
      <c r="N23" s="185"/>
      <c r="O23" s="185"/>
      <c r="P23" s="185"/>
      <c r="Q23" s="185"/>
      <c r="R23" s="185"/>
      <c r="S23" s="185"/>
      <c r="T23" s="185"/>
      <c r="U23" s="185"/>
      <c r="V23" s="185"/>
      <c r="W23" s="185"/>
      <c r="X23" s="185"/>
    </row>
    <row r="24" spans="1:24" s="207" customFormat="1" ht="18.75">
      <c r="A24" s="185"/>
      <c r="B24" s="185"/>
      <c r="C24" s="185"/>
      <c r="D24" s="185"/>
      <c r="E24" s="185"/>
      <c r="F24" s="185"/>
      <c r="G24" s="185"/>
      <c r="H24" s="185"/>
      <c r="I24" s="185"/>
      <c r="J24" s="185"/>
      <c r="K24" s="185"/>
      <c r="L24" s="185"/>
      <c r="M24" s="185"/>
      <c r="N24" s="185"/>
      <c r="O24" s="185"/>
      <c r="P24" s="185"/>
      <c r="Q24" s="185"/>
      <c r="R24" s="185"/>
      <c r="S24" s="185"/>
      <c r="T24" s="185"/>
      <c r="U24" s="185"/>
      <c r="V24" s="185"/>
      <c r="W24" s="185"/>
      <c r="X24" s="185"/>
    </row>
    <row r="25" spans="1:24" s="207" customFormat="1" ht="18.75">
      <c r="A25" s="185"/>
      <c r="B25" s="185"/>
      <c r="C25" s="185"/>
      <c r="D25" s="185"/>
      <c r="E25" s="185"/>
      <c r="F25" s="185"/>
      <c r="G25" s="185"/>
      <c r="H25" s="185"/>
      <c r="I25" s="185"/>
      <c r="J25" s="185"/>
      <c r="K25" s="185"/>
      <c r="L25" s="185"/>
      <c r="M25" s="185"/>
      <c r="N25" s="185"/>
      <c r="O25" s="185"/>
      <c r="P25" s="185"/>
      <c r="Q25" s="185"/>
      <c r="R25" s="185"/>
      <c r="S25" s="185"/>
      <c r="T25" s="185"/>
      <c r="U25" s="185"/>
      <c r="V25" s="185"/>
      <c r="W25" s="185"/>
      <c r="X25" s="185"/>
    </row>
    <row r="26" spans="1:24" s="207" customFormat="1" ht="18.75">
      <c r="A26" s="185"/>
      <c r="B26" s="185"/>
      <c r="C26" s="185"/>
      <c r="D26" s="185"/>
      <c r="E26" s="185"/>
      <c r="F26" s="185"/>
      <c r="G26" s="185"/>
      <c r="H26" s="185"/>
      <c r="I26" s="185"/>
      <c r="J26" s="185"/>
      <c r="K26" s="185"/>
      <c r="L26" s="185"/>
      <c r="M26" s="185"/>
      <c r="N26" s="185"/>
      <c r="O26" s="185"/>
      <c r="P26" s="185"/>
      <c r="Q26" s="185"/>
      <c r="R26" s="185"/>
      <c r="S26" s="185"/>
      <c r="T26" s="185"/>
      <c r="U26" s="185"/>
      <c r="V26" s="185"/>
      <c r="W26" s="185"/>
      <c r="X26" s="185"/>
    </row>
    <row r="27" spans="1:24" s="207" customFormat="1" ht="18.75">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row>
    <row r="28" spans="1:24" s="207" customFormat="1" ht="18.75">
      <c r="A28" s="185"/>
      <c r="B28" s="185"/>
      <c r="C28" s="185"/>
      <c r="D28" s="185"/>
      <c r="E28" s="185"/>
      <c r="F28" s="185"/>
      <c r="G28" s="185"/>
      <c r="H28" s="185"/>
      <c r="I28" s="185"/>
      <c r="J28" s="185"/>
      <c r="K28" s="185"/>
      <c r="L28" s="185"/>
      <c r="M28" s="185"/>
      <c r="N28" s="185"/>
      <c r="O28" s="185"/>
      <c r="P28" s="185"/>
      <c r="Q28" s="185"/>
      <c r="R28" s="185"/>
      <c r="S28" s="185"/>
      <c r="T28" s="185"/>
      <c r="U28" s="185"/>
      <c r="V28" s="185"/>
      <c r="W28" s="185"/>
      <c r="X28" s="185"/>
    </row>
    <row r="29" spans="1:24" s="207" customFormat="1" ht="18.75">
      <c r="A29" s="185"/>
      <c r="B29" s="185"/>
      <c r="C29" s="185"/>
      <c r="D29" s="185"/>
      <c r="E29" s="185"/>
      <c r="F29" s="185"/>
      <c r="G29" s="185"/>
      <c r="H29" s="185"/>
      <c r="I29" s="185"/>
      <c r="J29" s="185"/>
      <c r="K29" s="185"/>
      <c r="L29" s="185"/>
      <c r="M29" s="185"/>
      <c r="N29" s="185"/>
      <c r="O29" s="185"/>
      <c r="P29" s="185"/>
      <c r="Q29" s="185"/>
      <c r="R29" s="185"/>
      <c r="S29" s="185"/>
      <c r="T29" s="185"/>
      <c r="U29" s="185"/>
      <c r="V29" s="185"/>
      <c r="W29" s="185"/>
      <c r="X29" s="185"/>
    </row>
    <row r="30" spans="1:24" s="207" customFormat="1" ht="18.75">
      <c r="A30" s="185"/>
      <c r="B30" s="185"/>
      <c r="C30" s="185"/>
      <c r="D30" s="185"/>
      <c r="E30" s="185"/>
      <c r="F30" s="185"/>
      <c r="G30" s="185"/>
      <c r="H30" s="185"/>
      <c r="I30" s="185"/>
      <c r="J30" s="185"/>
      <c r="K30" s="185"/>
      <c r="L30" s="185"/>
      <c r="M30" s="185"/>
      <c r="N30" s="185"/>
      <c r="O30" s="185"/>
      <c r="P30" s="185"/>
      <c r="Q30" s="185"/>
      <c r="R30" s="185"/>
      <c r="S30" s="185"/>
      <c r="T30" s="185"/>
      <c r="U30" s="185"/>
      <c r="V30" s="185"/>
      <c r="W30" s="185"/>
      <c r="X30" s="185"/>
    </row>
    <row r="31" spans="1:24" s="209" customFormat="1" ht="18.75">
      <c r="A31" s="185"/>
      <c r="B31" s="185"/>
      <c r="C31" s="185"/>
      <c r="D31" s="185"/>
      <c r="E31" s="185"/>
      <c r="F31" s="185"/>
      <c r="G31" s="185"/>
      <c r="H31" s="185"/>
      <c r="I31" s="185"/>
      <c r="J31" s="185"/>
      <c r="K31" s="185"/>
      <c r="L31" s="185"/>
      <c r="M31" s="185"/>
      <c r="N31" s="185"/>
      <c r="O31" s="185"/>
      <c r="P31" s="185"/>
      <c r="Q31" s="185"/>
      <c r="R31" s="185"/>
      <c r="S31" s="185"/>
      <c r="T31" s="185"/>
      <c r="U31" s="185"/>
      <c r="V31" s="185"/>
      <c r="W31" s="185"/>
      <c r="X31" s="185"/>
    </row>
    <row r="32" spans="1:24" s="209" customFormat="1" ht="18.75">
      <c r="A32" s="185"/>
      <c r="B32" s="185"/>
      <c r="C32" s="185"/>
      <c r="D32" s="185"/>
      <c r="E32" s="185"/>
      <c r="F32" s="185"/>
      <c r="G32" s="185"/>
      <c r="H32" s="185"/>
      <c r="I32" s="185"/>
      <c r="J32" s="185"/>
      <c r="K32" s="185"/>
      <c r="L32" s="185"/>
      <c r="M32" s="185"/>
      <c r="N32" s="185"/>
      <c r="O32" s="185"/>
      <c r="P32" s="185"/>
      <c r="Q32" s="185"/>
      <c r="R32" s="185"/>
      <c r="S32" s="185"/>
      <c r="T32" s="185"/>
      <c r="U32" s="185"/>
      <c r="V32" s="185"/>
      <c r="W32" s="185"/>
      <c r="X32" s="185"/>
    </row>
    <row r="33" spans="1:24" s="209" customFormat="1" ht="18.75">
      <c r="A33" s="185"/>
      <c r="B33" s="185"/>
      <c r="C33" s="185"/>
      <c r="D33" s="185"/>
      <c r="E33" s="185"/>
      <c r="F33" s="185"/>
      <c r="G33" s="185"/>
      <c r="H33" s="185"/>
      <c r="I33" s="185"/>
      <c r="J33" s="185"/>
      <c r="K33" s="185"/>
      <c r="L33" s="185"/>
      <c r="M33" s="185"/>
      <c r="N33" s="185"/>
      <c r="O33" s="185"/>
      <c r="P33" s="185"/>
      <c r="Q33" s="185"/>
      <c r="R33" s="185"/>
      <c r="S33" s="185"/>
      <c r="T33" s="185"/>
      <c r="U33" s="185"/>
      <c r="V33" s="185"/>
      <c r="W33" s="185"/>
      <c r="X33" s="185"/>
    </row>
    <row r="34" spans="1:24" s="209" customFormat="1" ht="18.75">
      <c r="A34" s="185"/>
      <c r="B34" s="185"/>
      <c r="C34" s="185"/>
      <c r="D34" s="185"/>
      <c r="E34" s="185"/>
      <c r="F34" s="185"/>
      <c r="G34" s="185"/>
      <c r="H34" s="185"/>
      <c r="I34" s="185"/>
      <c r="J34" s="185"/>
      <c r="K34" s="185"/>
      <c r="L34" s="185"/>
      <c r="M34" s="185"/>
      <c r="N34" s="185"/>
      <c r="O34" s="185"/>
      <c r="P34" s="185"/>
      <c r="Q34" s="185"/>
      <c r="R34" s="185"/>
      <c r="S34" s="185"/>
      <c r="T34" s="185"/>
      <c r="U34" s="185"/>
      <c r="V34" s="185"/>
      <c r="W34" s="185"/>
      <c r="X34" s="185"/>
    </row>
    <row r="35" spans="1:24" s="209" customFormat="1" ht="18.75">
      <c r="A35" s="185"/>
      <c r="B35" s="185"/>
      <c r="C35" s="185"/>
      <c r="D35" s="185"/>
      <c r="E35" s="185"/>
      <c r="F35" s="185"/>
      <c r="G35" s="185"/>
      <c r="H35" s="185"/>
      <c r="I35" s="185"/>
      <c r="J35" s="185"/>
      <c r="K35" s="185"/>
      <c r="L35" s="185"/>
      <c r="M35" s="185"/>
      <c r="N35" s="185"/>
      <c r="O35" s="185"/>
      <c r="P35" s="185"/>
      <c r="Q35" s="185"/>
      <c r="R35" s="185"/>
      <c r="S35" s="185"/>
      <c r="T35" s="185"/>
      <c r="U35" s="185"/>
      <c r="V35" s="185"/>
      <c r="W35" s="185"/>
      <c r="X35" s="185"/>
    </row>
    <row r="36" spans="1:24" s="209" customFormat="1" ht="18.75">
      <c r="A36" s="185"/>
      <c r="B36" s="185"/>
      <c r="C36" s="185"/>
      <c r="D36" s="185"/>
      <c r="E36" s="185"/>
      <c r="F36" s="185"/>
      <c r="G36" s="185"/>
      <c r="H36" s="185"/>
      <c r="I36" s="185"/>
      <c r="J36" s="185"/>
      <c r="K36" s="185"/>
      <c r="L36" s="185"/>
      <c r="M36" s="185"/>
      <c r="N36" s="185"/>
      <c r="O36" s="185"/>
      <c r="P36" s="185"/>
      <c r="Q36" s="185"/>
      <c r="R36" s="185"/>
      <c r="S36" s="185"/>
      <c r="T36" s="185"/>
      <c r="U36" s="185"/>
      <c r="V36" s="185"/>
      <c r="W36" s="185"/>
      <c r="X36" s="185"/>
    </row>
    <row r="37" spans="1:24" s="209" customFormat="1" ht="18.75">
      <c r="A37" s="185"/>
      <c r="B37" s="185"/>
      <c r="C37" s="185"/>
      <c r="D37" s="185"/>
      <c r="E37" s="185"/>
      <c r="F37" s="185"/>
      <c r="G37" s="185"/>
      <c r="H37" s="185"/>
      <c r="I37" s="185"/>
      <c r="J37" s="185"/>
      <c r="K37" s="185"/>
      <c r="L37" s="185"/>
      <c r="M37" s="185"/>
      <c r="N37" s="185"/>
      <c r="O37" s="185"/>
      <c r="P37" s="185"/>
      <c r="Q37" s="185"/>
      <c r="R37" s="185"/>
      <c r="S37" s="185"/>
      <c r="T37" s="185"/>
      <c r="U37" s="185"/>
      <c r="V37" s="185"/>
      <c r="W37" s="185"/>
      <c r="X37" s="185"/>
    </row>
    <row r="38" spans="1:24" s="209" customFormat="1" ht="37.5" customHeight="1">
      <c r="A38" s="185"/>
      <c r="B38" s="185"/>
      <c r="C38" s="185"/>
      <c r="D38" s="185"/>
      <c r="E38" s="185"/>
      <c r="F38" s="185"/>
      <c r="G38" s="185"/>
      <c r="H38" s="185"/>
      <c r="I38" s="185"/>
      <c r="J38" s="185"/>
      <c r="K38" s="185"/>
      <c r="L38" s="185"/>
      <c r="M38" s="185"/>
      <c r="N38" s="185"/>
      <c r="O38" s="185"/>
      <c r="P38" s="185"/>
      <c r="Q38" s="185"/>
      <c r="R38" s="185"/>
      <c r="S38" s="185"/>
      <c r="T38" s="185"/>
      <c r="U38" s="185"/>
      <c r="V38" s="185"/>
      <c r="W38" s="185"/>
      <c r="X38" s="185"/>
    </row>
    <row r="39" spans="1:24" ht="12.75">
      <c r="A39" s="185"/>
    </row>
    <row r="40" spans="1:24">
      <c r="A40" s="210"/>
      <c r="B40" s="211"/>
      <c r="C40" s="211"/>
      <c r="D40" s="211"/>
      <c r="E40" s="211"/>
      <c r="F40" s="211"/>
      <c r="G40" s="211"/>
      <c r="H40" s="211"/>
      <c r="I40" s="211"/>
      <c r="J40" s="211"/>
      <c r="K40" s="211"/>
      <c r="L40" s="211"/>
      <c r="M40" s="211"/>
    </row>
    <row r="41" spans="1:24">
      <c r="A41" s="210"/>
      <c r="B41" s="211"/>
      <c r="C41" s="211"/>
      <c r="D41" s="211"/>
      <c r="E41" s="211"/>
      <c r="F41" s="211"/>
      <c r="G41" s="211"/>
      <c r="H41" s="211"/>
      <c r="I41" s="211"/>
      <c r="J41" s="211"/>
      <c r="K41" s="211"/>
      <c r="L41" s="211"/>
      <c r="M41" s="211"/>
    </row>
    <row r="42" spans="1:24">
      <c r="A42" s="212"/>
      <c r="B42" s="211"/>
      <c r="C42" s="211"/>
      <c r="D42" s="211"/>
      <c r="E42" s="211"/>
      <c r="F42" s="211"/>
      <c r="G42" s="211"/>
      <c r="H42" s="211"/>
      <c r="I42" s="211"/>
      <c r="J42" s="211"/>
      <c r="K42" s="211"/>
      <c r="L42" s="211"/>
      <c r="M42" s="211"/>
    </row>
    <row r="43" spans="1:24">
      <c r="A43" s="212"/>
      <c r="B43" s="211"/>
      <c r="C43" s="211"/>
      <c r="D43" s="211"/>
      <c r="E43" s="211"/>
      <c r="F43" s="211"/>
      <c r="G43" s="211"/>
      <c r="H43" s="211"/>
      <c r="I43" s="211"/>
      <c r="J43" s="211"/>
      <c r="K43" s="211"/>
      <c r="L43" s="211"/>
      <c r="M43" s="211"/>
    </row>
    <row r="44" spans="1:24">
      <c r="A44" s="212"/>
      <c r="B44" s="211"/>
      <c r="C44" s="211"/>
      <c r="D44" s="211"/>
      <c r="E44" s="211"/>
      <c r="F44" s="211"/>
      <c r="G44" s="211"/>
      <c r="H44" s="211"/>
      <c r="I44" s="211"/>
      <c r="J44" s="211"/>
      <c r="K44" s="211"/>
      <c r="L44" s="211"/>
      <c r="M44" s="211"/>
    </row>
    <row r="45" spans="1:24">
      <c r="A45" s="212"/>
      <c r="B45" s="211"/>
      <c r="C45" s="211"/>
      <c r="D45" s="211"/>
      <c r="E45" s="211"/>
      <c r="F45" s="211"/>
      <c r="G45" s="211"/>
      <c r="H45" s="211"/>
      <c r="I45" s="211"/>
      <c r="J45" s="211"/>
      <c r="K45" s="211"/>
      <c r="L45" s="211"/>
      <c r="M45" s="211"/>
    </row>
    <row r="46" spans="1:24">
      <c r="B46" s="211"/>
      <c r="C46" s="211"/>
      <c r="D46" s="211"/>
      <c r="E46" s="211"/>
      <c r="F46" s="211"/>
      <c r="G46" s="211"/>
      <c r="H46" s="211"/>
      <c r="I46" s="211"/>
      <c r="J46" s="211"/>
      <c r="K46" s="211"/>
      <c r="L46" s="211"/>
      <c r="M46" s="211"/>
    </row>
    <row r="47" spans="1:24">
      <c r="G47" s="213"/>
    </row>
    <row r="48" spans="1:24">
      <c r="B48" s="211"/>
    </row>
  </sheetData>
  <mergeCells count="17">
    <mergeCell ref="A17:N17"/>
    <mergeCell ref="W3:X3"/>
    <mergeCell ref="A1:X1"/>
    <mergeCell ref="M3:N3"/>
    <mergeCell ref="O3:P3"/>
    <mergeCell ref="Q3:Q4"/>
    <mergeCell ref="R3:S3"/>
    <mergeCell ref="T3:T4"/>
    <mergeCell ref="U3:V3"/>
    <mergeCell ref="A3:A4"/>
    <mergeCell ref="B3:B4"/>
    <mergeCell ref="C3:D3"/>
    <mergeCell ref="E3:E4"/>
    <mergeCell ref="F3:G3"/>
    <mergeCell ref="H3:H4"/>
    <mergeCell ref="I3:J3"/>
    <mergeCell ref="K3:L3"/>
  </mergeCells>
  <pageMargins left="0.70866141732283472" right="0.70866141732283472" top="0.74803149606299213" bottom="0.74803149606299213" header="0.31496062992125984" footer="0.31496062992125984"/>
  <pageSetup paperSize="9" scale="35"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7"/>
  <sheetViews>
    <sheetView zoomScaleNormal="100" zoomScaleSheetLayoutView="80" workbookViewId="0">
      <selection sqref="A1:P1"/>
    </sheetView>
  </sheetViews>
  <sheetFormatPr defaultColWidth="29.140625" defaultRowHeight="15.75"/>
  <cols>
    <col min="1" max="1" width="49.42578125" style="178" customWidth="1"/>
    <col min="2" max="2" width="18.85546875" style="178" customWidth="1"/>
    <col min="3" max="3" width="18.28515625" style="178" customWidth="1"/>
    <col min="4" max="4" width="18.5703125" style="178" customWidth="1"/>
    <col min="5" max="5" width="18" style="178" customWidth="1"/>
    <col min="6" max="6" width="20.5703125" style="178" customWidth="1"/>
    <col min="7" max="8" width="15.140625" style="177" customWidth="1"/>
    <col min="9" max="9" width="15.5703125" style="177" customWidth="1"/>
    <col min="10" max="10" width="23.7109375" style="177" customWidth="1"/>
    <col min="11" max="11" width="15.5703125" style="177" customWidth="1"/>
    <col min="12" max="12" width="22.85546875" style="177" customWidth="1"/>
    <col min="13" max="13" width="15.5703125" style="177" customWidth="1"/>
    <col min="14" max="14" width="23" style="177" customWidth="1"/>
    <col min="15" max="15" width="18.5703125" style="177" customWidth="1"/>
    <col min="16" max="16" width="18.28515625" style="177" customWidth="1"/>
    <col min="17" max="44" width="29.140625" style="177" customWidth="1"/>
    <col min="45" max="256" width="29.140625" style="178"/>
    <col min="257" max="257" width="49.42578125" style="178" customWidth="1"/>
    <col min="258" max="258" width="33.7109375" style="178" customWidth="1"/>
    <col min="259" max="259" width="33.42578125" style="178" customWidth="1"/>
    <col min="260" max="260" width="34.28515625" style="178" customWidth="1"/>
    <col min="261" max="261" width="24.28515625" style="178" bestFit="1" customWidth="1"/>
    <col min="262" max="262" width="33.42578125" style="178" customWidth="1"/>
    <col min="263" max="265" width="15.5703125" style="178" customWidth="1"/>
    <col min="266" max="266" width="23.7109375" style="178" customWidth="1"/>
    <col min="267" max="267" width="15.5703125" style="178" customWidth="1"/>
    <col min="268" max="268" width="25.28515625" style="178" customWidth="1"/>
    <col min="269" max="269" width="15.5703125" style="178" customWidth="1"/>
    <col min="270" max="270" width="23" style="178" customWidth="1"/>
    <col min="271" max="271" width="20.7109375" style="178" customWidth="1"/>
    <col min="272" max="272" width="24.85546875" style="178" customWidth="1"/>
    <col min="273" max="300" width="29.140625" style="178" customWidth="1"/>
    <col min="301" max="512" width="29.140625" style="178"/>
    <col min="513" max="513" width="49.42578125" style="178" customWidth="1"/>
    <col min="514" max="514" width="33.7109375" style="178" customWidth="1"/>
    <col min="515" max="515" width="33.42578125" style="178" customWidth="1"/>
    <col min="516" max="516" width="34.28515625" style="178" customWidth="1"/>
    <col min="517" max="517" width="24.28515625" style="178" bestFit="1" customWidth="1"/>
    <col min="518" max="518" width="33.42578125" style="178" customWidth="1"/>
    <col min="519" max="521" width="15.5703125" style="178" customWidth="1"/>
    <col min="522" max="522" width="23.7109375" style="178" customWidth="1"/>
    <col min="523" max="523" width="15.5703125" style="178" customWidth="1"/>
    <col min="524" max="524" width="25.28515625" style="178" customWidth="1"/>
    <col min="525" max="525" width="15.5703125" style="178" customWidth="1"/>
    <col min="526" max="526" width="23" style="178" customWidth="1"/>
    <col min="527" max="527" width="20.7109375" style="178" customWidth="1"/>
    <col min="528" max="528" width="24.85546875" style="178" customWidth="1"/>
    <col min="529" max="556" width="29.140625" style="178" customWidth="1"/>
    <col min="557" max="768" width="29.140625" style="178"/>
    <col min="769" max="769" width="49.42578125" style="178" customWidth="1"/>
    <col min="770" max="770" width="33.7109375" style="178" customWidth="1"/>
    <col min="771" max="771" width="33.42578125" style="178" customWidth="1"/>
    <col min="772" max="772" width="34.28515625" style="178" customWidth="1"/>
    <col min="773" max="773" width="24.28515625" style="178" bestFit="1" customWidth="1"/>
    <col min="774" max="774" width="33.42578125" style="178" customWidth="1"/>
    <col min="775" max="777" width="15.5703125" style="178" customWidth="1"/>
    <col min="778" max="778" width="23.7109375" style="178" customWidth="1"/>
    <col min="779" max="779" width="15.5703125" style="178" customWidth="1"/>
    <col min="780" max="780" width="25.28515625" style="178" customWidth="1"/>
    <col min="781" max="781" width="15.5703125" style="178" customWidth="1"/>
    <col min="782" max="782" width="23" style="178" customWidth="1"/>
    <col min="783" max="783" width="20.7109375" style="178" customWidth="1"/>
    <col min="784" max="784" width="24.85546875" style="178" customWidth="1"/>
    <col min="785" max="812" width="29.140625" style="178" customWidth="1"/>
    <col min="813" max="1024" width="29.140625" style="178"/>
    <col min="1025" max="1025" width="49.42578125" style="178" customWidth="1"/>
    <col min="1026" max="1026" width="33.7109375" style="178" customWidth="1"/>
    <col min="1027" max="1027" width="33.42578125" style="178" customWidth="1"/>
    <col min="1028" max="1028" width="34.28515625" style="178" customWidth="1"/>
    <col min="1029" max="1029" width="24.28515625" style="178" bestFit="1" customWidth="1"/>
    <col min="1030" max="1030" width="33.42578125" style="178" customWidth="1"/>
    <col min="1031" max="1033" width="15.5703125" style="178" customWidth="1"/>
    <col min="1034" max="1034" width="23.7109375" style="178" customWidth="1"/>
    <col min="1035" max="1035" width="15.5703125" style="178" customWidth="1"/>
    <col min="1036" max="1036" width="25.28515625" style="178" customWidth="1"/>
    <col min="1037" max="1037" width="15.5703125" style="178" customWidth="1"/>
    <col min="1038" max="1038" width="23" style="178" customWidth="1"/>
    <col min="1039" max="1039" width="20.7109375" style="178" customWidth="1"/>
    <col min="1040" max="1040" width="24.85546875" style="178" customWidth="1"/>
    <col min="1041" max="1068" width="29.140625" style="178" customWidth="1"/>
    <col min="1069" max="1280" width="29.140625" style="178"/>
    <col min="1281" max="1281" width="49.42578125" style="178" customWidth="1"/>
    <col min="1282" max="1282" width="33.7109375" style="178" customWidth="1"/>
    <col min="1283" max="1283" width="33.42578125" style="178" customWidth="1"/>
    <col min="1284" max="1284" width="34.28515625" style="178" customWidth="1"/>
    <col min="1285" max="1285" width="24.28515625" style="178" bestFit="1" customWidth="1"/>
    <col min="1286" max="1286" width="33.42578125" style="178" customWidth="1"/>
    <col min="1287" max="1289" width="15.5703125" style="178" customWidth="1"/>
    <col min="1290" max="1290" width="23.7109375" style="178" customWidth="1"/>
    <col min="1291" max="1291" width="15.5703125" style="178" customWidth="1"/>
    <col min="1292" max="1292" width="25.28515625" style="178" customWidth="1"/>
    <col min="1293" max="1293" width="15.5703125" style="178" customWidth="1"/>
    <col min="1294" max="1294" width="23" style="178" customWidth="1"/>
    <col min="1295" max="1295" width="20.7109375" style="178" customWidth="1"/>
    <col min="1296" max="1296" width="24.85546875" style="178" customWidth="1"/>
    <col min="1297" max="1324" width="29.140625" style="178" customWidth="1"/>
    <col min="1325" max="1536" width="29.140625" style="178"/>
    <col min="1537" max="1537" width="49.42578125" style="178" customWidth="1"/>
    <col min="1538" max="1538" width="33.7109375" style="178" customWidth="1"/>
    <col min="1539" max="1539" width="33.42578125" style="178" customWidth="1"/>
    <col min="1540" max="1540" width="34.28515625" style="178" customWidth="1"/>
    <col min="1541" max="1541" width="24.28515625" style="178" bestFit="1" customWidth="1"/>
    <col min="1542" max="1542" width="33.42578125" style="178" customWidth="1"/>
    <col min="1543" max="1545" width="15.5703125" style="178" customWidth="1"/>
    <col min="1546" max="1546" width="23.7109375" style="178" customWidth="1"/>
    <col min="1547" max="1547" width="15.5703125" style="178" customWidth="1"/>
    <col min="1548" max="1548" width="25.28515625" style="178" customWidth="1"/>
    <col min="1549" max="1549" width="15.5703125" style="178" customWidth="1"/>
    <col min="1550" max="1550" width="23" style="178" customWidth="1"/>
    <col min="1551" max="1551" width="20.7109375" style="178" customWidth="1"/>
    <col min="1552" max="1552" width="24.85546875" style="178" customWidth="1"/>
    <col min="1553" max="1580" width="29.140625" style="178" customWidth="1"/>
    <col min="1581" max="1792" width="29.140625" style="178"/>
    <col min="1793" max="1793" width="49.42578125" style="178" customWidth="1"/>
    <col min="1794" max="1794" width="33.7109375" style="178" customWidth="1"/>
    <col min="1795" max="1795" width="33.42578125" style="178" customWidth="1"/>
    <col min="1796" max="1796" width="34.28515625" style="178" customWidth="1"/>
    <col min="1797" max="1797" width="24.28515625" style="178" bestFit="1" customWidth="1"/>
    <col min="1798" max="1798" width="33.42578125" style="178" customWidth="1"/>
    <col min="1799" max="1801" width="15.5703125" style="178" customWidth="1"/>
    <col min="1802" max="1802" width="23.7109375" style="178" customWidth="1"/>
    <col min="1803" max="1803" width="15.5703125" style="178" customWidth="1"/>
    <col min="1804" max="1804" width="25.28515625" style="178" customWidth="1"/>
    <col min="1805" max="1805" width="15.5703125" style="178" customWidth="1"/>
    <col min="1806" max="1806" width="23" style="178" customWidth="1"/>
    <col min="1807" max="1807" width="20.7109375" style="178" customWidth="1"/>
    <col min="1808" max="1808" width="24.85546875" style="178" customWidth="1"/>
    <col min="1809" max="1836" width="29.140625" style="178" customWidth="1"/>
    <col min="1837" max="2048" width="29.140625" style="178"/>
    <col min="2049" max="2049" width="49.42578125" style="178" customWidth="1"/>
    <col min="2050" max="2050" width="33.7109375" style="178" customWidth="1"/>
    <col min="2051" max="2051" width="33.42578125" style="178" customWidth="1"/>
    <col min="2052" max="2052" width="34.28515625" style="178" customWidth="1"/>
    <col min="2053" max="2053" width="24.28515625" style="178" bestFit="1" customWidth="1"/>
    <col min="2054" max="2054" width="33.42578125" style="178" customWidth="1"/>
    <col min="2055" max="2057" width="15.5703125" style="178" customWidth="1"/>
    <col min="2058" max="2058" width="23.7109375" style="178" customWidth="1"/>
    <col min="2059" max="2059" width="15.5703125" style="178" customWidth="1"/>
    <col min="2060" max="2060" width="25.28515625" style="178" customWidth="1"/>
    <col min="2061" max="2061" width="15.5703125" style="178" customWidth="1"/>
    <col min="2062" max="2062" width="23" style="178" customWidth="1"/>
    <col min="2063" max="2063" width="20.7109375" style="178" customWidth="1"/>
    <col min="2064" max="2064" width="24.85546875" style="178" customWidth="1"/>
    <col min="2065" max="2092" width="29.140625" style="178" customWidth="1"/>
    <col min="2093" max="2304" width="29.140625" style="178"/>
    <col min="2305" max="2305" width="49.42578125" style="178" customWidth="1"/>
    <col min="2306" max="2306" width="33.7109375" style="178" customWidth="1"/>
    <col min="2307" max="2307" width="33.42578125" style="178" customWidth="1"/>
    <col min="2308" max="2308" width="34.28515625" style="178" customWidth="1"/>
    <col min="2309" max="2309" width="24.28515625" style="178" bestFit="1" customWidth="1"/>
    <col min="2310" max="2310" width="33.42578125" style="178" customWidth="1"/>
    <col min="2311" max="2313" width="15.5703125" style="178" customWidth="1"/>
    <col min="2314" max="2314" width="23.7109375" style="178" customWidth="1"/>
    <col min="2315" max="2315" width="15.5703125" style="178" customWidth="1"/>
    <col min="2316" max="2316" width="25.28515625" style="178" customWidth="1"/>
    <col min="2317" max="2317" width="15.5703125" style="178" customWidth="1"/>
    <col min="2318" max="2318" width="23" style="178" customWidth="1"/>
    <col min="2319" max="2319" width="20.7109375" style="178" customWidth="1"/>
    <col min="2320" max="2320" width="24.85546875" style="178" customWidth="1"/>
    <col min="2321" max="2348" width="29.140625" style="178" customWidth="1"/>
    <col min="2349" max="2560" width="29.140625" style="178"/>
    <col min="2561" max="2561" width="49.42578125" style="178" customWidth="1"/>
    <col min="2562" max="2562" width="33.7109375" style="178" customWidth="1"/>
    <col min="2563" max="2563" width="33.42578125" style="178" customWidth="1"/>
    <col min="2564" max="2564" width="34.28515625" style="178" customWidth="1"/>
    <col min="2565" max="2565" width="24.28515625" style="178" bestFit="1" customWidth="1"/>
    <col min="2566" max="2566" width="33.42578125" style="178" customWidth="1"/>
    <col min="2567" max="2569" width="15.5703125" style="178" customWidth="1"/>
    <col min="2570" max="2570" width="23.7109375" style="178" customWidth="1"/>
    <col min="2571" max="2571" width="15.5703125" style="178" customWidth="1"/>
    <col min="2572" max="2572" width="25.28515625" style="178" customWidth="1"/>
    <col min="2573" max="2573" width="15.5703125" style="178" customWidth="1"/>
    <col min="2574" max="2574" width="23" style="178" customWidth="1"/>
    <col min="2575" max="2575" width="20.7109375" style="178" customWidth="1"/>
    <col min="2576" max="2576" width="24.85546875" style="178" customWidth="1"/>
    <col min="2577" max="2604" width="29.140625" style="178" customWidth="1"/>
    <col min="2605" max="2816" width="29.140625" style="178"/>
    <col min="2817" max="2817" width="49.42578125" style="178" customWidth="1"/>
    <col min="2818" max="2818" width="33.7109375" style="178" customWidth="1"/>
    <col min="2819" max="2819" width="33.42578125" style="178" customWidth="1"/>
    <col min="2820" max="2820" width="34.28515625" style="178" customWidth="1"/>
    <col min="2821" max="2821" width="24.28515625" style="178" bestFit="1" customWidth="1"/>
    <col min="2822" max="2822" width="33.42578125" style="178" customWidth="1"/>
    <col min="2823" max="2825" width="15.5703125" style="178" customWidth="1"/>
    <col min="2826" max="2826" width="23.7109375" style="178" customWidth="1"/>
    <col min="2827" max="2827" width="15.5703125" style="178" customWidth="1"/>
    <col min="2828" max="2828" width="25.28515625" style="178" customWidth="1"/>
    <col min="2829" max="2829" width="15.5703125" style="178" customWidth="1"/>
    <col min="2830" max="2830" width="23" style="178" customWidth="1"/>
    <col min="2831" max="2831" width="20.7109375" style="178" customWidth="1"/>
    <col min="2832" max="2832" width="24.85546875" style="178" customWidth="1"/>
    <col min="2833" max="2860" width="29.140625" style="178" customWidth="1"/>
    <col min="2861" max="3072" width="29.140625" style="178"/>
    <col min="3073" max="3073" width="49.42578125" style="178" customWidth="1"/>
    <col min="3074" max="3074" width="33.7109375" style="178" customWidth="1"/>
    <col min="3075" max="3075" width="33.42578125" style="178" customWidth="1"/>
    <col min="3076" max="3076" width="34.28515625" style="178" customWidth="1"/>
    <col min="3077" max="3077" width="24.28515625" style="178" bestFit="1" customWidth="1"/>
    <col min="3078" max="3078" width="33.42578125" style="178" customWidth="1"/>
    <col min="3079" max="3081" width="15.5703125" style="178" customWidth="1"/>
    <col min="3082" max="3082" width="23.7109375" style="178" customWidth="1"/>
    <col min="3083" max="3083" width="15.5703125" style="178" customWidth="1"/>
    <col min="3084" max="3084" width="25.28515625" style="178" customWidth="1"/>
    <col min="3085" max="3085" width="15.5703125" style="178" customWidth="1"/>
    <col min="3086" max="3086" width="23" style="178" customWidth="1"/>
    <col min="3087" max="3087" width="20.7109375" style="178" customWidth="1"/>
    <col min="3088" max="3088" width="24.85546875" style="178" customWidth="1"/>
    <col min="3089" max="3116" width="29.140625" style="178" customWidth="1"/>
    <col min="3117" max="3328" width="29.140625" style="178"/>
    <col min="3329" max="3329" width="49.42578125" style="178" customWidth="1"/>
    <col min="3330" max="3330" width="33.7109375" style="178" customWidth="1"/>
    <col min="3331" max="3331" width="33.42578125" style="178" customWidth="1"/>
    <col min="3332" max="3332" width="34.28515625" style="178" customWidth="1"/>
    <col min="3333" max="3333" width="24.28515625" style="178" bestFit="1" customWidth="1"/>
    <col min="3334" max="3334" width="33.42578125" style="178" customWidth="1"/>
    <col min="3335" max="3337" width="15.5703125" style="178" customWidth="1"/>
    <col min="3338" max="3338" width="23.7109375" style="178" customWidth="1"/>
    <col min="3339" max="3339" width="15.5703125" style="178" customWidth="1"/>
    <col min="3340" max="3340" width="25.28515625" style="178" customWidth="1"/>
    <col min="3341" max="3341" width="15.5703125" style="178" customWidth="1"/>
    <col min="3342" max="3342" width="23" style="178" customWidth="1"/>
    <col min="3343" max="3343" width="20.7109375" style="178" customWidth="1"/>
    <col min="3344" max="3344" width="24.85546875" style="178" customWidth="1"/>
    <col min="3345" max="3372" width="29.140625" style="178" customWidth="1"/>
    <col min="3373" max="3584" width="29.140625" style="178"/>
    <col min="3585" max="3585" width="49.42578125" style="178" customWidth="1"/>
    <col min="3586" max="3586" width="33.7109375" style="178" customWidth="1"/>
    <col min="3587" max="3587" width="33.42578125" style="178" customWidth="1"/>
    <col min="3588" max="3588" width="34.28515625" style="178" customWidth="1"/>
    <col min="3589" max="3589" width="24.28515625" style="178" bestFit="1" customWidth="1"/>
    <col min="3590" max="3590" width="33.42578125" style="178" customWidth="1"/>
    <col min="3591" max="3593" width="15.5703125" style="178" customWidth="1"/>
    <col min="3594" max="3594" width="23.7109375" style="178" customWidth="1"/>
    <col min="3595" max="3595" width="15.5703125" style="178" customWidth="1"/>
    <col min="3596" max="3596" width="25.28515625" style="178" customWidth="1"/>
    <col min="3597" max="3597" width="15.5703125" style="178" customWidth="1"/>
    <col min="3598" max="3598" width="23" style="178" customWidth="1"/>
    <col min="3599" max="3599" width="20.7109375" style="178" customWidth="1"/>
    <col min="3600" max="3600" width="24.85546875" style="178" customWidth="1"/>
    <col min="3601" max="3628" width="29.140625" style="178" customWidth="1"/>
    <col min="3629" max="3840" width="29.140625" style="178"/>
    <col min="3841" max="3841" width="49.42578125" style="178" customWidth="1"/>
    <col min="3842" max="3842" width="33.7109375" style="178" customWidth="1"/>
    <col min="3843" max="3843" width="33.42578125" style="178" customWidth="1"/>
    <col min="3844" max="3844" width="34.28515625" style="178" customWidth="1"/>
    <col min="3845" max="3845" width="24.28515625" style="178" bestFit="1" customWidth="1"/>
    <col min="3846" max="3846" width="33.42578125" style="178" customWidth="1"/>
    <col min="3847" max="3849" width="15.5703125" style="178" customWidth="1"/>
    <col min="3850" max="3850" width="23.7109375" style="178" customWidth="1"/>
    <col min="3851" max="3851" width="15.5703125" style="178" customWidth="1"/>
    <col min="3852" max="3852" width="25.28515625" style="178" customWidth="1"/>
    <col min="3853" max="3853" width="15.5703125" style="178" customWidth="1"/>
    <col min="3854" max="3854" width="23" style="178" customWidth="1"/>
    <col min="3855" max="3855" width="20.7109375" style="178" customWidth="1"/>
    <col min="3856" max="3856" width="24.85546875" style="178" customWidth="1"/>
    <col min="3857" max="3884" width="29.140625" style="178" customWidth="1"/>
    <col min="3885" max="4096" width="29.140625" style="178"/>
    <col min="4097" max="4097" width="49.42578125" style="178" customWidth="1"/>
    <col min="4098" max="4098" width="33.7109375" style="178" customWidth="1"/>
    <col min="4099" max="4099" width="33.42578125" style="178" customWidth="1"/>
    <col min="4100" max="4100" width="34.28515625" style="178" customWidth="1"/>
    <col min="4101" max="4101" width="24.28515625" style="178" bestFit="1" customWidth="1"/>
    <col min="4102" max="4102" width="33.42578125" style="178" customWidth="1"/>
    <col min="4103" max="4105" width="15.5703125" style="178" customWidth="1"/>
    <col min="4106" max="4106" width="23.7109375" style="178" customWidth="1"/>
    <col min="4107" max="4107" width="15.5703125" style="178" customWidth="1"/>
    <col min="4108" max="4108" width="25.28515625" style="178" customWidth="1"/>
    <col min="4109" max="4109" width="15.5703125" style="178" customWidth="1"/>
    <col min="4110" max="4110" width="23" style="178" customWidth="1"/>
    <col min="4111" max="4111" width="20.7109375" style="178" customWidth="1"/>
    <col min="4112" max="4112" width="24.85546875" style="178" customWidth="1"/>
    <col min="4113" max="4140" width="29.140625" style="178" customWidth="1"/>
    <col min="4141" max="4352" width="29.140625" style="178"/>
    <col min="4353" max="4353" width="49.42578125" style="178" customWidth="1"/>
    <col min="4354" max="4354" width="33.7109375" style="178" customWidth="1"/>
    <col min="4355" max="4355" width="33.42578125" style="178" customWidth="1"/>
    <col min="4356" max="4356" width="34.28515625" style="178" customWidth="1"/>
    <col min="4357" max="4357" width="24.28515625" style="178" bestFit="1" customWidth="1"/>
    <col min="4358" max="4358" width="33.42578125" style="178" customWidth="1"/>
    <col min="4359" max="4361" width="15.5703125" style="178" customWidth="1"/>
    <col min="4362" max="4362" width="23.7109375" style="178" customWidth="1"/>
    <col min="4363" max="4363" width="15.5703125" style="178" customWidth="1"/>
    <col min="4364" max="4364" width="25.28515625" style="178" customWidth="1"/>
    <col min="4365" max="4365" width="15.5703125" style="178" customWidth="1"/>
    <col min="4366" max="4366" width="23" style="178" customWidth="1"/>
    <col min="4367" max="4367" width="20.7109375" style="178" customWidth="1"/>
    <col min="4368" max="4368" width="24.85546875" style="178" customWidth="1"/>
    <col min="4369" max="4396" width="29.140625" style="178" customWidth="1"/>
    <col min="4397" max="4608" width="29.140625" style="178"/>
    <col min="4609" max="4609" width="49.42578125" style="178" customWidth="1"/>
    <col min="4610" max="4610" width="33.7109375" style="178" customWidth="1"/>
    <col min="4611" max="4611" width="33.42578125" style="178" customWidth="1"/>
    <col min="4612" max="4612" width="34.28515625" style="178" customWidth="1"/>
    <col min="4613" max="4613" width="24.28515625" style="178" bestFit="1" customWidth="1"/>
    <col min="4614" max="4614" width="33.42578125" style="178" customWidth="1"/>
    <col min="4615" max="4617" width="15.5703125" style="178" customWidth="1"/>
    <col min="4618" max="4618" width="23.7109375" style="178" customWidth="1"/>
    <col min="4619" max="4619" width="15.5703125" style="178" customWidth="1"/>
    <col min="4620" max="4620" width="25.28515625" style="178" customWidth="1"/>
    <col min="4621" max="4621" width="15.5703125" style="178" customWidth="1"/>
    <col min="4622" max="4622" width="23" style="178" customWidth="1"/>
    <col min="4623" max="4623" width="20.7109375" style="178" customWidth="1"/>
    <col min="4624" max="4624" width="24.85546875" style="178" customWidth="1"/>
    <col min="4625" max="4652" width="29.140625" style="178" customWidth="1"/>
    <col min="4653" max="4864" width="29.140625" style="178"/>
    <col min="4865" max="4865" width="49.42578125" style="178" customWidth="1"/>
    <col min="4866" max="4866" width="33.7109375" style="178" customWidth="1"/>
    <col min="4867" max="4867" width="33.42578125" style="178" customWidth="1"/>
    <col min="4868" max="4868" width="34.28515625" style="178" customWidth="1"/>
    <col min="4869" max="4869" width="24.28515625" style="178" bestFit="1" customWidth="1"/>
    <col min="4870" max="4870" width="33.42578125" style="178" customWidth="1"/>
    <col min="4871" max="4873" width="15.5703125" style="178" customWidth="1"/>
    <col min="4874" max="4874" width="23.7109375" style="178" customWidth="1"/>
    <col min="4875" max="4875" width="15.5703125" style="178" customWidth="1"/>
    <col min="4876" max="4876" width="25.28515625" style="178" customWidth="1"/>
    <col min="4877" max="4877" width="15.5703125" style="178" customWidth="1"/>
    <col min="4878" max="4878" width="23" style="178" customWidth="1"/>
    <col min="4879" max="4879" width="20.7109375" style="178" customWidth="1"/>
    <col min="4880" max="4880" width="24.85546875" style="178" customWidth="1"/>
    <col min="4881" max="4908" width="29.140625" style="178" customWidth="1"/>
    <col min="4909" max="5120" width="29.140625" style="178"/>
    <col min="5121" max="5121" width="49.42578125" style="178" customWidth="1"/>
    <col min="5122" max="5122" width="33.7109375" style="178" customWidth="1"/>
    <col min="5123" max="5123" width="33.42578125" style="178" customWidth="1"/>
    <col min="5124" max="5124" width="34.28515625" style="178" customWidth="1"/>
    <col min="5125" max="5125" width="24.28515625" style="178" bestFit="1" customWidth="1"/>
    <col min="5126" max="5126" width="33.42578125" style="178" customWidth="1"/>
    <col min="5127" max="5129" width="15.5703125" style="178" customWidth="1"/>
    <col min="5130" max="5130" width="23.7109375" style="178" customWidth="1"/>
    <col min="5131" max="5131" width="15.5703125" style="178" customWidth="1"/>
    <col min="5132" max="5132" width="25.28515625" style="178" customWidth="1"/>
    <col min="5133" max="5133" width="15.5703125" style="178" customWidth="1"/>
    <col min="5134" max="5134" width="23" style="178" customWidth="1"/>
    <col min="5135" max="5135" width="20.7109375" style="178" customWidth="1"/>
    <col min="5136" max="5136" width="24.85546875" style="178" customWidth="1"/>
    <col min="5137" max="5164" width="29.140625" style="178" customWidth="1"/>
    <col min="5165" max="5376" width="29.140625" style="178"/>
    <col min="5377" max="5377" width="49.42578125" style="178" customWidth="1"/>
    <col min="5378" max="5378" width="33.7109375" style="178" customWidth="1"/>
    <col min="5379" max="5379" width="33.42578125" style="178" customWidth="1"/>
    <col min="5380" max="5380" width="34.28515625" style="178" customWidth="1"/>
    <col min="5381" max="5381" width="24.28515625" style="178" bestFit="1" customWidth="1"/>
    <col min="5382" max="5382" width="33.42578125" style="178" customWidth="1"/>
    <col min="5383" max="5385" width="15.5703125" style="178" customWidth="1"/>
    <col min="5386" max="5386" width="23.7109375" style="178" customWidth="1"/>
    <col min="5387" max="5387" width="15.5703125" style="178" customWidth="1"/>
    <col min="5388" max="5388" width="25.28515625" style="178" customWidth="1"/>
    <col min="5389" max="5389" width="15.5703125" style="178" customWidth="1"/>
    <col min="5390" max="5390" width="23" style="178" customWidth="1"/>
    <col min="5391" max="5391" width="20.7109375" style="178" customWidth="1"/>
    <col min="5392" max="5392" width="24.85546875" style="178" customWidth="1"/>
    <col min="5393" max="5420" width="29.140625" style="178" customWidth="1"/>
    <col min="5421" max="5632" width="29.140625" style="178"/>
    <col min="5633" max="5633" width="49.42578125" style="178" customWidth="1"/>
    <col min="5634" max="5634" width="33.7109375" style="178" customWidth="1"/>
    <col min="5635" max="5635" width="33.42578125" style="178" customWidth="1"/>
    <col min="5636" max="5636" width="34.28515625" style="178" customWidth="1"/>
    <col min="5637" max="5637" width="24.28515625" style="178" bestFit="1" customWidth="1"/>
    <col min="5638" max="5638" width="33.42578125" style="178" customWidth="1"/>
    <col min="5639" max="5641" width="15.5703125" style="178" customWidth="1"/>
    <col min="5642" max="5642" width="23.7109375" style="178" customWidth="1"/>
    <col min="5643" max="5643" width="15.5703125" style="178" customWidth="1"/>
    <col min="5644" max="5644" width="25.28515625" style="178" customWidth="1"/>
    <col min="5645" max="5645" width="15.5703125" style="178" customWidth="1"/>
    <col min="5646" max="5646" width="23" style="178" customWidth="1"/>
    <col min="5647" max="5647" width="20.7109375" style="178" customWidth="1"/>
    <col min="5648" max="5648" width="24.85546875" style="178" customWidth="1"/>
    <col min="5649" max="5676" width="29.140625" style="178" customWidth="1"/>
    <col min="5677" max="5888" width="29.140625" style="178"/>
    <col min="5889" max="5889" width="49.42578125" style="178" customWidth="1"/>
    <col min="5890" max="5890" width="33.7109375" style="178" customWidth="1"/>
    <col min="5891" max="5891" width="33.42578125" style="178" customWidth="1"/>
    <col min="5892" max="5892" width="34.28515625" style="178" customWidth="1"/>
    <col min="5893" max="5893" width="24.28515625" style="178" bestFit="1" customWidth="1"/>
    <col min="5894" max="5894" width="33.42578125" style="178" customWidth="1"/>
    <col min="5895" max="5897" width="15.5703125" style="178" customWidth="1"/>
    <col min="5898" max="5898" width="23.7109375" style="178" customWidth="1"/>
    <col min="5899" max="5899" width="15.5703125" style="178" customWidth="1"/>
    <col min="5900" max="5900" width="25.28515625" style="178" customWidth="1"/>
    <col min="5901" max="5901" width="15.5703125" style="178" customWidth="1"/>
    <col min="5902" max="5902" width="23" style="178" customWidth="1"/>
    <col min="5903" max="5903" width="20.7109375" style="178" customWidth="1"/>
    <col min="5904" max="5904" width="24.85546875" style="178" customWidth="1"/>
    <col min="5905" max="5932" width="29.140625" style="178" customWidth="1"/>
    <col min="5933" max="6144" width="29.140625" style="178"/>
    <col min="6145" max="6145" width="49.42578125" style="178" customWidth="1"/>
    <col min="6146" max="6146" width="33.7109375" style="178" customWidth="1"/>
    <col min="6147" max="6147" width="33.42578125" style="178" customWidth="1"/>
    <col min="6148" max="6148" width="34.28515625" style="178" customWidth="1"/>
    <col min="6149" max="6149" width="24.28515625" style="178" bestFit="1" customWidth="1"/>
    <col min="6150" max="6150" width="33.42578125" style="178" customWidth="1"/>
    <col min="6151" max="6153" width="15.5703125" style="178" customWidth="1"/>
    <col min="6154" max="6154" width="23.7109375" style="178" customWidth="1"/>
    <col min="6155" max="6155" width="15.5703125" style="178" customWidth="1"/>
    <col min="6156" max="6156" width="25.28515625" style="178" customWidth="1"/>
    <col min="6157" max="6157" width="15.5703125" style="178" customWidth="1"/>
    <col min="6158" max="6158" width="23" style="178" customWidth="1"/>
    <col min="6159" max="6159" width="20.7109375" style="178" customWidth="1"/>
    <col min="6160" max="6160" width="24.85546875" style="178" customWidth="1"/>
    <col min="6161" max="6188" width="29.140625" style="178" customWidth="1"/>
    <col min="6189" max="6400" width="29.140625" style="178"/>
    <col min="6401" max="6401" width="49.42578125" style="178" customWidth="1"/>
    <col min="6402" max="6402" width="33.7109375" style="178" customWidth="1"/>
    <col min="6403" max="6403" width="33.42578125" style="178" customWidth="1"/>
    <col min="6404" max="6404" width="34.28515625" style="178" customWidth="1"/>
    <col min="6405" max="6405" width="24.28515625" style="178" bestFit="1" customWidth="1"/>
    <col min="6406" max="6406" width="33.42578125" style="178" customWidth="1"/>
    <col min="6407" max="6409" width="15.5703125" style="178" customWidth="1"/>
    <col min="6410" max="6410" width="23.7109375" style="178" customWidth="1"/>
    <col min="6411" max="6411" width="15.5703125" style="178" customWidth="1"/>
    <col min="6412" max="6412" width="25.28515625" style="178" customWidth="1"/>
    <col min="6413" max="6413" width="15.5703125" style="178" customWidth="1"/>
    <col min="6414" max="6414" width="23" style="178" customWidth="1"/>
    <col min="6415" max="6415" width="20.7109375" style="178" customWidth="1"/>
    <col min="6416" max="6416" width="24.85546875" style="178" customWidth="1"/>
    <col min="6417" max="6444" width="29.140625" style="178" customWidth="1"/>
    <col min="6445" max="6656" width="29.140625" style="178"/>
    <col min="6657" max="6657" width="49.42578125" style="178" customWidth="1"/>
    <col min="6658" max="6658" width="33.7109375" style="178" customWidth="1"/>
    <col min="6659" max="6659" width="33.42578125" style="178" customWidth="1"/>
    <col min="6660" max="6660" width="34.28515625" style="178" customWidth="1"/>
    <col min="6661" max="6661" width="24.28515625" style="178" bestFit="1" customWidth="1"/>
    <col min="6662" max="6662" width="33.42578125" style="178" customWidth="1"/>
    <col min="6663" max="6665" width="15.5703125" style="178" customWidth="1"/>
    <col min="6666" max="6666" width="23.7109375" style="178" customWidth="1"/>
    <col min="6667" max="6667" width="15.5703125" style="178" customWidth="1"/>
    <col min="6668" max="6668" width="25.28515625" style="178" customWidth="1"/>
    <col min="6669" max="6669" width="15.5703125" style="178" customWidth="1"/>
    <col min="6670" max="6670" width="23" style="178" customWidth="1"/>
    <col min="6671" max="6671" width="20.7109375" style="178" customWidth="1"/>
    <col min="6672" max="6672" width="24.85546875" style="178" customWidth="1"/>
    <col min="6673" max="6700" width="29.140625" style="178" customWidth="1"/>
    <col min="6701" max="6912" width="29.140625" style="178"/>
    <col min="6913" max="6913" width="49.42578125" style="178" customWidth="1"/>
    <col min="6914" max="6914" width="33.7109375" style="178" customWidth="1"/>
    <col min="6915" max="6915" width="33.42578125" style="178" customWidth="1"/>
    <col min="6916" max="6916" width="34.28515625" style="178" customWidth="1"/>
    <col min="6917" max="6917" width="24.28515625" style="178" bestFit="1" customWidth="1"/>
    <col min="6918" max="6918" width="33.42578125" style="178" customWidth="1"/>
    <col min="6919" max="6921" width="15.5703125" style="178" customWidth="1"/>
    <col min="6922" max="6922" width="23.7109375" style="178" customWidth="1"/>
    <col min="6923" max="6923" width="15.5703125" style="178" customWidth="1"/>
    <col min="6924" max="6924" width="25.28515625" style="178" customWidth="1"/>
    <col min="6925" max="6925" width="15.5703125" style="178" customWidth="1"/>
    <col min="6926" max="6926" width="23" style="178" customWidth="1"/>
    <col min="6927" max="6927" width="20.7109375" style="178" customWidth="1"/>
    <col min="6928" max="6928" width="24.85546875" style="178" customWidth="1"/>
    <col min="6929" max="6956" width="29.140625" style="178" customWidth="1"/>
    <col min="6957" max="7168" width="29.140625" style="178"/>
    <col min="7169" max="7169" width="49.42578125" style="178" customWidth="1"/>
    <col min="7170" max="7170" width="33.7109375" style="178" customWidth="1"/>
    <col min="7171" max="7171" width="33.42578125" style="178" customWidth="1"/>
    <col min="7172" max="7172" width="34.28515625" style="178" customWidth="1"/>
    <col min="7173" max="7173" width="24.28515625" style="178" bestFit="1" customWidth="1"/>
    <col min="7174" max="7174" width="33.42578125" style="178" customWidth="1"/>
    <col min="7175" max="7177" width="15.5703125" style="178" customWidth="1"/>
    <col min="7178" max="7178" width="23.7109375" style="178" customWidth="1"/>
    <col min="7179" max="7179" width="15.5703125" style="178" customWidth="1"/>
    <col min="7180" max="7180" width="25.28515625" style="178" customWidth="1"/>
    <col min="7181" max="7181" width="15.5703125" style="178" customWidth="1"/>
    <col min="7182" max="7182" width="23" style="178" customWidth="1"/>
    <col min="7183" max="7183" width="20.7109375" style="178" customWidth="1"/>
    <col min="7184" max="7184" width="24.85546875" style="178" customWidth="1"/>
    <col min="7185" max="7212" width="29.140625" style="178" customWidth="1"/>
    <col min="7213" max="7424" width="29.140625" style="178"/>
    <col min="7425" max="7425" width="49.42578125" style="178" customWidth="1"/>
    <col min="7426" max="7426" width="33.7109375" style="178" customWidth="1"/>
    <col min="7427" max="7427" width="33.42578125" style="178" customWidth="1"/>
    <col min="7428" max="7428" width="34.28515625" style="178" customWidth="1"/>
    <col min="7429" max="7429" width="24.28515625" style="178" bestFit="1" customWidth="1"/>
    <col min="7430" max="7430" width="33.42578125" style="178" customWidth="1"/>
    <col min="7431" max="7433" width="15.5703125" style="178" customWidth="1"/>
    <col min="7434" max="7434" width="23.7109375" style="178" customWidth="1"/>
    <col min="7435" max="7435" width="15.5703125" style="178" customWidth="1"/>
    <col min="7436" max="7436" width="25.28515625" style="178" customWidth="1"/>
    <col min="7437" max="7437" width="15.5703125" style="178" customWidth="1"/>
    <col min="7438" max="7438" width="23" style="178" customWidth="1"/>
    <col min="7439" max="7439" width="20.7109375" style="178" customWidth="1"/>
    <col min="7440" max="7440" width="24.85546875" style="178" customWidth="1"/>
    <col min="7441" max="7468" width="29.140625" style="178" customWidth="1"/>
    <col min="7469" max="7680" width="29.140625" style="178"/>
    <col min="7681" max="7681" width="49.42578125" style="178" customWidth="1"/>
    <col min="7682" max="7682" width="33.7109375" style="178" customWidth="1"/>
    <col min="7683" max="7683" width="33.42578125" style="178" customWidth="1"/>
    <col min="7684" max="7684" width="34.28515625" style="178" customWidth="1"/>
    <col min="7685" max="7685" width="24.28515625" style="178" bestFit="1" customWidth="1"/>
    <col min="7686" max="7686" width="33.42578125" style="178" customWidth="1"/>
    <col min="7687" max="7689" width="15.5703125" style="178" customWidth="1"/>
    <col min="7690" max="7690" width="23.7109375" style="178" customWidth="1"/>
    <col min="7691" max="7691" width="15.5703125" style="178" customWidth="1"/>
    <col min="7692" max="7692" width="25.28515625" style="178" customWidth="1"/>
    <col min="7693" max="7693" width="15.5703125" style="178" customWidth="1"/>
    <col min="7694" max="7694" width="23" style="178" customWidth="1"/>
    <col min="7695" max="7695" width="20.7109375" style="178" customWidth="1"/>
    <col min="7696" max="7696" width="24.85546875" style="178" customWidth="1"/>
    <col min="7697" max="7724" width="29.140625" style="178" customWidth="1"/>
    <col min="7725" max="7936" width="29.140625" style="178"/>
    <col min="7937" max="7937" width="49.42578125" style="178" customWidth="1"/>
    <col min="7938" max="7938" width="33.7109375" style="178" customWidth="1"/>
    <col min="7939" max="7939" width="33.42578125" style="178" customWidth="1"/>
    <col min="7940" max="7940" width="34.28515625" style="178" customWidth="1"/>
    <col min="7941" max="7941" width="24.28515625" style="178" bestFit="1" customWidth="1"/>
    <col min="7942" max="7942" width="33.42578125" style="178" customWidth="1"/>
    <col min="7943" max="7945" width="15.5703125" style="178" customWidth="1"/>
    <col min="7946" max="7946" width="23.7109375" style="178" customWidth="1"/>
    <col min="7947" max="7947" width="15.5703125" style="178" customWidth="1"/>
    <col min="7948" max="7948" width="25.28515625" style="178" customWidth="1"/>
    <col min="7949" max="7949" width="15.5703125" style="178" customWidth="1"/>
    <col min="7950" max="7950" width="23" style="178" customWidth="1"/>
    <col min="7951" max="7951" width="20.7109375" style="178" customWidth="1"/>
    <col min="7952" max="7952" width="24.85546875" style="178" customWidth="1"/>
    <col min="7953" max="7980" width="29.140625" style="178" customWidth="1"/>
    <col min="7981" max="8192" width="29.140625" style="178"/>
    <col min="8193" max="8193" width="49.42578125" style="178" customWidth="1"/>
    <col min="8194" max="8194" width="33.7109375" style="178" customWidth="1"/>
    <col min="8195" max="8195" width="33.42578125" style="178" customWidth="1"/>
    <col min="8196" max="8196" width="34.28515625" style="178" customWidth="1"/>
    <col min="8197" max="8197" width="24.28515625" style="178" bestFit="1" customWidth="1"/>
    <col min="8198" max="8198" width="33.42578125" style="178" customWidth="1"/>
    <col min="8199" max="8201" width="15.5703125" style="178" customWidth="1"/>
    <col min="8202" max="8202" width="23.7109375" style="178" customWidth="1"/>
    <col min="8203" max="8203" width="15.5703125" style="178" customWidth="1"/>
    <col min="8204" max="8204" width="25.28515625" style="178" customWidth="1"/>
    <col min="8205" max="8205" width="15.5703125" style="178" customWidth="1"/>
    <col min="8206" max="8206" width="23" style="178" customWidth="1"/>
    <col min="8207" max="8207" width="20.7109375" style="178" customWidth="1"/>
    <col min="8208" max="8208" width="24.85546875" style="178" customWidth="1"/>
    <col min="8209" max="8236" width="29.140625" style="178" customWidth="1"/>
    <col min="8237" max="8448" width="29.140625" style="178"/>
    <col min="8449" max="8449" width="49.42578125" style="178" customWidth="1"/>
    <col min="8450" max="8450" width="33.7109375" style="178" customWidth="1"/>
    <col min="8451" max="8451" width="33.42578125" style="178" customWidth="1"/>
    <col min="8452" max="8452" width="34.28515625" style="178" customWidth="1"/>
    <col min="8453" max="8453" width="24.28515625" style="178" bestFit="1" customWidth="1"/>
    <col min="8454" max="8454" width="33.42578125" style="178" customWidth="1"/>
    <col min="8455" max="8457" width="15.5703125" style="178" customWidth="1"/>
    <col min="8458" max="8458" width="23.7109375" style="178" customWidth="1"/>
    <col min="8459" max="8459" width="15.5703125" style="178" customWidth="1"/>
    <col min="8460" max="8460" width="25.28515625" style="178" customWidth="1"/>
    <col min="8461" max="8461" width="15.5703125" style="178" customWidth="1"/>
    <col min="8462" max="8462" width="23" style="178" customWidth="1"/>
    <col min="8463" max="8463" width="20.7109375" style="178" customWidth="1"/>
    <col min="8464" max="8464" width="24.85546875" style="178" customWidth="1"/>
    <col min="8465" max="8492" width="29.140625" style="178" customWidth="1"/>
    <col min="8493" max="8704" width="29.140625" style="178"/>
    <col min="8705" max="8705" width="49.42578125" style="178" customWidth="1"/>
    <col min="8706" max="8706" width="33.7109375" style="178" customWidth="1"/>
    <col min="8707" max="8707" width="33.42578125" style="178" customWidth="1"/>
    <col min="8708" max="8708" width="34.28515625" style="178" customWidth="1"/>
    <col min="8709" max="8709" width="24.28515625" style="178" bestFit="1" customWidth="1"/>
    <col min="8710" max="8710" width="33.42578125" style="178" customWidth="1"/>
    <col min="8711" max="8713" width="15.5703125" style="178" customWidth="1"/>
    <col min="8714" max="8714" width="23.7109375" style="178" customWidth="1"/>
    <col min="8715" max="8715" width="15.5703125" style="178" customWidth="1"/>
    <col min="8716" max="8716" width="25.28515625" style="178" customWidth="1"/>
    <col min="8717" max="8717" width="15.5703125" style="178" customWidth="1"/>
    <col min="8718" max="8718" width="23" style="178" customWidth="1"/>
    <col min="8719" max="8719" width="20.7109375" style="178" customWidth="1"/>
    <col min="8720" max="8720" width="24.85546875" style="178" customWidth="1"/>
    <col min="8721" max="8748" width="29.140625" style="178" customWidth="1"/>
    <col min="8749" max="8960" width="29.140625" style="178"/>
    <col min="8961" max="8961" width="49.42578125" style="178" customWidth="1"/>
    <col min="8962" max="8962" width="33.7109375" style="178" customWidth="1"/>
    <col min="8963" max="8963" width="33.42578125" style="178" customWidth="1"/>
    <col min="8964" max="8964" width="34.28515625" style="178" customWidth="1"/>
    <col min="8965" max="8965" width="24.28515625" style="178" bestFit="1" customWidth="1"/>
    <col min="8966" max="8966" width="33.42578125" style="178" customWidth="1"/>
    <col min="8967" max="8969" width="15.5703125" style="178" customWidth="1"/>
    <col min="8970" max="8970" width="23.7109375" style="178" customWidth="1"/>
    <col min="8971" max="8971" width="15.5703125" style="178" customWidth="1"/>
    <col min="8972" max="8972" width="25.28515625" style="178" customWidth="1"/>
    <col min="8973" max="8973" width="15.5703125" style="178" customWidth="1"/>
    <col min="8974" max="8974" width="23" style="178" customWidth="1"/>
    <col min="8975" max="8975" width="20.7109375" style="178" customWidth="1"/>
    <col min="8976" max="8976" width="24.85546875" style="178" customWidth="1"/>
    <col min="8977" max="9004" width="29.140625" style="178" customWidth="1"/>
    <col min="9005" max="9216" width="29.140625" style="178"/>
    <col min="9217" max="9217" width="49.42578125" style="178" customWidth="1"/>
    <col min="9218" max="9218" width="33.7109375" style="178" customWidth="1"/>
    <col min="9219" max="9219" width="33.42578125" style="178" customWidth="1"/>
    <col min="9220" max="9220" width="34.28515625" style="178" customWidth="1"/>
    <col min="9221" max="9221" width="24.28515625" style="178" bestFit="1" customWidth="1"/>
    <col min="9222" max="9222" width="33.42578125" style="178" customWidth="1"/>
    <col min="9223" max="9225" width="15.5703125" style="178" customWidth="1"/>
    <col min="9226" max="9226" width="23.7109375" style="178" customWidth="1"/>
    <col min="9227" max="9227" width="15.5703125" style="178" customWidth="1"/>
    <col min="9228" max="9228" width="25.28515625" style="178" customWidth="1"/>
    <col min="9229" max="9229" width="15.5703125" style="178" customWidth="1"/>
    <col min="9230" max="9230" width="23" style="178" customWidth="1"/>
    <col min="9231" max="9231" width="20.7109375" style="178" customWidth="1"/>
    <col min="9232" max="9232" width="24.85546875" style="178" customWidth="1"/>
    <col min="9233" max="9260" width="29.140625" style="178" customWidth="1"/>
    <col min="9261" max="9472" width="29.140625" style="178"/>
    <col min="9473" max="9473" width="49.42578125" style="178" customWidth="1"/>
    <col min="9474" max="9474" width="33.7109375" style="178" customWidth="1"/>
    <col min="9475" max="9475" width="33.42578125" style="178" customWidth="1"/>
    <col min="9476" max="9476" width="34.28515625" style="178" customWidth="1"/>
    <col min="9477" max="9477" width="24.28515625" style="178" bestFit="1" customWidth="1"/>
    <col min="9478" max="9478" width="33.42578125" style="178" customWidth="1"/>
    <col min="9479" max="9481" width="15.5703125" style="178" customWidth="1"/>
    <col min="9482" max="9482" width="23.7109375" style="178" customWidth="1"/>
    <col min="9483" max="9483" width="15.5703125" style="178" customWidth="1"/>
    <col min="9484" max="9484" width="25.28515625" style="178" customWidth="1"/>
    <col min="9485" max="9485" width="15.5703125" style="178" customWidth="1"/>
    <col min="9486" max="9486" width="23" style="178" customWidth="1"/>
    <col min="9487" max="9487" width="20.7109375" style="178" customWidth="1"/>
    <col min="9488" max="9488" width="24.85546875" style="178" customWidth="1"/>
    <col min="9489" max="9516" width="29.140625" style="178" customWidth="1"/>
    <col min="9517" max="9728" width="29.140625" style="178"/>
    <col min="9729" max="9729" width="49.42578125" style="178" customWidth="1"/>
    <col min="9730" max="9730" width="33.7109375" style="178" customWidth="1"/>
    <col min="9731" max="9731" width="33.42578125" style="178" customWidth="1"/>
    <col min="9732" max="9732" width="34.28515625" style="178" customWidth="1"/>
    <col min="9733" max="9733" width="24.28515625" style="178" bestFit="1" customWidth="1"/>
    <col min="9734" max="9734" width="33.42578125" style="178" customWidth="1"/>
    <col min="9735" max="9737" width="15.5703125" style="178" customWidth="1"/>
    <col min="9738" max="9738" width="23.7109375" style="178" customWidth="1"/>
    <col min="9739" max="9739" width="15.5703125" style="178" customWidth="1"/>
    <col min="9740" max="9740" width="25.28515625" style="178" customWidth="1"/>
    <col min="9741" max="9741" width="15.5703125" style="178" customWidth="1"/>
    <col min="9742" max="9742" width="23" style="178" customWidth="1"/>
    <col min="9743" max="9743" width="20.7109375" style="178" customWidth="1"/>
    <col min="9744" max="9744" width="24.85546875" style="178" customWidth="1"/>
    <col min="9745" max="9772" width="29.140625" style="178" customWidth="1"/>
    <col min="9773" max="9984" width="29.140625" style="178"/>
    <col min="9985" max="9985" width="49.42578125" style="178" customWidth="1"/>
    <col min="9986" max="9986" width="33.7109375" style="178" customWidth="1"/>
    <col min="9987" max="9987" width="33.42578125" style="178" customWidth="1"/>
    <col min="9988" max="9988" width="34.28515625" style="178" customWidth="1"/>
    <col min="9989" max="9989" width="24.28515625" style="178" bestFit="1" customWidth="1"/>
    <col min="9990" max="9990" width="33.42578125" style="178" customWidth="1"/>
    <col min="9991" max="9993" width="15.5703125" style="178" customWidth="1"/>
    <col min="9994" max="9994" width="23.7109375" style="178" customWidth="1"/>
    <col min="9995" max="9995" width="15.5703125" style="178" customWidth="1"/>
    <col min="9996" max="9996" width="25.28515625" style="178" customWidth="1"/>
    <col min="9997" max="9997" width="15.5703125" style="178" customWidth="1"/>
    <col min="9998" max="9998" width="23" style="178" customWidth="1"/>
    <col min="9999" max="9999" width="20.7109375" style="178" customWidth="1"/>
    <col min="10000" max="10000" width="24.85546875" style="178" customWidth="1"/>
    <col min="10001" max="10028" width="29.140625" style="178" customWidth="1"/>
    <col min="10029" max="10240" width="29.140625" style="178"/>
    <col min="10241" max="10241" width="49.42578125" style="178" customWidth="1"/>
    <col min="10242" max="10242" width="33.7109375" style="178" customWidth="1"/>
    <col min="10243" max="10243" width="33.42578125" style="178" customWidth="1"/>
    <col min="10244" max="10244" width="34.28515625" style="178" customWidth="1"/>
    <col min="10245" max="10245" width="24.28515625" style="178" bestFit="1" customWidth="1"/>
    <col min="10246" max="10246" width="33.42578125" style="178" customWidth="1"/>
    <col min="10247" max="10249" width="15.5703125" style="178" customWidth="1"/>
    <col min="10250" max="10250" width="23.7109375" style="178" customWidth="1"/>
    <col min="10251" max="10251" width="15.5703125" style="178" customWidth="1"/>
    <col min="10252" max="10252" width="25.28515625" style="178" customWidth="1"/>
    <col min="10253" max="10253" width="15.5703125" style="178" customWidth="1"/>
    <col min="10254" max="10254" width="23" style="178" customWidth="1"/>
    <col min="10255" max="10255" width="20.7109375" style="178" customWidth="1"/>
    <col min="10256" max="10256" width="24.85546875" style="178" customWidth="1"/>
    <col min="10257" max="10284" width="29.140625" style="178" customWidth="1"/>
    <col min="10285" max="10496" width="29.140625" style="178"/>
    <col min="10497" max="10497" width="49.42578125" style="178" customWidth="1"/>
    <col min="10498" max="10498" width="33.7109375" style="178" customWidth="1"/>
    <col min="10499" max="10499" width="33.42578125" style="178" customWidth="1"/>
    <col min="10500" max="10500" width="34.28515625" style="178" customWidth="1"/>
    <col min="10501" max="10501" width="24.28515625" style="178" bestFit="1" customWidth="1"/>
    <col min="10502" max="10502" width="33.42578125" style="178" customWidth="1"/>
    <col min="10503" max="10505" width="15.5703125" style="178" customWidth="1"/>
    <col min="10506" max="10506" width="23.7109375" style="178" customWidth="1"/>
    <col min="10507" max="10507" width="15.5703125" style="178" customWidth="1"/>
    <col min="10508" max="10508" width="25.28515625" style="178" customWidth="1"/>
    <col min="10509" max="10509" width="15.5703125" style="178" customWidth="1"/>
    <col min="10510" max="10510" width="23" style="178" customWidth="1"/>
    <col min="10511" max="10511" width="20.7109375" style="178" customWidth="1"/>
    <col min="10512" max="10512" width="24.85546875" style="178" customWidth="1"/>
    <col min="10513" max="10540" width="29.140625" style="178" customWidth="1"/>
    <col min="10541" max="10752" width="29.140625" style="178"/>
    <col min="10753" max="10753" width="49.42578125" style="178" customWidth="1"/>
    <col min="10754" max="10754" width="33.7109375" style="178" customWidth="1"/>
    <col min="10755" max="10755" width="33.42578125" style="178" customWidth="1"/>
    <col min="10756" max="10756" width="34.28515625" style="178" customWidth="1"/>
    <col min="10757" max="10757" width="24.28515625" style="178" bestFit="1" customWidth="1"/>
    <col min="10758" max="10758" width="33.42578125" style="178" customWidth="1"/>
    <col min="10759" max="10761" width="15.5703125" style="178" customWidth="1"/>
    <col min="10762" max="10762" width="23.7109375" style="178" customWidth="1"/>
    <col min="10763" max="10763" width="15.5703125" style="178" customWidth="1"/>
    <col min="10764" max="10764" width="25.28515625" style="178" customWidth="1"/>
    <col min="10765" max="10765" width="15.5703125" style="178" customWidth="1"/>
    <col min="10766" max="10766" width="23" style="178" customWidth="1"/>
    <col min="10767" max="10767" width="20.7109375" style="178" customWidth="1"/>
    <col min="10768" max="10768" width="24.85546875" style="178" customWidth="1"/>
    <col min="10769" max="10796" width="29.140625" style="178" customWidth="1"/>
    <col min="10797" max="11008" width="29.140625" style="178"/>
    <col min="11009" max="11009" width="49.42578125" style="178" customWidth="1"/>
    <col min="11010" max="11010" width="33.7109375" style="178" customWidth="1"/>
    <col min="11011" max="11011" width="33.42578125" style="178" customWidth="1"/>
    <col min="11012" max="11012" width="34.28515625" style="178" customWidth="1"/>
    <col min="11013" max="11013" width="24.28515625" style="178" bestFit="1" customWidth="1"/>
    <col min="11014" max="11014" width="33.42578125" style="178" customWidth="1"/>
    <col min="11015" max="11017" width="15.5703125" style="178" customWidth="1"/>
    <col min="11018" max="11018" width="23.7109375" style="178" customWidth="1"/>
    <col min="11019" max="11019" width="15.5703125" style="178" customWidth="1"/>
    <col min="11020" max="11020" width="25.28515625" style="178" customWidth="1"/>
    <col min="11021" max="11021" width="15.5703125" style="178" customWidth="1"/>
    <col min="11022" max="11022" width="23" style="178" customWidth="1"/>
    <col min="11023" max="11023" width="20.7109375" style="178" customWidth="1"/>
    <col min="11024" max="11024" width="24.85546875" style="178" customWidth="1"/>
    <col min="11025" max="11052" width="29.140625" style="178" customWidth="1"/>
    <col min="11053" max="11264" width="29.140625" style="178"/>
    <col min="11265" max="11265" width="49.42578125" style="178" customWidth="1"/>
    <col min="11266" max="11266" width="33.7109375" style="178" customWidth="1"/>
    <col min="11267" max="11267" width="33.42578125" style="178" customWidth="1"/>
    <col min="11268" max="11268" width="34.28515625" style="178" customWidth="1"/>
    <col min="11269" max="11269" width="24.28515625" style="178" bestFit="1" customWidth="1"/>
    <col min="11270" max="11270" width="33.42578125" style="178" customWidth="1"/>
    <col min="11271" max="11273" width="15.5703125" style="178" customWidth="1"/>
    <col min="11274" max="11274" width="23.7109375" style="178" customWidth="1"/>
    <col min="11275" max="11275" width="15.5703125" style="178" customWidth="1"/>
    <col min="11276" max="11276" width="25.28515625" style="178" customWidth="1"/>
    <col min="11277" max="11277" width="15.5703125" style="178" customWidth="1"/>
    <col min="11278" max="11278" width="23" style="178" customWidth="1"/>
    <col min="11279" max="11279" width="20.7109375" style="178" customWidth="1"/>
    <col min="11280" max="11280" width="24.85546875" style="178" customWidth="1"/>
    <col min="11281" max="11308" width="29.140625" style="178" customWidth="1"/>
    <col min="11309" max="11520" width="29.140625" style="178"/>
    <col min="11521" max="11521" width="49.42578125" style="178" customWidth="1"/>
    <col min="11522" max="11522" width="33.7109375" style="178" customWidth="1"/>
    <col min="11523" max="11523" width="33.42578125" style="178" customWidth="1"/>
    <col min="11524" max="11524" width="34.28515625" style="178" customWidth="1"/>
    <col min="11525" max="11525" width="24.28515625" style="178" bestFit="1" customWidth="1"/>
    <col min="11526" max="11526" width="33.42578125" style="178" customWidth="1"/>
    <col min="11527" max="11529" width="15.5703125" style="178" customWidth="1"/>
    <col min="11530" max="11530" width="23.7109375" style="178" customWidth="1"/>
    <col min="11531" max="11531" width="15.5703125" style="178" customWidth="1"/>
    <col min="11532" max="11532" width="25.28515625" style="178" customWidth="1"/>
    <col min="11533" max="11533" width="15.5703125" style="178" customWidth="1"/>
    <col min="11534" max="11534" width="23" style="178" customWidth="1"/>
    <col min="11535" max="11535" width="20.7109375" style="178" customWidth="1"/>
    <col min="11536" max="11536" width="24.85546875" style="178" customWidth="1"/>
    <col min="11537" max="11564" width="29.140625" style="178" customWidth="1"/>
    <col min="11565" max="11776" width="29.140625" style="178"/>
    <col min="11777" max="11777" width="49.42578125" style="178" customWidth="1"/>
    <col min="11778" max="11778" width="33.7109375" style="178" customWidth="1"/>
    <col min="11779" max="11779" width="33.42578125" style="178" customWidth="1"/>
    <col min="11780" max="11780" width="34.28515625" style="178" customWidth="1"/>
    <col min="11781" max="11781" width="24.28515625" style="178" bestFit="1" customWidth="1"/>
    <col min="11782" max="11782" width="33.42578125" style="178" customWidth="1"/>
    <col min="11783" max="11785" width="15.5703125" style="178" customWidth="1"/>
    <col min="11786" max="11786" width="23.7109375" style="178" customWidth="1"/>
    <col min="11787" max="11787" width="15.5703125" style="178" customWidth="1"/>
    <col min="11788" max="11788" width="25.28515625" style="178" customWidth="1"/>
    <col min="11789" max="11789" width="15.5703125" style="178" customWidth="1"/>
    <col min="11790" max="11790" width="23" style="178" customWidth="1"/>
    <col min="11791" max="11791" width="20.7109375" style="178" customWidth="1"/>
    <col min="11792" max="11792" width="24.85546875" style="178" customWidth="1"/>
    <col min="11793" max="11820" width="29.140625" style="178" customWidth="1"/>
    <col min="11821" max="12032" width="29.140625" style="178"/>
    <col min="12033" max="12033" width="49.42578125" style="178" customWidth="1"/>
    <col min="12034" max="12034" width="33.7109375" style="178" customWidth="1"/>
    <col min="12035" max="12035" width="33.42578125" style="178" customWidth="1"/>
    <col min="12036" max="12036" width="34.28515625" style="178" customWidth="1"/>
    <col min="12037" max="12037" width="24.28515625" style="178" bestFit="1" customWidth="1"/>
    <col min="12038" max="12038" width="33.42578125" style="178" customWidth="1"/>
    <col min="12039" max="12041" width="15.5703125" style="178" customWidth="1"/>
    <col min="12042" max="12042" width="23.7109375" style="178" customWidth="1"/>
    <col min="12043" max="12043" width="15.5703125" style="178" customWidth="1"/>
    <col min="12044" max="12044" width="25.28515625" style="178" customWidth="1"/>
    <col min="12045" max="12045" width="15.5703125" style="178" customWidth="1"/>
    <col min="12046" max="12046" width="23" style="178" customWidth="1"/>
    <col min="12047" max="12047" width="20.7109375" style="178" customWidth="1"/>
    <col min="12048" max="12048" width="24.85546875" style="178" customWidth="1"/>
    <col min="12049" max="12076" width="29.140625" style="178" customWidth="1"/>
    <col min="12077" max="12288" width="29.140625" style="178"/>
    <col min="12289" max="12289" width="49.42578125" style="178" customWidth="1"/>
    <col min="12290" max="12290" width="33.7109375" style="178" customWidth="1"/>
    <col min="12291" max="12291" width="33.42578125" style="178" customWidth="1"/>
    <col min="12292" max="12292" width="34.28515625" style="178" customWidth="1"/>
    <col min="12293" max="12293" width="24.28515625" style="178" bestFit="1" customWidth="1"/>
    <col min="12294" max="12294" width="33.42578125" style="178" customWidth="1"/>
    <col min="12295" max="12297" width="15.5703125" style="178" customWidth="1"/>
    <col min="12298" max="12298" width="23.7109375" style="178" customWidth="1"/>
    <col min="12299" max="12299" width="15.5703125" style="178" customWidth="1"/>
    <col min="12300" max="12300" width="25.28515625" style="178" customWidth="1"/>
    <col min="12301" max="12301" width="15.5703125" style="178" customWidth="1"/>
    <col min="12302" max="12302" width="23" style="178" customWidth="1"/>
    <col min="12303" max="12303" width="20.7109375" style="178" customWidth="1"/>
    <col min="12304" max="12304" width="24.85546875" style="178" customWidth="1"/>
    <col min="12305" max="12332" width="29.140625" style="178" customWidth="1"/>
    <col min="12333" max="12544" width="29.140625" style="178"/>
    <col min="12545" max="12545" width="49.42578125" style="178" customWidth="1"/>
    <col min="12546" max="12546" width="33.7109375" style="178" customWidth="1"/>
    <col min="12547" max="12547" width="33.42578125" style="178" customWidth="1"/>
    <col min="12548" max="12548" width="34.28515625" style="178" customWidth="1"/>
    <col min="12549" max="12549" width="24.28515625" style="178" bestFit="1" customWidth="1"/>
    <col min="12550" max="12550" width="33.42578125" style="178" customWidth="1"/>
    <col min="12551" max="12553" width="15.5703125" style="178" customWidth="1"/>
    <col min="12554" max="12554" width="23.7109375" style="178" customWidth="1"/>
    <col min="12555" max="12555" width="15.5703125" style="178" customWidth="1"/>
    <col min="12556" max="12556" width="25.28515625" style="178" customWidth="1"/>
    <col min="12557" max="12557" width="15.5703125" style="178" customWidth="1"/>
    <col min="12558" max="12558" width="23" style="178" customWidth="1"/>
    <col min="12559" max="12559" width="20.7109375" style="178" customWidth="1"/>
    <col min="12560" max="12560" width="24.85546875" style="178" customWidth="1"/>
    <col min="12561" max="12588" width="29.140625" style="178" customWidth="1"/>
    <col min="12589" max="12800" width="29.140625" style="178"/>
    <col min="12801" max="12801" width="49.42578125" style="178" customWidth="1"/>
    <col min="12802" max="12802" width="33.7109375" style="178" customWidth="1"/>
    <col min="12803" max="12803" width="33.42578125" style="178" customWidth="1"/>
    <col min="12804" max="12804" width="34.28515625" style="178" customWidth="1"/>
    <col min="12805" max="12805" width="24.28515625" style="178" bestFit="1" customWidth="1"/>
    <col min="12806" max="12806" width="33.42578125" style="178" customWidth="1"/>
    <col min="12807" max="12809" width="15.5703125" style="178" customWidth="1"/>
    <col min="12810" max="12810" width="23.7109375" style="178" customWidth="1"/>
    <col min="12811" max="12811" width="15.5703125" style="178" customWidth="1"/>
    <col min="12812" max="12812" width="25.28515625" style="178" customWidth="1"/>
    <col min="12813" max="12813" width="15.5703125" style="178" customWidth="1"/>
    <col min="12814" max="12814" width="23" style="178" customWidth="1"/>
    <col min="12815" max="12815" width="20.7109375" style="178" customWidth="1"/>
    <col min="12816" max="12816" width="24.85546875" style="178" customWidth="1"/>
    <col min="12817" max="12844" width="29.140625" style="178" customWidth="1"/>
    <col min="12845" max="13056" width="29.140625" style="178"/>
    <col min="13057" max="13057" width="49.42578125" style="178" customWidth="1"/>
    <col min="13058" max="13058" width="33.7109375" style="178" customWidth="1"/>
    <col min="13059" max="13059" width="33.42578125" style="178" customWidth="1"/>
    <col min="13060" max="13060" width="34.28515625" style="178" customWidth="1"/>
    <col min="13061" max="13061" width="24.28515625" style="178" bestFit="1" customWidth="1"/>
    <col min="13062" max="13062" width="33.42578125" style="178" customWidth="1"/>
    <col min="13063" max="13065" width="15.5703125" style="178" customWidth="1"/>
    <col min="13066" max="13066" width="23.7109375" style="178" customWidth="1"/>
    <col min="13067" max="13067" width="15.5703125" style="178" customWidth="1"/>
    <col min="13068" max="13068" width="25.28515625" style="178" customWidth="1"/>
    <col min="13069" max="13069" width="15.5703125" style="178" customWidth="1"/>
    <col min="13070" max="13070" width="23" style="178" customWidth="1"/>
    <col min="13071" max="13071" width="20.7109375" style="178" customWidth="1"/>
    <col min="13072" max="13072" width="24.85546875" style="178" customWidth="1"/>
    <col min="13073" max="13100" width="29.140625" style="178" customWidth="1"/>
    <col min="13101" max="13312" width="29.140625" style="178"/>
    <col min="13313" max="13313" width="49.42578125" style="178" customWidth="1"/>
    <col min="13314" max="13314" width="33.7109375" style="178" customWidth="1"/>
    <col min="13315" max="13315" width="33.42578125" style="178" customWidth="1"/>
    <col min="13316" max="13316" width="34.28515625" style="178" customWidth="1"/>
    <col min="13317" max="13317" width="24.28515625" style="178" bestFit="1" customWidth="1"/>
    <col min="13318" max="13318" width="33.42578125" style="178" customWidth="1"/>
    <col min="13319" max="13321" width="15.5703125" style="178" customWidth="1"/>
    <col min="13322" max="13322" width="23.7109375" style="178" customWidth="1"/>
    <col min="13323" max="13323" width="15.5703125" style="178" customWidth="1"/>
    <col min="13324" max="13324" width="25.28515625" style="178" customWidth="1"/>
    <col min="13325" max="13325" width="15.5703125" style="178" customWidth="1"/>
    <col min="13326" max="13326" width="23" style="178" customWidth="1"/>
    <col min="13327" max="13327" width="20.7109375" style="178" customWidth="1"/>
    <col min="13328" max="13328" width="24.85546875" style="178" customWidth="1"/>
    <col min="13329" max="13356" width="29.140625" style="178" customWidth="1"/>
    <col min="13357" max="13568" width="29.140625" style="178"/>
    <col min="13569" max="13569" width="49.42578125" style="178" customWidth="1"/>
    <col min="13570" max="13570" width="33.7109375" style="178" customWidth="1"/>
    <col min="13571" max="13571" width="33.42578125" style="178" customWidth="1"/>
    <col min="13572" max="13572" width="34.28515625" style="178" customWidth="1"/>
    <col min="13573" max="13573" width="24.28515625" style="178" bestFit="1" customWidth="1"/>
    <col min="13574" max="13574" width="33.42578125" style="178" customWidth="1"/>
    <col min="13575" max="13577" width="15.5703125" style="178" customWidth="1"/>
    <col min="13578" max="13578" width="23.7109375" style="178" customWidth="1"/>
    <col min="13579" max="13579" width="15.5703125" style="178" customWidth="1"/>
    <col min="13580" max="13580" width="25.28515625" style="178" customWidth="1"/>
    <col min="13581" max="13581" width="15.5703125" style="178" customWidth="1"/>
    <col min="13582" max="13582" width="23" style="178" customWidth="1"/>
    <col min="13583" max="13583" width="20.7109375" style="178" customWidth="1"/>
    <col min="13584" max="13584" width="24.85546875" style="178" customWidth="1"/>
    <col min="13585" max="13612" width="29.140625" style="178" customWidth="1"/>
    <col min="13613" max="13824" width="29.140625" style="178"/>
    <col min="13825" max="13825" width="49.42578125" style="178" customWidth="1"/>
    <col min="13826" max="13826" width="33.7109375" style="178" customWidth="1"/>
    <col min="13827" max="13827" width="33.42578125" style="178" customWidth="1"/>
    <col min="13828" max="13828" width="34.28515625" style="178" customWidth="1"/>
    <col min="13829" max="13829" width="24.28515625" style="178" bestFit="1" customWidth="1"/>
    <col min="13830" max="13830" width="33.42578125" style="178" customWidth="1"/>
    <col min="13831" max="13833" width="15.5703125" style="178" customWidth="1"/>
    <col min="13834" max="13834" width="23.7109375" style="178" customWidth="1"/>
    <col min="13835" max="13835" width="15.5703125" style="178" customWidth="1"/>
    <col min="13836" max="13836" width="25.28515625" style="178" customWidth="1"/>
    <col min="13837" max="13837" width="15.5703125" style="178" customWidth="1"/>
    <col min="13838" max="13838" width="23" style="178" customWidth="1"/>
    <col min="13839" max="13839" width="20.7109375" style="178" customWidth="1"/>
    <col min="13840" max="13840" width="24.85546875" style="178" customWidth="1"/>
    <col min="13841" max="13868" width="29.140625" style="178" customWidth="1"/>
    <col min="13869" max="14080" width="29.140625" style="178"/>
    <col min="14081" max="14081" width="49.42578125" style="178" customWidth="1"/>
    <col min="14082" max="14082" width="33.7109375" style="178" customWidth="1"/>
    <col min="14083" max="14083" width="33.42578125" style="178" customWidth="1"/>
    <col min="14084" max="14084" width="34.28515625" style="178" customWidth="1"/>
    <col min="14085" max="14085" width="24.28515625" style="178" bestFit="1" customWidth="1"/>
    <col min="14086" max="14086" width="33.42578125" style="178" customWidth="1"/>
    <col min="14087" max="14089" width="15.5703125" style="178" customWidth="1"/>
    <col min="14090" max="14090" width="23.7109375" style="178" customWidth="1"/>
    <col min="14091" max="14091" width="15.5703125" style="178" customWidth="1"/>
    <col min="14092" max="14092" width="25.28515625" style="178" customWidth="1"/>
    <col min="14093" max="14093" width="15.5703125" style="178" customWidth="1"/>
    <col min="14094" max="14094" width="23" style="178" customWidth="1"/>
    <col min="14095" max="14095" width="20.7109375" style="178" customWidth="1"/>
    <col min="14096" max="14096" width="24.85546875" style="178" customWidth="1"/>
    <col min="14097" max="14124" width="29.140625" style="178" customWidth="1"/>
    <col min="14125" max="14336" width="29.140625" style="178"/>
    <col min="14337" max="14337" width="49.42578125" style="178" customWidth="1"/>
    <col min="14338" max="14338" width="33.7109375" style="178" customWidth="1"/>
    <col min="14339" max="14339" width="33.42578125" style="178" customWidth="1"/>
    <col min="14340" max="14340" width="34.28515625" style="178" customWidth="1"/>
    <col min="14341" max="14341" width="24.28515625" style="178" bestFit="1" customWidth="1"/>
    <col min="14342" max="14342" width="33.42578125" style="178" customWidth="1"/>
    <col min="14343" max="14345" width="15.5703125" style="178" customWidth="1"/>
    <col min="14346" max="14346" width="23.7109375" style="178" customWidth="1"/>
    <col min="14347" max="14347" width="15.5703125" style="178" customWidth="1"/>
    <col min="14348" max="14348" width="25.28515625" style="178" customWidth="1"/>
    <col min="14349" max="14349" width="15.5703125" style="178" customWidth="1"/>
    <col min="14350" max="14350" width="23" style="178" customWidth="1"/>
    <col min="14351" max="14351" width="20.7109375" style="178" customWidth="1"/>
    <col min="14352" max="14352" width="24.85546875" style="178" customWidth="1"/>
    <col min="14353" max="14380" width="29.140625" style="178" customWidth="1"/>
    <col min="14381" max="14592" width="29.140625" style="178"/>
    <col min="14593" max="14593" width="49.42578125" style="178" customWidth="1"/>
    <col min="14594" max="14594" width="33.7109375" style="178" customWidth="1"/>
    <col min="14595" max="14595" width="33.42578125" style="178" customWidth="1"/>
    <col min="14596" max="14596" width="34.28515625" style="178" customWidth="1"/>
    <col min="14597" max="14597" width="24.28515625" style="178" bestFit="1" customWidth="1"/>
    <col min="14598" max="14598" width="33.42578125" style="178" customWidth="1"/>
    <col min="14599" max="14601" width="15.5703125" style="178" customWidth="1"/>
    <col min="14602" max="14602" width="23.7109375" style="178" customWidth="1"/>
    <col min="14603" max="14603" width="15.5703125" style="178" customWidth="1"/>
    <col min="14604" max="14604" width="25.28515625" style="178" customWidth="1"/>
    <col min="14605" max="14605" width="15.5703125" style="178" customWidth="1"/>
    <col min="14606" max="14606" width="23" style="178" customWidth="1"/>
    <col min="14607" max="14607" width="20.7109375" style="178" customWidth="1"/>
    <col min="14608" max="14608" width="24.85546875" style="178" customWidth="1"/>
    <col min="14609" max="14636" width="29.140625" style="178" customWidth="1"/>
    <col min="14637" max="14848" width="29.140625" style="178"/>
    <col min="14849" max="14849" width="49.42578125" style="178" customWidth="1"/>
    <col min="14850" max="14850" width="33.7109375" style="178" customWidth="1"/>
    <col min="14851" max="14851" width="33.42578125" style="178" customWidth="1"/>
    <col min="14852" max="14852" width="34.28515625" style="178" customWidth="1"/>
    <col min="14853" max="14853" width="24.28515625" style="178" bestFit="1" customWidth="1"/>
    <col min="14854" max="14854" width="33.42578125" style="178" customWidth="1"/>
    <col min="14855" max="14857" width="15.5703125" style="178" customWidth="1"/>
    <col min="14858" max="14858" width="23.7109375" style="178" customWidth="1"/>
    <col min="14859" max="14859" width="15.5703125" style="178" customWidth="1"/>
    <col min="14860" max="14860" width="25.28515625" style="178" customWidth="1"/>
    <col min="14861" max="14861" width="15.5703125" style="178" customWidth="1"/>
    <col min="14862" max="14862" width="23" style="178" customWidth="1"/>
    <col min="14863" max="14863" width="20.7109375" style="178" customWidth="1"/>
    <col min="14864" max="14864" width="24.85546875" style="178" customWidth="1"/>
    <col min="14865" max="14892" width="29.140625" style="178" customWidth="1"/>
    <col min="14893" max="15104" width="29.140625" style="178"/>
    <col min="15105" max="15105" width="49.42578125" style="178" customWidth="1"/>
    <col min="15106" max="15106" width="33.7109375" style="178" customWidth="1"/>
    <col min="15107" max="15107" width="33.42578125" style="178" customWidth="1"/>
    <col min="15108" max="15108" width="34.28515625" style="178" customWidth="1"/>
    <col min="15109" max="15109" width="24.28515625" style="178" bestFit="1" customWidth="1"/>
    <col min="15110" max="15110" width="33.42578125" style="178" customWidth="1"/>
    <col min="15111" max="15113" width="15.5703125" style="178" customWidth="1"/>
    <col min="15114" max="15114" width="23.7109375" style="178" customWidth="1"/>
    <col min="15115" max="15115" width="15.5703125" style="178" customWidth="1"/>
    <col min="15116" max="15116" width="25.28515625" style="178" customWidth="1"/>
    <col min="15117" max="15117" width="15.5703125" style="178" customWidth="1"/>
    <col min="15118" max="15118" width="23" style="178" customWidth="1"/>
    <col min="15119" max="15119" width="20.7109375" style="178" customWidth="1"/>
    <col min="15120" max="15120" width="24.85546875" style="178" customWidth="1"/>
    <col min="15121" max="15148" width="29.140625" style="178" customWidth="1"/>
    <col min="15149" max="15360" width="29.140625" style="178"/>
    <col min="15361" max="15361" width="49.42578125" style="178" customWidth="1"/>
    <col min="15362" max="15362" width="33.7109375" style="178" customWidth="1"/>
    <col min="15363" max="15363" width="33.42578125" style="178" customWidth="1"/>
    <col min="15364" max="15364" width="34.28515625" style="178" customWidth="1"/>
    <col min="15365" max="15365" width="24.28515625" style="178" bestFit="1" customWidth="1"/>
    <col min="15366" max="15366" width="33.42578125" style="178" customWidth="1"/>
    <col min="15367" max="15369" width="15.5703125" style="178" customWidth="1"/>
    <col min="15370" max="15370" width="23.7109375" style="178" customWidth="1"/>
    <col min="15371" max="15371" width="15.5703125" style="178" customWidth="1"/>
    <col min="15372" max="15372" width="25.28515625" style="178" customWidth="1"/>
    <col min="15373" max="15373" width="15.5703125" style="178" customWidth="1"/>
    <col min="15374" max="15374" width="23" style="178" customWidth="1"/>
    <col min="15375" max="15375" width="20.7109375" style="178" customWidth="1"/>
    <col min="15376" max="15376" width="24.85546875" style="178" customWidth="1"/>
    <col min="15377" max="15404" width="29.140625" style="178" customWidth="1"/>
    <col min="15405" max="15616" width="29.140625" style="178"/>
    <col min="15617" max="15617" width="49.42578125" style="178" customWidth="1"/>
    <col min="15618" max="15618" width="33.7109375" style="178" customWidth="1"/>
    <col min="15619" max="15619" width="33.42578125" style="178" customWidth="1"/>
    <col min="15620" max="15620" width="34.28515625" style="178" customWidth="1"/>
    <col min="15621" max="15621" width="24.28515625" style="178" bestFit="1" customWidth="1"/>
    <col min="15622" max="15622" width="33.42578125" style="178" customWidth="1"/>
    <col min="15623" max="15625" width="15.5703125" style="178" customWidth="1"/>
    <col min="15626" max="15626" width="23.7109375" style="178" customWidth="1"/>
    <col min="15627" max="15627" width="15.5703125" style="178" customWidth="1"/>
    <col min="15628" max="15628" width="25.28515625" style="178" customWidth="1"/>
    <col min="15629" max="15629" width="15.5703125" style="178" customWidth="1"/>
    <col min="15630" max="15630" width="23" style="178" customWidth="1"/>
    <col min="15631" max="15631" width="20.7109375" style="178" customWidth="1"/>
    <col min="15632" max="15632" width="24.85546875" style="178" customWidth="1"/>
    <col min="15633" max="15660" width="29.140625" style="178" customWidth="1"/>
    <col min="15661" max="15872" width="29.140625" style="178"/>
    <col min="15873" max="15873" width="49.42578125" style="178" customWidth="1"/>
    <col min="15874" max="15874" width="33.7109375" style="178" customWidth="1"/>
    <col min="15875" max="15875" width="33.42578125" style="178" customWidth="1"/>
    <col min="15876" max="15876" width="34.28515625" style="178" customWidth="1"/>
    <col min="15877" max="15877" width="24.28515625" style="178" bestFit="1" customWidth="1"/>
    <col min="15878" max="15878" width="33.42578125" style="178" customWidth="1"/>
    <col min="15879" max="15881" width="15.5703125" style="178" customWidth="1"/>
    <col min="15882" max="15882" width="23.7109375" style="178" customWidth="1"/>
    <col min="15883" max="15883" width="15.5703125" style="178" customWidth="1"/>
    <col min="15884" max="15884" width="25.28515625" style="178" customWidth="1"/>
    <col min="15885" max="15885" width="15.5703125" style="178" customWidth="1"/>
    <col min="15886" max="15886" width="23" style="178" customWidth="1"/>
    <col min="15887" max="15887" width="20.7109375" style="178" customWidth="1"/>
    <col min="15888" max="15888" width="24.85546875" style="178" customWidth="1"/>
    <col min="15889" max="15916" width="29.140625" style="178" customWidth="1"/>
    <col min="15917" max="16128" width="29.140625" style="178"/>
    <col min="16129" max="16129" width="49.42578125" style="178" customWidth="1"/>
    <col min="16130" max="16130" width="33.7109375" style="178" customWidth="1"/>
    <col min="16131" max="16131" width="33.42578125" style="178" customWidth="1"/>
    <col min="16132" max="16132" width="34.28515625" style="178" customWidth="1"/>
    <col min="16133" max="16133" width="24.28515625" style="178" bestFit="1" customWidth="1"/>
    <col min="16134" max="16134" width="33.42578125" style="178" customWidth="1"/>
    <col min="16135" max="16137" width="15.5703125" style="178" customWidth="1"/>
    <col min="16138" max="16138" width="23.7109375" style="178" customWidth="1"/>
    <col min="16139" max="16139" width="15.5703125" style="178" customWidth="1"/>
    <col min="16140" max="16140" width="25.28515625" style="178" customWidth="1"/>
    <col min="16141" max="16141" width="15.5703125" style="178" customWidth="1"/>
    <col min="16142" max="16142" width="23" style="178" customWidth="1"/>
    <col min="16143" max="16143" width="20.7109375" style="178" customWidth="1"/>
    <col min="16144" max="16144" width="24.85546875" style="178" customWidth="1"/>
    <col min="16145" max="16172" width="29.140625" style="178" customWidth="1"/>
    <col min="16173" max="16384" width="29.140625" style="178"/>
  </cols>
  <sheetData>
    <row r="1" spans="1:16">
      <c r="A1" s="367" t="s">
        <v>850</v>
      </c>
      <c r="B1" s="367"/>
      <c r="C1" s="367"/>
      <c r="D1" s="367"/>
      <c r="E1" s="367"/>
      <c r="F1" s="367"/>
      <c r="G1" s="367"/>
      <c r="H1" s="367"/>
      <c r="I1" s="367"/>
      <c r="J1" s="367"/>
      <c r="K1" s="367"/>
      <c r="L1" s="367"/>
      <c r="M1" s="367"/>
      <c r="N1" s="367"/>
      <c r="O1" s="367"/>
      <c r="P1" s="367"/>
    </row>
    <row r="2" spans="1:16" ht="15" customHeight="1">
      <c r="A2" s="201"/>
      <c r="B2" s="201"/>
      <c r="C2" s="201"/>
      <c r="D2" s="201"/>
      <c r="E2" s="201"/>
      <c r="F2" s="201"/>
      <c r="G2" s="201"/>
      <c r="H2" s="201"/>
      <c r="I2" s="201"/>
      <c r="J2" s="201"/>
      <c r="K2" s="201"/>
      <c r="L2" s="201"/>
      <c r="M2" s="201"/>
      <c r="N2" s="201"/>
      <c r="O2" s="201"/>
      <c r="P2" s="368" t="s">
        <v>125</v>
      </c>
    </row>
    <row r="3" spans="1:16" ht="48.75" customHeight="1">
      <c r="A3" s="301" t="s">
        <v>475</v>
      </c>
      <c r="B3" s="369" t="s">
        <v>706</v>
      </c>
      <c r="C3" s="369" t="s">
        <v>707</v>
      </c>
      <c r="D3" s="341" t="s">
        <v>708</v>
      </c>
      <c r="E3" s="341" t="s">
        <v>709</v>
      </c>
      <c r="F3" s="341" t="s">
        <v>710</v>
      </c>
      <c r="G3" s="341" t="s">
        <v>711</v>
      </c>
      <c r="H3" s="341"/>
      <c r="I3" s="370" t="s">
        <v>713</v>
      </c>
      <c r="J3" s="371"/>
      <c r="K3" s="341" t="s">
        <v>716</v>
      </c>
      <c r="L3" s="341"/>
      <c r="M3" s="341" t="s">
        <v>819</v>
      </c>
      <c r="N3" s="341"/>
      <c r="O3" s="341" t="s">
        <v>719</v>
      </c>
      <c r="P3" s="341" t="s">
        <v>720</v>
      </c>
    </row>
    <row r="4" spans="1:16" ht="116.25" customHeight="1">
      <c r="A4" s="303"/>
      <c r="B4" s="372"/>
      <c r="C4" s="372"/>
      <c r="D4" s="341"/>
      <c r="E4" s="341"/>
      <c r="F4" s="341"/>
      <c r="G4" s="192" t="s">
        <v>721</v>
      </c>
      <c r="H4" s="192" t="s">
        <v>722</v>
      </c>
      <c r="I4" s="192" t="s">
        <v>714</v>
      </c>
      <c r="J4" s="373" t="s">
        <v>715</v>
      </c>
      <c r="K4" s="192" t="s">
        <v>714</v>
      </c>
      <c r="L4" s="373" t="s">
        <v>717</v>
      </c>
      <c r="M4" s="192" t="s">
        <v>714</v>
      </c>
      <c r="N4" s="373" t="s">
        <v>718</v>
      </c>
      <c r="O4" s="341"/>
      <c r="P4" s="341"/>
    </row>
    <row r="5" spans="1:16" s="374" customFormat="1">
      <c r="A5" s="214" t="s">
        <v>476</v>
      </c>
      <c r="B5" s="118">
        <v>3</v>
      </c>
      <c r="C5" s="118">
        <v>3556024996.7056413</v>
      </c>
      <c r="D5" s="118">
        <v>12412213.43</v>
      </c>
      <c r="E5" s="118">
        <v>5597752.1500000004</v>
      </c>
      <c r="F5" s="118">
        <v>0</v>
      </c>
      <c r="G5" s="118">
        <v>653</v>
      </c>
      <c r="H5" s="118">
        <v>2682548.6931505087</v>
      </c>
      <c r="I5" s="118">
        <v>2925811.213581162</v>
      </c>
      <c r="J5" s="118">
        <v>0</v>
      </c>
      <c r="K5" s="118">
        <v>2477486.27</v>
      </c>
      <c r="L5" s="118">
        <v>0</v>
      </c>
      <c r="M5" s="118">
        <v>0</v>
      </c>
      <c r="N5" s="118">
        <v>0</v>
      </c>
      <c r="O5" s="118">
        <v>0</v>
      </c>
      <c r="P5" s="118">
        <v>0</v>
      </c>
    </row>
    <row r="6" spans="1:16" s="374" customFormat="1">
      <c r="A6" s="215" t="s">
        <v>459</v>
      </c>
      <c r="B6" s="81">
        <v>3</v>
      </c>
      <c r="C6" s="81">
        <v>3556024996.7056413</v>
      </c>
      <c r="D6" s="81">
        <v>12412213.43</v>
      </c>
      <c r="E6" s="81">
        <v>5597752.1500000004</v>
      </c>
      <c r="F6" s="81">
        <v>0</v>
      </c>
      <c r="G6" s="81">
        <v>653</v>
      </c>
      <c r="H6" s="81">
        <v>2682548.6931505087</v>
      </c>
      <c r="I6" s="81">
        <v>2925811.213581162</v>
      </c>
      <c r="J6" s="81">
        <v>0</v>
      </c>
      <c r="K6" s="81">
        <v>2477486.27</v>
      </c>
      <c r="L6" s="81">
        <v>0</v>
      </c>
      <c r="M6" s="81">
        <v>0</v>
      </c>
      <c r="N6" s="81">
        <v>0</v>
      </c>
      <c r="O6" s="81">
        <v>0</v>
      </c>
      <c r="P6" s="81">
        <v>0</v>
      </c>
    </row>
    <row r="7" spans="1:16" s="374" customFormat="1">
      <c r="A7" s="215" t="s">
        <v>460</v>
      </c>
      <c r="B7" s="81">
        <v>0</v>
      </c>
      <c r="C7" s="81">
        <v>0</v>
      </c>
      <c r="D7" s="81">
        <v>0</v>
      </c>
      <c r="E7" s="81">
        <v>0</v>
      </c>
      <c r="F7" s="81">
        <v>0</v>
      </c>
      <c r="G7" s="81">
        <v>0</v>
      </c>
      <c r="H7" s="81">
        <v>0</v>
      </c>
      <c r="I7" s="81">
        <v>0</v>
      </c>
      <c r="J7" s="81">
        <v>0</v>
      </c>
      <c r="K7" s="81">
        <v>0</v>
      </c>
      <c r="L7" s="81">
        <v>0</v>
      </c>
      <c r="M7" s="81">
        <v>0</v>
      </c>
      <c r="N7" s="81">
        <v>0</v>
      </c>
      <c r="O7" s="81">
        <v>0</v>
      </c>
      <c r="P7" s="81">
        <v>0</v>
      </c>
    </row>
    <row r="8" spans="1:16" s="374" customFormat="1">
      <c r="A8" s="215" t="s">
        <v>461</v>
      </c>
      <c r="B8" s="81">
        <v>3</v>
      </c>
      <c r="C8" s="81">
        <v>3556024996.7056413</v>
      </c>
      <c r="D8" s="81">
        <v>12412213.43</v>
      </c>
      <c r="E8" s="81">
        <v>5597752.1500000004</v>
      </c>
      <c r="F8" s="81">
        <v>0</v>
      </c>
      <c r="G8" s="81">
        <v>653</v>
      </c>
      <c r="H8" s="81">
        <v>2682548.6931505087</v>
      </c>
      <c r="I8" s="81">
        <v>2925811.213581162</v>
      </c>
      <c r="J8" s="81">
        <v>0</v>
      </c>
      <c r="K8" s="81">
        <v>2477486.27</v>
      </c>
      <c r="L8" s="81">
        <v>0</v>
      </c>
      <c r="M8" s="81">
        <v>0</v>
      </c>
      <c r="N8" s="81">
        <v>0</v>
      </c>
      <c r="O8" s="81">
        <v>0</v>
      </c>
      <c r="P8" s="81">
        <v>0</v>
      </c>
    </row>
    <row r="9" spans="1:16" s="374" customFormat="1">
      <c r="A9" s="215" t="s">
        <v>462</v>
      </c>
      <c r="B9" s="81">
        <v>0</v>
      </c>
      <c r="C9" s="81">
        <v>0</v>
      </c>
      <c r="D9" s="81">
        <v>0</v>
      </c>
      <c r="E9" s="81">
        <v>0</v>
      </c>
      <c r="F9" s="81">
        <v>0</v>
      </c>
      <c r="G9" s="81">
        <v>0</v>
      </c>
      <c r="H9" s="81">
        <v>0</v>
      </c>
      <c r="I9" s="81">
        <v>0</v>
      </c>
      <c r="J9" s="81">
        <v>0</v>
      </c>
      <c r="K9" s="81">
        <v>0</v>
      </c>
      <c r="L9" s="81">
        <v>0</v>
      </c>
      <c r="M9" s="81">
        <v>0</v>
      </c>
      <c r="N9" s="81">
        <v>0</v>
      </c>
      <c r="O9" s="81">
        <v>0</v>
      </c>
      <c r="P9" s="81">
        <v>0</v>
      </c>
    </row>
    <row r="10" spans="1:16" s="374" customFormat="1">
      <c r="A10" s="214" t="s">
        <v>477</v>
      </c>
      <c r="B10" s="118">
        <v>0</v>
      </c>
      <c r="C10" s="118">
        <v>0</v>
      </c>
      <c r="D10" s="118">
        <v>0</v>
      </c>
      <c r="E10" s="118">
        <v>0</v>
      </c>
      <c r="F10" s="118">
        <v>0</v>
      </c>
      <c r="G10" s="118">
        <v>0</v>
      </c>
      <c r="H10" s="118">
        <v>0</v>
      </c>
      <c r="I10" s="118">
        <v>0</v>
      </c>
      <c r="J10" s="118">
        <v>0</v>
      </c>
      <c r="K10" s="118">
        <v>0</v>
      </c>
      <c r="L10" s="118">
        <v>0</v>
      </c>
      <c r="M10" s="118">
        <v>0</v>
      </c>
      <c r="N10" s="118">
        <v>0</v>
      </c>
      <c r="O10" s="118">
        <v>0</v>
      </c>
      <c r="P10" s="118">
        <v>0</v>
      </c>
    </row>
    <row r="11" spans="1:16" s="374" customFormat="1">
      <c r="A11" s="214" t="s">
        <v>478</v>
      </c>
      <c r="B11" s="118">
        <v>0</v>
      </c>
      <c r="C11" s="118">
        <v>0</v>
      </c>
      <c r="D11" s="118">
        <v>0</v>
      </c>
      <c r="E11" s="118">
        <v>0</v>
      </c>
      <c r="F11" s="118">
        <v>0</v>
      </c>
      <c r="G11" s="118">
        <v>0</v>
      </c>
      <c r="H11" s="118">
        <v>0</v>
      </c>
      <c r="I11" s="118">
        <v>0</v>
      </c>
      <c r="J11" s="118">
        <v>0</v>
      </c>
      <c r="K11" s="118">
        <v>0</v>
      </c>
      <c r="L11" s="118">
        <v>0</v>
      </c>
      <c r="M11" s="118">
        <v>0</v>
      </c>
      <c r="N11" s="118">
        <v>0</v>
      </c>
      <c r="O11" s="118">
        <v>0</v>
      </c>
      <c r="P11" s="118">
        <v>0</v>
      </c>
    </row>
    <row r="12" spans="1:16" s="374" customFormat="1">
      <c r="A12" s="216" t="s">
        <v>479</v>
      </c>
      <c r="B12" s="118">
        <v>0</v>
      </c>
      <c r="C12" s="118">
        <v>0</v>
      </c>
      <c r="D12" s="118">
        <v>0</v>
      </c>
      <c r="E12" s="118">
        <v>0</v>
      </c>
      <c r="F12" s="118">
        <v>0</v>
      </c>
      <c r="G12" s="118">
        <v>0</v>
      </c>
      <c r="H12" s="118">
        <v>0</v>
      </c>
      <c r="I12" s="118">
        <v>0</v>
      </c>
      <c r="J12" s="118">
        <v>0</v>
      </c>
      <c r="K12" s="118">
        <v>0</v>
      </c>
      <c r="L12" s="118">
        <v>0</v>
      </c>
      <c r="M12" s="118">
        <v>0</v>
      </c>
      <c r="N12" s="118">
        <v>0</v>
      </c>
      <c r="O12" s="118">
        <v>0</v>
      </c>
      <c r="P12" s="118">
        <v>0</v>
      </c>
    </row>
    <row r="13" spans="1:16" s="374" customFormat="1">
      <c r="A13" s="217" t="s">
        <v>480</v>
      </c>
      <c r="B13" s="118">
        <v>3</v>
      </c>
      <c r="C13" s="118">
        <v>4299507545</v>
      </c>
      <c r="D13" s="118">
        <v>10436785</v>
      </c>
      <c r="E13" s="118">
        <v>5163060</v>
      </c>
      <c r="F13" s="118">
        <v>0</v>
      </c>
      <c r="G13" s="118">
        <v>2167</v>
      </c>
      <c r="H13" s="118">
        <v>866149.75</v>
      </c>
      <c r="I13" s="118">
        <v>3991724.7305429759</v>
      </c>
      <c r="J13" s="118">
        <v>0</v>
      </c>
      <c r="K13" s="118">
        <v>1208646</v>
      </c>
      <c r="L13" s="118">
        <v>0</v>
      </c>
      <c r="M13" s="118">
        <v>0</v>
      </c>
      <c r="N13" s="118">
        <v>0</v>
      </c>
      <c r="O13" s="118">
        <v>1567.58</v>
      </c>
      <c r="P13" s="118">
        <v>0</v>
      </c>
    </row>
    <row r="14" spans="1:16" s="374" customFormat="1">
      <c r="A14" s="70" t="s">
        <v>474</v>
      </c>
      <c r="B14" s="118">
        <v>6</v>
      </c>
      <c r="C14" s="118">
        <v>7855532541.7056417</v>
      </c>
      <c r="D14" s="118">
        <v>22848998.43</v>
      </c>
      <c r="E14" s="118">
        <v>10760812.15</v>
      </c>
      <c r="F14" s="118">
        <v>0</v>
      </c>
      <c r="G14" s="118">
        <v>2820</v>
      </c>
      <c r="H14" s="118">
        <v>3548698.4431505087</v>
      </c>
      <c r="I14" s="118">
        <v>6917535.944124138</v>
      </c>
      <c r="J14" s="118">
        <v>0</v>
      </c>
      <c r="K14" s="118">
        <v>3686132.27</v>
      </c>
      <c r="L14" s="118">
        <v>0</v>
      </c>
      <c r="M14" s="118">
        <v>0</v>
      </c>
      <c r="N14" s="118">
        <v>0</v>
      </c>
      <c r="O14" s="118">
        <v>1567.58</v>
      </c>
      <c r="P14" s="118">
        <v>0</v>
      </c>
    </row>
    <row r="15" spans="1:16" ht="16.5">
      <c r="A15" s="151" t="s">
        <v>818</v>
      </c>
    </row>
    <row r="16" spans="1:16">
      <c r="A16" s="150" t="s">
        <v>704</v>
      </c>
    </row>
    <row r="17" spans="1:14">
      <c r="A17" s="330"/>
      <c r="B17" s="330"/>
      <c r="C17" s="330"/>
      <c r="D17" s="330"/>
      <c r="E17" s="330"/>
      <c r="F17" s="330"/>
      <c r="G17" s="330"/>
      <c r="H17" s="330"/>
      <c r="I17" s="330"/>
      <c r="J17" s="330"/>
      <c r="K17" s="330"/>
      <c r="L17" s="330"/>
      <c r="M17" s="330"/>
      <c r="N17" s="330"/>
    </row>
  </sheetData>
  <mergeCells count="14">
    <mergeCell ref="A17:N17"/>
    <mergeCell ref="A1:P1"/>
    <mergeCell ref="K3:L3"/>
    <mergeCell ref="M3:N3"/>
    <mergeCell ref="O3:O4"/>
    <mergeCell ref="P3:P4"/>
    <mergeCell ref="A3:A4"/>
    <mergeCell ref="B3:B4"/>
    <mergeCell ref="C3:C4"/>
    <mergeCell ref="D3:D4"/>
    <mergeCell ref="E3:E4"/>
    <mergeCell ref="F3:F4"/>
    <mergeCell ref="G3:H3"/>
    <mergeCell ref="I3:J3"/>
  </mergeCells>
  <pageMargins left="0.70866141732283472" right="0.70866141732283472" top="0.74803149606299213" bottom="0.74803149606299213" header="0.31496062992125984" footer="0.31496062992125984"/>
  <pageSetup paperSize="9" scale="40" orientation="landscape"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Normal="100" zoomScaleSheetLayoutView="100" workbookViewId="0">
      <selection sqref="A1:E1"/>
    </sheetView>
  </sheetViews>
  <sheetFormatPr defaultRowHeight="15.75"/>
  <cols>
    <col min="1" max="1" width="52" style="219" customWidth="1"/>
    <col min="2" max="5" width="20" style="219" customWidth="1"/>
    <col min="6" max="16384" width="9.140625" style="219"/>
  </cols>
  <sheetData>
    <row r="1" spans="1:5">
      <c r="A1" s="350" t="s">
        <v>851</v>
      </c>
      <c r="B1" s="350"/>
      <c r="C1" s="350"/>
      <c r="D1" s="350"/>
      <c r="E1" s="350"/>
    </row>
    <row r="2" spans="1:5">
      <c r="A2" s="143"/>
      <c r="B2" s="144"/>
      <c r="C2" s="144"/>
      <c r="D2" s="144"/>
      <c r="E2" s="375" t="s">
        <v>125</v>
      </c>
    </row>
    <row r="3" spans="1:5">
      <c r="A3" s="351" t="s">
        <v>475</v>
      </c>
      <c r="B3" s="353" t="s">
        <v>474</v>
      </c>
      <c r="C3" s="353"/>
      <c r="D3" s="353"/>
      <c r="E3" s="353"/>
    </row>
    <row r="4" spans="1:5" ht="47.25">
      <c r="A4" s="352"/>
      <c r="B4" s="117" t="s">
        <v>821</v>
      </c>
      <c r="C4" s="220" t="s">
        <v>822</v>
      </c>
      <c r="D4" s="220" t="s">
        <v>823</v>
      </c>
      <c r="E4" s="220" t="s">
        <v>824</v>
      </c>
    </row>
    <row r="5" spans="1:5">
      <c r="A5" s="214" t="s">
        <v>476</v>
      </c>
      <c r="B5" s="221">
        <v>14</v>
      </c>
      <c r="C5" s="221">
        <v>1749567.23</v>
      </c>
      <c r="D5" s="221">
        <v>1022618.8</v>
      </c>
      <c r="E5" s="221">
        <v>522673</v>
      </c>
    </row>
    <row r="6" spans="1:5">
      <c r="A6" s="215" t="s">
        <v>459</v>
      </c>
      <c r="B6" s="221">
        <v>14</v>
      </c>
      <c r="C6" s="221">
        <v>1749567.23</v>
      </c>
      <c r="D6" s="221">
        <v>1022618.8</v>
      </c>
      <c r="E6" s="221">
        <v>522673</v>
      </c>
    </row>
    <row r="7" spans="1:5">
      <c r="A7" s="215" t="s">
        <v>460</v>
      </c>
      <c r="B7" s="221">
        <v>0</v>
      </c>
      <c r="C7" s="221">
        <v>0</v>
      </c>
      <c r="D7" s="221">
        <v>0</v>
      </c>
      <c r="E7" s="221">
        <v>0</v>
      </c>
    </row>
    <row r="8" spans="1:5">
      <c r="A8" s="215" t="s">
        <v>461</v>
      </c>
      <c r="B8" s="221">
        <v>14</v>
      </c>
      <c r="C8" s="221">
        <v>1749567.23</v>
      </c>
      <c r="D8" s="221">
        <v>1022618.8</v>
      </c>
      <c r="E8" s="221">
        <v>522673</v>
      </c>
    </row>
    <row r="9" spans="1:5">
      <c r="A9" s="215" t="s">
        <v>462</v>
      </c>
      <c r="B9" s="221">
        <v>0</v>
      </c>
      <c r="C9" s="221">
        <v>0</v>
      </c>
      <c r="D9" s="221">
        <v>0</v>
      </c>
      <c r="E9" s="221">
        <v>0</v>
      </c>
    </row>
    <row r="10" spans="1:5">
      <c r="A10" s="214" t="s">
        <v>477</v>
      </c>
      <c r="B10" s="221">
        <v>0</v>
      </c>
      <c r="C10" s="221">
        <v>0</v>
      </c>
      <c r="D10" s="221">
        <v>0</v>
      </c>
      <c r="E10" s="221">
        <v>0</v>
      </c>
    </row>
    <row r="11" spans="1:5">
      <c r="A11" s="214" t="s">
        <v>478</v>
      </c>
      <c r="B11" s="221">
        <v>0</v>
      </c>
      <c r="C11" s="221">
        <v>0</v>
      </c>
      <c r="D11" s="221">
        <v>0</v>
      </c>
      <c r="E11" s="221">
        <v>0</v>
      </c>
    </row>
    <row r="12" spans="1:5">
      <c r="A12" s="216" t="s">
        <v>479</v>
      </c>
      <c r="B12" s="221">
        <v>0</v>
      </c>
      <c r="C12" s="221">
        <v>0</v>
      </c>
      <c r="D12" s="221">
        <v>0</v>
      </c>
      <c r="E12" s="221">
        <v>0</v>
      </c>
    </row>
    <row r="13" spans="1:5">
      <c r="A13" s="217" t="s">
        <v>480</v>
      </c>
      <c r="B13" s="221">
        <v>3</v>
      </c>
      <c r="C13" s="221">
        <v>7835</v>
      </c>
      <c r="D13" s="221">
        <v>0</v>
      </c>
      <c r="E13" s="221">
        <v>1023</v>
      </c>
    </row>
    <row r="14" spans="1:5">
      <c r="A14" s="70" t="s">
        <v>474</v>
      </c>
      <c r="B14" s="222">
        <v>17</v>
      </c>
      <c r="C14" s="222">
        <v>1757402.23</v>
      </c>
      <c r="D14" s="222">
        <v>1022618.8</v>
      </c>
      <c r="E14" s="222">
        <v>523696</v>
      </c>
    </row>
    <row r="15" spans="1:5">
      <c r="A15" s="218" t="s">
        <v>825</v>
      </c>
    </row>
  </sheetData>
  <mergeCells count="3">
    <mergeCell ref="A1:E1"/>
    <mergeCell ref="A3:A4"/>
    <mergeCell ref="B3:E3"/>
  </mergeCells>
  <pageMargins left="0.70866141732283472" right="0.70866141732283472" top="0.74803149606299213" bottom="0.74803149606299213" header="0.31496062992125984" footer="0.31496062992125984"/>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770"/>
  <sheetViews>
    <sheetView zoomScaleNormal="100" zoomScaleSheetLayoutView="80" workbookViewId="0">
      <pane xSplit="2" ySplit="6" topLeftCell="C7" activePane="bottomRight" state="frozen"/>
      <selection activeCell="A138" sqref="A138:M138"/>
      <selection pane="topRight" activeCell="A138" sqref="A138:M138"/>
      <selection pane="bottomLeft" activeCell="A138" sqref="A138:M138"/>
      <selection pane="bottomRight" activeCell="C7" sqref="C7"/>
    </sheetView>
  </sheetViews>
  <sheetFormatPr defaultRowHeight="11.25"/>
  <cols>
    <col min="1" max="1" width="9.140625" style="84" customWidth="1"/>
    <col min="2" max="2" width="74.42578125" style="84" customWidth="1"/>
    <col min="3" max="5" width="16.7109375" style="84" customWidth="1"/>
    <col min="6" max="6" width="16.85546875" style="84" customWidth="1"/>
    <col min="7" max="8" width="15.7109375" style="84" customWidth="1"/>
    <col min="9" max="9" width="16.7109375" style="84" customWidth="1"/>
    <col min="10" max="12" width="15.7109375" style="84" customWidth="1"/>
    <col min="13" max="13" width="18.140625" style="84" customWidth="1"/>
    <col min="14" max="16384" width="9.140625" style="84"/>
  </cols>
  <sheetData>
    <row r="1" spans="1:14" ht="15.75">
      <c r="A1" s="354" t="s">
        <v>852</v>
      </c>
      <c r="B1" s="354"/>
      <c r="C1" s="354"/>
      <c r="D1" s="354"/>
      <c r="E1" s="354"/>
      <c r="F1" s="354"/>
      <c r="G1" s="354"/>
      <c r="H1" s="354"/>
      <c r="I1" s="354"/>
      <c r="J1" s="354"/>
      <c r="K1" s="354"/>
      <c r="L1" s="354"/>
      <c r="M1" s="354"/>
    </row>
    <row r="2" spans="1:14" s="83" customFormat="1" ht="15.75">
      <c r="B2" s="223"/>
      <c r="C2" s="223"/>
      <c r="D2" s="223"/>
      <c r="E2" s="223"/>
      <c r="F2" s="223"/>
      <c r="G2" s="223"/>
      <c r="H2" s="223"/>
      <c r="I2" s="223"/>
      <c r="J2" s="223"/>
      <c r="K2" s="223"/>
      <c r="L2" s="223"/>
      <c r="M2" s="123" t="s">
        <v>703</v>
      </c>
    </row>
    <row r="3" spans="1:14" ht="11.25" customHeight="1">
      <c r="A3" s="320"/>
      <c r="B3" s="322"/>
      <c r="C3" s="377" t="s">
        <v>832</v>
      </c>
      <c r="D3" s="377" t="s">
        <v>831</v>
      </c>
      <c r="E3" s="377" t="s">
        <v>833</v>
      </c>
      <c r="F3" s="377" t="s">
        <v>834</v>
      </c>
      <c r="G3" s="377" t="s">
        <v>830</v>
      </c>
      <c r="H3" s="377" t="s">
        <v>835</v>
      </c>
      <c r="I3" s="377" t="s">
        <v>837</v>
      </c>
      <c r="J3" s="377" t="s">
        <v>838</v>
      </c>
      <c r="K3" s="377" t="s">
        <v>839</v>
      </c>
      <c r="L3" s="377" t="s">
        <v>836</v>
      </c>
      <c r="M3" s="358" t="s">
        <v>470</v>
      </c>
    </row>
    <row r="4" spans="1:14" ht="45.75" customHeight="1">
      <c r="A4" s="360"/>
      <c r="B4" s="361"/>
      <c r="C4" s="378" t="s">
        <v>830</v>
      </c>
      <c r="D4" s="378" t="e">
        <v>#N/A</v>
      </c>
      <c r="E4" s="378" t="s">
        <v>831</v>
      </c>
      <c r="F4" s="378" t="e">
        <v>#N/A</v>
      </c>
      <c r="G4" s="378" t="s">
        <v>832</v>
      </c>
      <c r="H4" s="378" t="e">
        <v>#N/A</v>
      </c>
      <c r="I4" s="378" t="s">
        <v>833</v>
      </c>
      <c r="J4" s="378" t="e">
        <v>#N/A</v>
      </c>
      <c r="K4" s="378" t="s">
        <v>834</v>
      </c>
      <c r="L4" s="378" t="e">
        <v>#N/A</v>
      </c>
      <c r="M4" s="358"/>
      <c r="N4" s="95"/>
    </row>
    <row r="5" spans="1:14" ht="15.75">
      <c r="A5" s="323"/>
      <c r="B5" s="325"/>
      <c r="C5" s="379" t="s">
        <v>830</v>
      </c>
      <c r="D5" s="379" t="e">
        <v>#N/A</v>
      </c>
      <c r="E5" s="379" t="s">
        <v>831</v>
      </c>
      <c r="F5" s="379" t="e">
        <v>#N/A</v>
      </c>
      <c r="G5" s="379" t="s">
        <v>832</v>
      </c>
      <c r="H5" s="379" t="e">
        <v>#N/A</v>
      </c>
      <c r="I5" s="379" t="s">
        <v>833</v>
      </c>
      <c r="J5" s="379" t="e">
        <v>#N/A</v>
      </c>
      <c r="K5" s="379" t="s">
        <v>834</v>
      </c>
      <c r="L5" s="379" t="e">
        <v>#N/A</v>
      </c>
      <c r="M5" s="358"/>
      <c r="N5" s="96"/>
    </row>
    <row r="6" spans="1:14" ht="15.75">
      <c r="A6" s="355" t="s">
        <v>492</v>
      </c>
      <c r="B6" s="356"/>
      <c r="C6" s="89"/>
      <c r="D6" s="89"/>
      <c r="E6" s="89"/>
      <c r="F6" s="89"/>
      <c r="G6" s="89"/>
      <c r="H6" s="89"/>
      <c r="I6" s="89"/>
      <c r="J6" s="89"/>
      <c r="K6" s="89"/>
      <c r="L6" s="89"/>
      <c r="M6" s="85"/>
      <c r="N6" s="96"/>
    </row>
    <row r="7" spans="1:14" ht="15.75">
      <c r="A7" s="232" t="s">
        <v>399</v>
      </c>
      <c r="B7" s="224" t="s">
        <v>493</v>
      </c>
      <c r="C7" s="92">
        <v>1728.5659999999998</v>
      </c>
      <c r="D7" s="92">
        <v>2635</v>
      </c>
      <c r="E7" s="92">
        <v>496</v>
      </c>
      <c r="F7" s="92">
        <v>6</v>
      </c>
      <c r="G7" s="92">
        <v>7052.2889899999973</v>
      </c>
      <c r="H7" s="92">
        <v>358.08928000000003</v>
      </c>
      <c r="I7" s="92">
        <v>0</v>
      </c>
      <c r="J7" s="92">
        <v>0</v>
      </c>
      <c r="K7" s="92">
        <v>141</v>
      </c>
      <c r="L7" s="92">
        <v>129</v>
      </c>
      <c r="M7" s="91">
        <v>12545.944269999996</v>
      </c>
      <c r="N7" s="96"/>
    </row>
    <row r="8" spans="1:14" ht="15.75">
      <c r="A8" s="232" t="s">
        <v>421</v>
      </c>
      <c r="B8" s="225" t="s">
        <v>494</v>
      </c>
      <c r="C8" s="92">
        <v>148.58199999999999</v>
      </c>
      <c r="D8" s="92">
        <v>2246</v>
      </c>
      <c r="E8" s="92">
        <v>474</v>
      </c>
      <c r="F8" s="92">
        <v>6</v>
      </c>
      <c r="G8" s="92">
        <v>2836.8614200000002</v>
      </c>
      <c r="H8" s="92">
        <v>301.70537999999999</v>
      </c>
      <c r="I8" s="92">
        <v>0</v>
      </c>
      <c r="J8" s="92">
        <v>0</v>
      </c>
      <c r="K8" s="92">
        <v>141</v>
      </c>
      <c r="L8" s="92">
        <v>125</v>
      </c>
      <c r="M8" s="91">
        <v>6279.1487999999999</v>
      </c>
      <c r="N8" s="96"/>
    </row>
    <row r="9" spans="1:14" ht="15.75">
      <c r="A9" s="232" t="s">
        <v>421</v>
      </c>
      <c r="B9" s="225" t="s">
        <v>495</v>
      </c>
      <c r="C9" s="92">
        <v>0</v>
      </c>
      <c r="D9" s="92">
        <v>0</v>
      </c>
      <c r="E9" s="92">
        <v>0</v>
      </c>
      <c r="F9" s="92">
        <v>0</v>
      </c>
      <c r="G9" s="92">
        <v>2023.0258299999982</v>
      </c>
      <c r="H9" s="92">
        <v>0</v>
      </c>
      <c r="I9" s="92">
        <v>0</v>
      </c>
      <c r="J9" s="92">
        <v>0</v>
      </c>
      <c r="K9" s="92">
        <v>0</v>
      </c>
      <c r="L9" s="92">
        <v>0</v>
      </c>
      <c r="M9" s="91">
        <v>2023.0258299999982</v>
      </c>
      <c r="N9" s="96"/>
    </row>
    <row r="10" spans="1:14" ht="15.75">
      <c r="A10" s="232" t="s">
        <v>421</v>
      </c>
      <c r="B10" s="225" t="s">
        <v>496</v>
      </c>
      <c r="C10" s="92">
        <v>1579.9839999999999</v>
      </c>
      <c r="D10" s="92">
        <v>389</v>
      </c>
      <c r="E10" s="92">
        <v>22</v>
      </c>
      <c r="F10" s="92">
        <v>0</v>
      </c>
      <c r="G10" s="92">
        <v>2192.4017399999998</v>
      </c>
      <c r="H10" s="92">
        <v>56.383900000000011</v>
      </c>
      <c r="I10" s="92">
        <v>0</v>
      </c>
      <c r="J10" s="92">
        <v>0</v>
      </c>
      <c r="K10" s="92">
        <v>0</v>
      </c>
      <c r="L10" s="92">
        <v>4</v>
      </c>
      <c r="M10" s="91">
        <v>4243.7696399999995</v>
      </c>
      <c r="N10" s="96"/>
    </row>
    <row r="11" spans="1:14" ht="15.75">
      <c r="A11" s="226" t="s">
        <v>497</v>
      </c>
      <c r="B11" s="227" t="s">
        <v>498</v>
      </c>
      <c r="C11" s="92"/>
      <c r="D11" s="92"/>
      <c r="E11" s="92"/>
      <c r="F11" s="92"/>
      <c r="G11" s="92"/>
      <c r="H11" s="92"/>
      <c r="I11" s="92"/>
      <c r="J11" s="92"/>
      <c r="K11" s="92"/>
      <c r="L11" s="92"/>
      <c r="M11" s="91"/>
      <c r="N11" s="95"/>
    </row>
    <row r="12" spans="1:14" ht="15.75">
      <c r="A12" s="232" t="s">
        <v>422</v>
      </c>
      <c r="B12" s="225" t="s">
        <v>499</v>
      </c>
      <c r="C12" s="92">
        <v>14156.65</v>
      </c>
      <c r="D12" s="92">
        <v>5340</v>
      </c>
      <c r="E12" s="92">
        <v>0</v>
      </c>
      <c r="F12" s="92">
        <v>11902</v>
      </c>
      <c r="G12" s="92">
        <v>19473.565079999997</v>
      </c>
      <c r="H12" s="92">
        <v>0</v>
      </c>
      <c r="I12" s="92">
        <v>0</v>
      </c>
      <c r="J12" s="92">
        <v>111</v>
      </c>
      <c r="K12" s="92">
        <v>463</v>
      </c>
      <c r="L12" s="92">
        <v>0</v>
      </c>
      <c r="M12" s="91">
        <v>51446.215079999994</v>
      </c>
      <c r="N12" s="96"/>
    </row>
    <row r="13" spans="1:14" ht="15.75">
      <c r="A13" s="232">
        <v>1</v>
      </c>
      <c r="B13" s="228" t="s">
        <v>500</v>
      </c>
      <c r="C13" s="92">
        <v>0</v>
      </c>
      <c r="D13" s="92">
        <v>5340</v>
      </c>
      <c r="E13" s="92">
        <v>0</v>
      </c>
      <c r="F13" s="92">
        <v>0</v>
      </c>
      <c r="G13" s="92">
        <v>7962.1130800000001</v>
      </c>
      <c r="H13" s="92">
        <v>0</v>
      </c>
      <c r="I13" s="92">
        <v>0</v>
      </c>
      <c r="J13" s="92">
        <v>0</v>
      </c>
      <c r="K13" s="92">
        <v>0</v>
      </c>
      <c r="L13" s="92">
        <v>0</v>
      </c>
      <c r="M13" s="91">
        <v>13302.113079999999</v>
      </c>
      <c r="N13" s="96"/>
    </row>
    <row r="14" spans="1:14" ht="25.5">
      <c r="A14" s="232" t="s">
        <v>423</v>
      </c>
      <c r="B14" s="229" t="s">
        <v>501</v>
      </c>
      <c r="C14" s="92">
        <v>0</v>
      </c>
      <c r="D14" s="92">
        <v>437</v>
      </c>
      <c r="E14" s="92">
        <v>61</v>
      </c>
      <c r="F14" s="92">
        <v>0</v>
      </c>
      <c r="G14" s="92">
        <v>265460.38471999997</v>
      </c>
      <c r="H14" s="92">
        <v>0</v>
      </c>
      <c r="I14" s="92">
        <v>9504</v>
      </c>
      <c r="J14" s="92">
        <v>0</v>
      </c>
      <c r="K14" s="92">
        <v>0</v>
      </c>
      <c r="L14" s="92">
        <v>0</v>
      </c>
      <c r="M14" s="91">
        <v>275462.38471999997</v>
      </c>
      <c r="N14" s="96"/>
    </row>
    <row r="15" spans="1:14" ht="15.75">
      <c r="A15" s="232" t="s">
        <v>400</v>
      </c>
      <c r="B15" s="225" t="s">
        <v>502</v>
      </c>
      <c r="C15" s="92">
        <v>0</v>
      </c>
      <c r="D15" s="92">
        <v>437</v>
      </c>
      <c r="E15" s="92">
        <v>61</v>
      </c>
      <c r="F15" s="92">
        <v>0</v>
      </c>
      <c r="G15" s="92">
        <v>265272.13644999999</v>
      </c>
      <c r="H15" s="92">
        <v>0</v>
      </c>
      <c r="I15" s="92">
        <v>9504</v>
      </c>
      <c r="J15" s="92">
        <v>0</v>
      </c>
      <c r="K15" s="92">
        <v>0</v>
      </c>
      <c r="L15" s="92">
        <v>0</v>
      </c>
      <c r="M15" s="91">
        <v>275274.13644999999</v>
      </c>
      <c r="N15" s="96"/>
    </row>
    <row r="16" spans="1:14" ht="30">
      <c r="A16" s="232" t="s">
        <v>401</v>
      </c>
      <c r="B16" s="225" t="s">
        <v>503</v>
      </c>
      <c r="C16" s="92">
        <v>0</v>
      </c>
      <c r="D16" s="92">
        <v>0</v>
      </c>
      <c r="E16" s="92">
        <v>0</v>
      </c>
      <c r="F16" s="92">
        <v>0</v>
      </c>
      <c r="G16" s="92">
        <v>0</v>
      </c>
      <c r="H16" s="92">
        <v>0</v>
      </c>
      <c r="I16" s="92">
        <v>0</v>
      </c>
      <c r="J16" s="92">
        <v>0</v>
      </c>
      <c r="K16" s="92">
        <v>0</v>
      </c>
      <c r="L16" s="92">
        <v>0</v>
      </c>
      <c r="M16" s="91">
        <v>0</v>
      </c>
      <c r="N16" s="95"/>
    </row>
    <row r="17" spans="1:14" ht="15.75">
      <c r="A17" s="232" t="s">
        <v>402</v>
      </c>
      <c r="B17" s="225" t="s">
        <v>504</v>
      </c>
      <c r="C17" s="92">
        <v>0</v>
      </c>
      <c r="D17" s="92">
        <v>0</v>
      </c>
      <c r="E17" s="92">
        <v>0</v>
      </c>
      <c r="F17" s="92">
        <v>0</v>
      </c>
      <c r="G17" s="92">
        <v>188.24826999999999</v>
      </c>
      <c r="H17" s="92">
        <v>0</v>
      </c>
      <c r="I17" s="92">
        <v>0</v>
      </c>
      <c r="J17" s="92">
        <v>0</v>
      </c>
      <c r="K17" s="92">
        <v>0</v>
      </c>
      <c r="L17" s="92">
        <v>0</v>
      </c>
      <c r="M17" s="91">
        <v>188.24826999999999</v>
      </c>
      <c r="N17" s="96"/>
    </row>
    <row r="18" spans="1:14" ht="30">
      <c r="A18" s="232" t="s">
        <v>403</v>
      </c>
      <c r="B18" s="225" t="s">
        <v>505</v>
      </c>
      <c r="C18" s="92">
        <v>0</v>
      </c>
      <c r="D18" s="92">
        <v>0</v>
      </c>
      <c r="E18" s="92">
        <v>0</v>
      </c>
      <c r="F18" s="92">
        <v>0</v>
      </c>
      <c r="G18" s="92">
        <v>0</v>
      </c>
      <c r="H18" s="92">
        <v>0</v>
      </c>
      <c r="I18" s="92">
        <v>0</v>
      </c>
      <c r="J18" s="92">
        <v>0</v>
      </c>
      <c r="K18" s="92">
        <v>0</v>
      </c>
      <c r="L18" s="92">
        <v>0</v>
      </c>
      <c r="M18" s="91">
        <v>0</v>
      </c>
      <c r="N18" s="96"/>
    </row>
    <row r="19" spans="1:14" ht="15.75">
      <c r="A19" s="232" t="s">
        <v>424</v>
      </c>
      <c r="B19" s="225" t="s">
        <v>506</v>
      </c>
      <c r="C19" s="92">
        <v>306374.63100000005</v>
      </c>
      <c r="D19" s="92">
        <v>138228</v>
      </c>
      <c r="E19" s="92">
        <v>121583</v>
      </c>
      <c r="F19" s="92">
        <v>246985</v>
      </c>
      <c r="G19" s="92">
        <v>262421.73348315322</v>
      </c>
      <c r="H19" s="92">
        <v>42478.59031</v>
      </c>
      <c r="I19" s="92">
        <v>4831</v>
      </c>
      <c r="J19" s="92">
        <v>21477</v>
      </c>
      <c r="K19" s="92">
        <v>7083</v>
      </c>
      <c r="L19" s="92">
        <v>16796</v>
      </c>
      <c r="M19" s="91">
        <v>1168257.9547931533</v>
      </c>
      <c r="N19" s="96"/>
    </row>
    <row r="20" spans="1:14" ht="15.75">
      <c r="A20" s="232" t="s">
        <v>400</v>
      </c>
      <c r="B20" s="225" t="s">
        <v>507</v>
      </c>
      <c r="C20" s="92">
        <v>5278.8019999999997</v>
      </c>
      <c r="D20" s="92">
        <v>11151</v>
      </c>
      <c r="E20" s="92">
        <v>14191</v>
      </c>
      <c r="F20" s="92">
        <v>35196</v>
      </c>
      <c r="G20" s="92">
        <v>0</v>
      </c>
      <c r="H20" s="92">
        <v>8835.6528099999996</v>
      </c>
      <c r="I20" s="92">
        <v>0</v>
      </c>
      <c r="J20" s="92">
        <v>16120</v>
      </c>
      <c r="K20" s="92">
        <v>5562</v>
      </c>
      <c r="L20" s="92">
        <v>7235</v>
      </c>
      <c r="M20" s="91">
        <v>103569.45481</v>
      </c>
      <c r="N20" s="96"/>
    </row>
    <row r="21" spans="1:14" ht="15.75">
      <c r="A21" s="232" t="s">
        <v>401</v>
      </c>
      <c r="B21" s="225" t="s">
        <v>508</v>
      </c>
      <c r="C21" s="92">
        <v>297496.51899999997</v>
      </c>
      <c r="D21" s="92">
        <v>124307</v>
      </c>
      <c r="E21" s="92">
        <v>102975</v>
      </c>
      <c r="F21" s="92">
        <v>211520</v>
      </c>
      <c r="G21" s="92">
        <v>258419.20125315321</v>
      </c>
      <c r="H21" s="92">
        <v>32905.288240000002</v>
      </c>
      <c r="I21" s="92">
        <v>4055</v>
      </c>
      <c r="J21" s="92">
        <v>5357</v>
      </c>
      <c r="K21" s="92">
        <v>532</v>
      </c>
      <c r="L21" s="92">
        <v>1635</v>
      </c>
      <c r="M21" s="91">
        <v>1039202.0084931533</v>
      </c>
      <c r="N21" s="96"/>
    </row>
    <row r="22" spans="1:14" ht="15.75">
      <c r="A22" s="232"/>
      <c r="B22" s="225" t="s">
        <v>509</v>
      </c>
      <c r="C22" s="92">
        <v>297496.51899999997</v>
      </c>
      <c r="D22" s="92">
        <v>103828</v>
      </c>
      <c r="E22" s="92">
        <v>70274</v>
      </c>
      <c r="F22" s="92">
        <v>181377</v>
      </c>
      <c r="G22" s="92">
        <v>194320.0179331532</v>
      </c>
      <c r="H22" s="92">
        <v>32905.288240000002</v>
      </c>
      <c r="I22" s="92">
        <v>1353</v>
      </c>
      <c r="J22" s="92">
        <v>5357</v>
      </c>
      <c r="K22" s="92">
        <v>532</v>
      </c>
      <c r="L22" s="92">
        <v>0</v>
      </c>
      <c r="M22" s="91">
        <v>887442.82517315319</v>
      </c>
      <c r="N22" s="96"/>
    </row>
    <row r="23" spans="1:14" ht="15.75">
      <c r="A23" s="232" t="s">
        <v>402</v>
      </c>
      <c r="B23" s="225" t="s">
        <v>510</v>
      </c>
      <c r="C23" s="92">
        <v>0</v>
      </c>
      <c r="D23" s="92">
        <v>0</v>
      </c>
      <c r="E23" s="92">
        <v>0</v>
      </c>
      <c r="F23" s="92">
        <v>0</v>
      </c>
      <c r="G23" s="92">
        <v>0</v>
      </c>
      <c r="H23" s="92">
        <v>0</v>
      </c>
      <c r="I23" s="92">
        <v>0</v>
      </c>
      <c r="J23" s="92">
        <v>0</v>
      </c>
      <c r="K23" s="92">
        <v>0</v>
      </c>
      <c r="L23" s="92">
        <v>0</v>
      </c>
      <c r="M23" s="91">
        <v>0</v>
      </c>
      <c r="N23" s="96"/>
    </row>
    <row r="24" spans="1:14" ht="15.75">
      <c r="A24" s="232" t="s">
        <v>403</v>
      </c>
      <c r="B24" s="225" t="s">
        <v>511</v>
      </c>
      <c r="C24" s="92">
        <v>0</v>
      </c>
      <c r="D24" s="92">
        <v>0</v>
      </c>
      <c r="E24" s="92">
        <v>0</v>
      </c>
      <c r="F24" s="92">
        <v>0</v>
      </c>
      <c r="G24" s="92">
        <v>0</v>
      </c>
      <c r="H24" s="92">
        <v>0</v>
      </c>
      <c r="I24" s="92">
        <v>0</v>
      </c>
      <c r="J24" s="92">
        <v>0</v>
      </c>
      <c r="K24" s="92">
        <v>0</v>
      </c>
      <c r="L24" s="92">
        <v>0</v>
      </c>
      <c r="M24" s="91">
        <v>0</v>
      </c>
      <c r="N24" s="96"/>
    </row>
    <row r="25" spans="1:14" ht="15.75">
      <c r="A25" s="232" t="s">
        <v>404</v>
      </c>
      <c r="B25" s="225" t="s">
        <v>512</v>
      </c>
      <c r="C25" s="92">
        <v>47.454999999999998</v>
      </c>
      <c r="D25" s="92">
        <v>2763</v>
      </c>
      <c r="E25" s="92">
        <v>0</v>
      </c>
      <c r="F25" s="92">
        <v>0</v>
      </c>
      <c r="G25" s="92">
        <v>4002.5322299999998</v>
      </c>
      <c r="H25" s="92">
        <v>0</v>
      </c>
      <c r="I25" s="92">
        <v>0</v>
      </c>
      <c r="J25" s="92">
        <v>0</v>
      </c>
      <c r="K25" s="92">
        <v>986</v>
      </c>
      <c r="L25" s="92">
        <v>7926</v>
      </c>
      <c r="M25" s="91">
        <v>15724.987229999999</v>
      </c>
      <c r="N25" s="96"/>
    </row>
    <row r="26" spans="1:14" ht="15.75">
      <c r="A26" s="232" t="s">
        <v>405</v>
      </c>
      <c r="B26" s="225" t="s">
        <v>513</v>
      </c>
      <c r="C26" s="92">
        <v>2935.64</v>
      </c>
      <c r="D26" s="92">
        <v>0</v>
      </c>
      <c r="E26" s="92">
        <v>4417</v>
      </c>
      <c r="F26" s="92">
        <v>0</v>
      </c>
      <c r="G26" s="92">
        <v>0</v>
      </c>
      <c r="H26" s="92">
        <v>737.64926000000003</v>
      </c>
      <c r="I26" s="92">
        <v>0</v>
      </c>
      <c r="J26" s="92">
        <v>0</v>
      </c>
      <c r="K26" s="92">
        <v>3</v>
      </c>
      <c r="L26" s="92">
        <v>0</v>
      </c>
      <c r="M26" s="91">
        <v>8093.2892599999996</v>
      </c>
      <c r="N26" s="95"/>
    </row>
    <row r="27" spans="1:14" ht="15.75">
      <c r="A27" s="232" t="s">
        <v>406</v>
      </c>
      <c r="B27" s="225" t="s">
        <v>496</v>
      </c>
      <c r="C27" s="92">
        <v>616.21500000000003</v>
      </c>
      <c r="D27" s="92">
        <v>7</v>
      </c>
      <c r="E27" s="92">
        <v>0</v>
      </c>
      <c r="F27" s="92">
        <v>269</v>
      </c>
      <c r="G27" s="92">
        <v>0</v>
      </c>
      <c r="H27" s="92">
        <v>0</v>
      </c>
      <c r="I27" s="92">
        <v>776</v>
      </c>
      <c r="J27" s="92">
        <v>0</v>
      </c>
      <c r="K27" s="92">
        <v>0</v>
      </c>
      <c r="L27" s="92">
        <v>0</v>
      </c>
      <c r="M27" s="91">
        <v>1668.2150000000001</v>
      </c>
      <c r="N27" s="96"/>
    </row>
    <row r="28" spans="1:14" s="86" customFormat="1" ht="15.75">
      <c r="A28" s="232" t="s">
        <v>414</v>
      </c>
      <c r="B28" s="225" t="s">
        <v>514</v>
      </c>
      <c r="C28" s="92">
        <v>0</v>
      </c>
      <c r="D28" s="92">
        <v>0</v>
      </c>
      <c r="E28" s="92">
        <v>0</v>
      </c>
      <c r="F28" s="92">
        <v>0</v>
      </c>
      <c r="G28" s="92">
        <v>0</v>
      </c>
      <c r="H28" s="92">
        <v>0</v>
      </c>
      <c r="I28" s="92">
        <v>0</v>
      </c>
      <c r="J28" s="92">
        <v>0</v>
      </c>
      <c r="K28" s="92">
        <v>0</v>
      </c>
      <c r="L28" s="92">
        <v>0</v>
      </c>
      <c r="M28" s="91">
        <v>0</v>
      </c>
      <c r="N28" s="95"/>
    </row>
    <row r="29" spans="1:14" s="86" customFormat="1" ht="15.75">
      <c r="A29" s="232"/>
      <c r="B29" s="227" t="s">
        <v>515</v>
      </c>
      <c r="C29" s="92">
        <v>320531.28100000008</v>
      </c>
      <c r="D29" s="92">
        <v>144005</v>
      </c>
      <c r="E29" s="92">
        <v>121644</v>
      </c>
      <c r="F29" s="92">
        <v>258887</v>
      </c>
      <c r="G29" s="92">
        <v>547355.68328315311</v>
      </c>
      <c r="H29" s="92">
        <v>42478.59031</v>
      </c>
      <c r="I29" s="92">
        <v>14335</v>
      </c>
      <c r="J29" s="92">
        <v>21588</v>
      </c>
      <c r="K29" s="92">
        <v>7546</v>
      </c>
      <c r="L29" s="92">
        <v>16796</v>
      </c>
      <c r="M29" s="91">
        <v>1495166.5545931533</v>
      </c>
      <c r="N29" s="97"/>
    </row>
    <row r="30" spans="1:14" s="86" customFormat="1" ht="15.75">
      <c r="A30" s="226" t="s">
        <v>516</v>
      </c>
      <c r="B30" s="227" t="s">
        <v>517</v>
      </c>
      <c r="C30" s="92">
        <v>346517.16800000001</v>
      </c>
      <c r="D30" s="92">
        <v>59152</v>
      </c>
      <c r="E30" s="92">
        <v>20323</v>
      </c>
      <c r="F30" s="92">
        <v>19373</v>
      </c>
      <c r="G30" s="92">
        <v>308748.65332684683</v>
      </c>
      <c r="H30" s="92">
        <v>5007.0833600000005</v>
      </c>
      <c r="I30" s="92">
        <v>0</v>
      </c>
      <c r="J30" s="92">
        <v>4086</v>
      </c>
      <c r="K30" s="92">
        <v>0</v>
      </c>
      <c r="L30" s="92">
        <v>74</v>
      </c>
      <c r="M30" s="91">
        <v>763280.90468684689</v>
      </c>
      <c r="N30" s="95"/>
    </row>
    <row r="31" spans="1:14" s="86" customFormat="1" ht="15.75">
      <c r="A31" s="226" t="s">
        <v>518</v>
      </c>
      <c r="B31" s="227" t="s">
        <v>519</v>
      </c>
      <c r="C31" s="92">
        <v>8546.7659999999996</v>
      </c>
      <c r="D31" s="92">
        <v>27091</v>
      </c>
      <c r="E31" s="92">
        <v>16096</v>
      </c>
      <c r="F31" s="92">
        <v>4972</v>
      </c>
      <c r="G31" s="92">
        <v>17078.226610000049</v>
      </c>
      <c r="H31" s="92">
        <v>2513.3977599999998</v>
      </c>
      <c r="I31" s="92">
        <v>1520</v>
      </c>
      <c r="J31" s="92">
        <v>1519</v>
      </c>
      <c r="K31" s="92">
        <v>4020</v>
      </c>
      <c r="L31" s="92">
        <v>508</v>
      </c>
      <c r="M31" s="91">
        <v>83864.390370000037</v>
      </c>
      <c r="N31" s="97"/>
    </row>
    <row r="32" spans="1:14" s="86" customFormat="1" ht="15.75">
      <c r="A32" s="226" t="s">
        <v>422</v>
      </c>
      <c r="B32" s="225" t="s">
        <v>520</v>
      </c>
      <c r="C32" s="92">
        <v>0</v>
      </c>
      <c r="D32" s="92">
        <v>0</v>
      </c>
      <c r="E32" s="92">
        <v>0</v>
      </c>
      <c r="F32" s="92">
        <v>0</v>
      </c>
      <c r="G32" s="92">
        <v>0</v>
      </c>
      <c r="H32" s="92">
        <v>0</v>
      </c>
      <c r="I32" s="92">
        <v>0</v>
      </c>
      <c r="J32" s="92">
        <v>0</v>
      </c>
      <c r="K32" s="92">
        <v>0</v>
      </c>
      <c r="L32" s="92">
        <v>0</v>
      </c>
      <c r="M32" s="91">
        <v>0</v>
      </c>
      <c r="N32" s="97"/>
    </row>
    <row r="33" spans="1:14" ht="15.75">
      <c r="A33" s="226" t="s">
        <v>400</v>
      </c>
      <c r="B33" s="225" t="s">
        <v>521</v>
      </c>
      <c r="C33" s="92">
        <v>1228.809</v>
      </c>
      <c r="D33" s="92">
        <v>24163</v>
      </c>
      <c r="E33" s="92">
        <v>15357</v>
      </c>
      <c r="F33" s="92">
        <v>1757</v>
      </c>
      <c r="G33" s="92">
        <v>12659.746380000048</v>
      </c>
      <c r="H33" s="92">
        <v>2416.6256799999996</v>
      </c>
      <c r="I33" s="92">
        <v>1520</v>
      </c>
      <c r="J33" s="92">
        <v>243</v>
      </c>
      <c r="K33" s="92">
        <v>427</v>
      </c>
      <c r="L33" s="92">
        <v>456</v>
      </c>
      <c r="M33" s="91">
        <v>60228.181060000046</v>
      </c>
      <c r="N33" s="96"/>
    </row>
    <row r="34" spans="1:14" ht="15.75">
      <c r="A34" s="226" t="s">
        <v>421</v>
      </c>
      <c r="B34" s="225" t="s">
        <v>522</v>
      </c>
      <c r="C34" s="92">
        <v>0</v>
      </c>
      <c r="D34" s="92">
        <v>0</v>
      </c>
      <c r="E34" s="92">
        <v>0</v>
      </c>
      <c r="F34" s="92">
        <v>0</v>
      </c>
      <c r="G34" s="92">
        <v>0</v>
      </c>
      <c r="H34" s="92">
        <v>0</v>
      </c>
      <c r="I34" s="92">
        <v>0</v>
      </c>
      <c r="J34" s="92">
        <v>0</v>
      </c>
      <c r="K34" s="92">
        <v>0</v>
      </c>
      <c r="L34" s="92">
        <v>0</v>
      </c>
      <c r="M34" s="91">
        <v>0</v>
      </c>
      <c r="N34" s="96"/>
    </row>
    <row r="35" spans="1:14" ht="15.75">
      <c r="A35" s="226" t="s">
        <v>421</v>
      </c>
      <c r="B35" s="225" t="s">
        <v>523</v>
      </c>
      <c r="C35" s="92">
        <v>0</v>
      </c>
      <c r="D35" s="92">
        <v>0</v>
      </c>
      <c r="E35" s="92">
        <v>0</v>
      </c>
      <c r="F35" s="92">
        <v>0</v>
      </c>
      <c r="G35" s="92">
        <v>0</v>
      </c>
      <c r="H35" s="92">
        <v>0</v>
      </c>
      <c r="I35" s="92">
        <v>0</v>
      </c>
      <c r="J35" s="92">
        <v>0</v>
      </c>
      <c r="K35" s="92">
        <v>0</v>
      </c>
      <c r="L35" s="92">
        <v>0</v>
      </c>
      <c r="M35" s="91">
        <v>0</v>
      </c>
      <c r="N35" s="96"/>
    </row>
    <row r="36" spans="1:14" ht="15.75">
      <c r="A36" s="226" t="s">
        <v>401</v>
      </c>
      <c r="B36" s="225" t="s">
        <v>524</v>
      </c>
      <c r="C36" s="92">
        <v>0</v>
      </c>
      <c r="D36" s="92">
        <v>0</v>
      </c>
      <c r="E36" s="92">
        <v>0</v>
      </c>
      <c r="F36" s="92">
        <v>0</v>
      </c>
      <c r="G36" s="92">
        <v>0</v>
      </c>
      <c r="H36" s="92">
        <v>0</v>
      </c>
      <c r="I36" s="92">
        <v>0</v>
      </c>
      <c r="J36" s="92">
        <v>0</v>
      </c>
      <c r="K36" s="92">
        <v>0</v>
      </c>
      <c r="L36" s="92">
        <v>0</v>
      </c>
      <c r="M36" s="91">
        <v>0</v>
      </c>
      <c r="N36" s="95"/>
    </row>
    <row r="37" spans="1:14" ht="15.75">
      <c r="A37" s="226" t="s">
        <v>421</v>
      </c>
      <c r="B37" s="225" t="s">
        <v>522</v>
      </c>
      <c r="C37" s="92">
        <v>0</v>
      </c>
      <c r="D37" s="92">
        <v>0</v>
      </c>
      <c r="E37" s="92">
        <v>0</v>
      </c>
      <c r="F37" s="92">
        <v>0</v>
      </c>
      <c r="G37" s="92">
        <v>0</v>
      </c>
      <c r="H37" s="92">
        <v>0</v>
      </c>
      <c r="I37" s="92">
        <v>0</v>
      </c>
      <c r="J37" s="92">
        <v>0</v>
      </c>
      <c r="K37" s="92">
        <v>0</v>
      </c>
      <c r="L37" s="92">
        <v>0</v>
      </c>
      <c r="M37" s="91">
        <v>0</v>
      </c>
      <c r="N37" s="96"/>
    </row>
    <row r="38" spans="1:14" ht="15.75">
      <c r="A38" s="226" t="s">
        <v>421</v>
      </c>
      <c r="B38" s="225" t="s">
        <v>523</v>
      </c>
      <c r="C38" s="92">
        <v>0</v>
      </c>
      <c r="D38" s="92">
        <v>0</v>
      </c>
      <c r="E38" s="92">
        <v>0</v>
      </c>
      <c r="F38" s="92">
        <v>0</v>
      </c>
      <c r="G38" s="92">
        <v>0</v>
      </c>
      <c r="H38" s="92">
        <v>0</v>
      </c>
      <c r="I38" s="92">
        <v>0</v>
      </c>
      <c r="J38" s="92">
        <v>0</v>
      </c>
      <c r="K38" s="92">
        <v>0</v>
      </c>
      <c r="L38" s="92">
        <v>0</v>
      </c>
      <c r="M38" s="91">
        <v>0</v>
      </c>
      <c r="N38" s="96"/>
    </row>
    <row r="39" spans="1:14" ht="15.75">
      <c r="A39" s="226" t="s">
        <v>419</v>
      </c>
      <c r="B39" s="227" t="s">
        <v>525</v>
      </c>
      <c r="C39" s="92">
        <v>1228.809</v>
      </c>
      <c r="D39" s="92">
        <v>24163</v>
      </c>
      <c r="E39" s="92">
        <v>15357</v>
      </c>
      <c r="F39" s="92">
        <v>1757</v>
      </c>
      <c r="G39" s="92">
        <v>12659.746380000048</v>
      </c>
      <c r="H39" s="92">
        <v>2416.6256799999996</v>
      </c>
      <c r="I39" s="92">
        <v>1520</v>
      </c>
      <c r="J39" s="92">
        <v>243</v>
      </c>
      <c r="K39" s="92">
        <v>427</v>
      </c>
      <c r="L39" s="92">
        <v>456</v>
      </c>
      <c r="M39" s="91">
        <v>60228.181060000046</v>
      </c>
      <c r="N39" s="96"/>
    </row>
    <row r="40" spans="1:14" ht="15.75">
      <c r="A40" s="232" t="s">
        <v>423</v>
      </c>
      <c r="B40" s="225" t="s">
        <v>526</v>
      </c>
      <c r="C40" s="92">
        <v>57.387</v>
      </c>
      <c r="D40" s="92">
        <v>319</v>
      </c>
      <c r="E40" s="92">
        <v>515</v>
      </c>
      <c r="F40" s="92">
        <v>0</v>
      </c>
      <c r="G40" s="92">
        <v>0.32776</v>
      </c>
      <c r="H40" s="92">
        <v>43.085389999999997</v>
      </c>
      <c r="I40" s="92">
        <v>0</v>
      </c>
      <c r="J40" s="92">
        <v>0</v>
      </c>
      <c r="K40" s="92">
        <v>0</v>
      </c>
      <c r="L40" s="92">
        <v>0</v>
      </c>
      <c r="M40" s="91">
        <v>934.80014999999992</v>
      </c>
      <c r="N40" s="96"/>
    </row>
    <row r="41" spans="1:14" ht="15.75">
      <c r="A41" s="232" t="s">
        <v>421</v>
      </c>
      <c r="B41" s="225" t="s">
        <v>522</v>
      </c>
      <c r="C41" s="92">
        <v>0</v>
      </c>
      <c r="D41" s="92">
        <v>0</v>
      </c>
      <c r="E41" s="92">
        <v>0</v>
      </c>
      <c r="F41" s="92">
        <v>0</v>
      </c>
      <c r="G41" s="92">
        <v>0</v>
      </c>
      <c r="H41" s="92">
        <v>0</v>
      </c>
      <c r="I41" s="92">
        <v>0</v>
      </c>
      <c r="J41" s="92">
        <v>0</v>
      </c>
      <c r="K41" s="92">
        <v>0</v>
      </c>
      <c r="L41" s="92">
        <v>0</v>
      </c>
      <c r="M41" s="91">
        <v>0</v>
      </c>
      <c r="N41" s="96"/>
    </row>
    <row r="42" spans="1:14" ht="15.75">
      <c r="A42" s="232" t="s">
        <v>421</v>
      </c>
      <c r="B42" s="225" t="s">
        <v>523</v>
      </c>
      <c r="C42" s="92">
        <v>0</v>
      </c>
      <c r="D42" s="92">
        <v>0</v>
      </c>
      <c r="E42" s="92">
        <v>0</v>
      </c>
      <c r="F42" s="92">
        <v>0</v>
      </c>
      <c r="G42" s="92">
        <v>0</v>
      </c>
      <c r="H42" s="92">
        <v>0</v>
      </c>
      <c r="I42" s="92">
        <v>0</v>
      </c>
      <c r="J42" s="92">
        <v>0</v>
      </c>
      <c r="K42" s="92">
        <v>0</v>
      </c>
      <c r="L42" s="92">
        <v>0</v>
      </c>
      <c r="M42" s="91">
        <v>0</v>
      </c>
      <c r="N42" s="96"/>
    </row>
    <row r="43" spans="1:14" ht="15.75">
      <c r="A43" s="232" t="s">
        <v>424</v>
      </c>
      <c r="B43" s="225" t="s">
        <v>527</v>
      </c>
      <c r="C43" s="92">
        <v>7260.57</v>
      </c>
      <c r="D43" s="92">
        <v>2609</v>
      </c>
      <c r="E43" s="92">
        <v>224</v>
      </c>
      <c r="F43" s="92">
        <v>3215</v>
      </c>
      <c r="G43" s="92">
        <v>4418.15247</v>
      </c>
      <c r="H43" s="92">
        <v>53.686689999999999</v>
      </c>
      <c r="I43" s="92">
        <v>0</v>
      </c>
      <c r="J43" s="92">
        <v>1276</v>
      </c>
      <c r="K43" s="92">
        <v>3593</v>
      </c>
      <c r="L43" s="92">
        <v>52</v>
      </c>
      <c r="M43" s="91">
        <v>22701.409159999999</v>
      </c>
      <c r="N43" s="96"/>
    </row>
    <row r="44" spans="1:14" ht="15.75">
      <c r="A44" s="232" t="s">
        <v>421</v>
      </c>
      <c r="B44" s="225" t="s">
        <v>522</v>
      </c>
      <c r="C44" s="92">
        <v>0</v>
      </c>
      <c r="D44" s="92">
        <v>0</v>
      </c>
      <c r="E44" s="92">
        <v>0</v>
      </c>
      <c r="F44" s="92">
        <v>0</v>
      </c>
      <c r="G44" s="92">
        <v>0</v>
      </c>
      <c r="H44" s="92">
        <v>0</v>
      </c>
      <c r="I44" s="92">
        <v>0</v>
      </c>
      <c r="J44" s="92">
        <v>0</v>
      </c>
      <c r="K44" s="92">
        <v>0</v>
      </c>
      <c r="L44" s="92">
        <v>0</v>
      </c>
      <c r="M44" s="91">
        <v>0</v>
      </c>
      <c r="N44" s="96"/>
    </row>
    <row r="45" spans="1:14" ht="15.75">
      <c r="A45" s="232" t="s">
        <v>421</v>
      </c>
      <c r="B45" s="225" t="s">
        <v>523</v>
      </c>
      <c r="C45" s="92">
        <v>0</v>
      </c>
      <c r="D45" s="92">
        <v>0</v>
      </c>
      <c r="E45" s="92">
        <v>0</v>
      </c>
      <c r="F45" s="92">
        <v>0</v>
      </c>
      <c r="G45" s="92">
        <v>0</v>
      </c>
      <c r="H45" s="92">
        <v>0</v>
      </c>
      <c r="I45" s="92">
        <v>0</v>
      </c>
      <c r="J45" s="92">
        <v>0</v>
      </c>
      <c r="K45" s="92">
        <v>0</v>
      </c>
      <c r="L45" s="92">
        <v>0</v>
      </c>
      <c r="M45" s="91">
        <v>0</v>
      </c>
      <c r="N45" s="96"/>
    </row>
    <row r="46" spans="1:14" ht="15.75">
      <c r="A46" s="232" t="s">
        <v>528</v>
      </c>
      <c r="B46" s="230" t="s">
        <v>529</v>
      </c>
      <c r="C46" s="92">
        <v>0</v>
      </c>
      <c r="D46" s="92">
        <v>0</v>
      </c>
      <c r="E46" s="92">
        <v>0</v>
      </c>
      <c r="F46" s="92">
        <v>0</v>
      </c>
      <c r="G46" s="92">
        <v>0</v>
      </c>
      <c r="H46" s="92">
        <v>0</v>
      </c>
      <c r="I46" s="92">
        <v>0</v>
      </c>
      <c r="J46" s="92">
        <v>0</v>
      </c>
      <c r="K46" s="92">
        <v>0</v>
      </c>
      <c r="L46" s="92">
        <v>0</v>
      </c>
      <c r="M46" s="91">
        <v>0</v>
      </c>
      <c r="N46" s="96"/>
    </row>
    <row r="47" spans="1:14" ht="15.75">
      <c r="A47" s="232" t="s">
        <v>400</v>
      </c>
      <c r="B47" s="228" t="s">
        <v>530</v>
      </c>
      <c r="C47" s="92">
        <v>663.88499999999999</v>
      </c>
      <c r="D47" s="92">
        <v>3486</v>
      </c>
      <c r="E47" s="92">
        <v>559</v>
      </c>
      <c r="F47" s="92">
        <v>650</v>
      </c>
      <c r="G47" s="92">
        <v>1689.75189</v>
      </c>
      <c r="H47" s="92">
        <v>0</v>
      </c>
      <c r="I47" s="92">
        <v>0</v>
      </c>
      <c r="J47" s="92">
        <v>194</v>
      </c>
      <c r="K47" s="92">
        <v>0</v>
      </c>
      <c r="L47" s="92">
        <v>52</v>
      </c>
      <c r="M47" s="91">
        <v>7294.6368899999998</v>
      </c>
      <c r="N47" s="96"/>
    </row>
    <row r="48" spans="1:14" ht="15.75">
      <c r="A48" s="232">
        <v>2</v>
      </c>
      <c r="B48" s="228" t="s">
        <v>531</v>
      </c>
      <c r="C48" s="92">
        <v>0</v>
      </c>
      <c r="D48" s="92">
        <v>0</v>
      </c>
      <c r="E48" s="92">
        <v>0</v>
      </c>
      <c r="F48" s="92">
        <v>0</v>
      </c>
      <c r="G48" s="92">
        <v>0</v>
      </c>
      <c r="H48" s="92">
        <v>0</v>
      </c>
      <c r="I48" s="92">
        <v>0</v>
      </c>
      <c r="J48" s="92">
        <v>0</v>
      </c>
      <c r="K48" s="92">
        <v>0</v>
      </c>
      <c r="L48" s="92">
        <v>0</v>
      </c>
      <c r="M48" s="91">
        <v>0</v>
      </c>
      <c r="N48" s="96"/>
    </row>
    <row r="49" spans="1:14" ht="15.75">
      <c r="A49" s="232">
        <v>3</v>
      </c>
      <c r="B49" s="228" t="s">
        <v>532</v>
      </c>
      <c r="C49" s="92">
        <v>827.34799999999996</v>
      </c>
      <c r="D49" s="92">
        <v>214</v>
      </c>
      <c r="E49" s="92">
        <v>0</v>
      </c>
      <c r="F49" s="92">
        <v>0</v>
      </c>
      <c r="G49" s="92">
        <v>0</v>
      </c>
      <c r="H49" s="92">
        <v>0</v>
      </c>
      <c r="I49" s="92">
        <v>0</v>
      </c>
      <c r="J49" s="92">
        <v>0</v>
      </c>
      <c r="K49" s="92">
        <v>0</v>
      </c>
      <c r="L49" s="92">
        <v>0</v>
      </c>
      <c r="M49" s="91">
        <v>1041.348</v>
      </c>
      <c r="N49" s="96"/>
    </row>
    <row r="50" spans="1:14" ht="15.75">
      <c r="A50" s="232">
        <v>4</v>
      </c>
      <c r="B50" s="228" t="s">
        <v>533</v>
      </c>
      <c r="C50" s="92">
        <v>2415.9180000000001</v>
      </c>
      <c r="D50" s="92">
        <v>2476</v>
      </c>
      <c r="E50" s="92">
        <v>32</v>
      </c>
      <c r="F50" s="92">
        <v>298</v>
      </c>
      <c r="G50" s="92">
        <v>814.48590000000002</v>
      </c>
      <c r="H50" s="92">
        <v>0</v>
      </c>
      <c r="I50" s="92">
        <v>525</v>
      </c>
      <c r="J50" s="92">
        <v>142</v>
      </c>
      <c r="K50" s="92">
        <v>0</v>
      </c>
      <c r="L50" s="92">
        <v>99</v>
      </c>
      <c r="M50" s="91">
        <v>6802.4038999999993</v>
      </c>
      <c r="N50" s="96"/>
    </row>
    <row r="51" spans="1:14" ht="15.75">
      <c r="A51" s="232">
        <v>5</v>
      </c>
      <c r="B51" s="228" t="s">
        <v>534</v>
      </c>
      <c r="C51" s="92">
        <v>0</v>
      </c>
      <c r="D51" s="92">
        <v>0</v>
      </c>
      <c r="E51" s="92">
        <v>0</v>
      </c>
      <c r="F51" s="92">
        <v>0</v>
      </c>
      <c r="G51" s="92">
        <v>0</v>
      </c>
      <c r="H51" s="92">
        <v>0</v>
      </c>
      <c r="I51" s="92">
        <v>0</v>
      </c>
      <c r="J51" s="92">
        <v>0</v>
      </c>
      <c r="K51" s="92">
        <v>0</v>
      </c>
      <c r="L51" s="92">
        <v>0</v>
      </c>
      <c r="M51" s="91">
        <v>0</v>
      </c>
      <c r="N51" s="96"/>
    </row>
    <row r="52" spans="1:14" ht="15.75">
      <c r="A52" s="232">
        <v>6</v>
      </c>
      <c r="B52" s="228" t="s">
        <v>535</v>
      </c>
      <c r="C52" s="92">
        <v>0</v>
      </c>
      <c r="D52" s="92">
        <v>0</v>
      </c>
      <c r="E52" s="92">
        <v>0</v>
      </c>
      <c r="F52" s="92">
        <v>0</v>
      </c>
      <c r="G52" s="92">
        <v>0</v>
      </c>
      <c r="H52" s="92">
        <v>0</v>
      </c>
      <c r="I52" s="92">
        <v>0</v>
      </c>
      <c r="J52" s="92">
        <v>0</v>
      </c>
      <c r="K52" s="92">
        <v>0</v>
      </c>
      <c r="L52" s="92">
        <v>0</v>
      </c>
      <c r="M52" s="91">
        <v>0</v>
      </c>
      <c r="N52" s="95"/>
    </row>
    <row r="53" spans="1:14" ht="31.5">
      <c r="A53" s="232">
        <v>7</v>
      </c>
      <c r="B53" s="228" t="s">
        <v>536</v>
      </c>
      <c r="C53" s="92">
        <v>0</v>
      </c>
      <c r="D53" s="92">
        <v>0</v>
      </c>
      <c r="E53" s="92">
        <v>0</v>
      </c>
      <c r="F53" s="92">
        <v>0</v>
      </c>
      <c r="G53" s="92">
        <v>0</v>
      </c>
      <c r="H53" s="92">
        <v>0</v>
      </c>
      <c r="I53" s="92">
        <v>0</v>
      </c>
      <c r="J53" s="92">
        <v>0</v>
      </c>
      <c r="K53" s="92">
        <v>0</v>
      </c>
      <c r="L53" s="92">
        <v>0</v>
      </c>
      <c r="M53" s="91">
        <v>0</v>
      </c>
      <c r="N53" s="96"/>
    </row>
    <row r="54" spans="1:14" ht="15.75">
      <c r="A54" s="232">
        <v>8</v>
      </c>
      <c r="B54" s="228" t="s">
        <v>537</v>
      </c>
      <c r="C54" s="92">
        <v>0</v>
      </c>
      <c r="D54" s="92">
        <v>0</v>
      </c>
      <c r="E54" s="92">
        <v>0</v>
      </c>
      <c r="F54" s="92">
        <v>0</v>
      </c>
      <c r="G54" s="92">
        <v>0</v>
      </c>
      <c r="H54" s="92">
        <v>0</v>
      </c>
      <c r="I54" s="92">
        <v>0</v>
      </c>
      <c r="J54" s="92">
        <v>0</v>
      </c>
      <c r="K54" s="92">
        <v>0</v>
      </c>
      <c r="L54" s="92">
        <v>0</v>
      </c>
      <c r="M54" s="91">
        <v>0</v>
      </c>
      <c r="N54" s="95"/>
    </row>
    <row r="55" spans="1:14" ht="15.75">
      <c r="A55" s="232"/>
      <c r="B55" s="230" t="s">
        <v>538</v>
      </c>
      <c r="C55" s="92">
        <v>3907.1509999999998</v>
      </c>
      <c r="D55" s="92">
        <v>6176</v>
      </c>
      <c r="E55" s="92">
        <v>591</v>
      </c>
      <c r="F55" s="92">
        <v>948</v>
      </c>
      <c r="G55" s="92">
        <v>2504.2377900000001</v>
      </c>
      <c r="H55" s="92">
        <v>0</v>
      </c>
      <c r="I55" s="92">
        <v>525</v>
      </c>
      <c r="J55" s="92">
        <v>336</v>
      </c>
      <c r="K55" s="92">
        <v>0</v>
      </c>
      <c r="L55" s="92">
        <v>151</v>
      </c>
      <c r="M55" s="91">
        <v>15138.388790000001</v>
      </c>
      <c r="N55" s="96"/>
    </row>
    <row r="56" spans="1:14" ht="15.75">
      <c r="A56" s="226" t="s">
        <v>539</v>
      </c>
      <c r="B56" s="227" t="s">
        <v>540</v>
      </c>
      <c r="C56" s="92">
        <v>0</v>
      </c>
      <c r="D56" s="92">
        <v>0</v>
      </c>
      <c r="E56" s="92">
        <v>0</v>
      </c>
      <c r="F56" s="92">
        <v>0</v>
      </c>
      <c r="G56" s="92">
        <v>0</v>
      </c>
      <c r="H56" s="92">
        <v>0</v>
      </c>
      <c r="I56" s="92">
        <v>0</v>
      </c>
      <c r="J56" s="92">
        <v>0</v>
      </c>
      <c r="K56" s="92">
        <v>0</v>
      </c>
      <c r="L56" s="92">
        <v>0</v>
      </c>
      <c r="M56" s="91">
        <v>0</v>
      </c>
      <c r="N56" s="96"/>
    </row>
    <row r="57" spans="1:14" ht="15.75">
      <c r="A57" s="226" t="s">
        <v>422</v>
      </c>
      <c r="B57" s="225" t="s">
        <v>541</v>
      </c>
      <c r="C57" s="92">
        <v>2379.7600000000002</v>
      </c>
      <c r="D57" s="92">
        <v>802</v>
      </c>
      <c r="E57" s="92">
        <v>1103</v>
      </c>
      <c r="F57" s="92">
        <v>139</v>
      </c>
      <c r="G57" s="92">
        <v>2043.5073100000002</v>
      </c>
      <c r="H57" s="92">
        <v>1284.0786499999999</v>
      </c>
      <c r="I57" s="92">
        <v>0</v>
      </c>
      <c r="J57" s="92">
        <v>602</v>
      </c>
      <c r="K57" s="92">
        <v>3</v>
      </c>
      <c r="L57" s="92">
        <v>344</v>
      </c>
      <c r="M57" s="91">
        <v>8700.3459600000006</v>
      </c>
      <c r="N57" s="96"/>
    </row>
    <row r="58" spans="1:14" ht="15.75">
      <c r="A58" s="226" t="s">
        <v>400</v>
      </c>
      <c r="B58" s="225" t="s">
        <v>542</v>
      </c>
      <c r="C58" s="92">
        <v>14.342000000000001</v>
      </c>
      <c r="D58" s="92">
        <v>293</v>
      </c>
      <c r="E58" s="92">
        <v>202</v>
      </c>
      <c r="F58" s="92">
        <v>31</v>
      </c>
      <c r="G58" s="92">
        <v>2040.0957900000003</v>
      </c>
      <c r="H58" s="92">
        <v>219.73306000000008</v>
      </c>
      <c r="I58" s="92">
        <v>0</v>
      </c>
      <c r="J58" s="92">
        <v>0</v>
      </c>
      <c r="K58" s="92">
        <v>3</v>
      </c>
      <c r="L58" s="92">
        <v>0</v>
      </c>
      <c r="M58" s="91">
        <v>2803.1708500000004</v>
      </c>
      <c r="N58" s="96"/>
    </row>
    <row r="59" spans="1:14" ht="15.75">
      <c r="A59" s="226" t="s">
        <v>401</v>
      </c>
      <c r="B59" s="225" t="s">
        <v>496</v>
      </c>
      <c r="C59" s="92">
        <v>2365.4180000000001</v>
      </c>
      <c r="D59" s="92">
        <v>509</v>
      </c>
      <c r="E59" s="92">
        <v>901</v>
      </c>
      <c r="F59" s="92">
        <v>108</v>
      </c>
      <c r="G59" s="92">
        <v>3.4115199999999897</v>
      </c>
      <c r="H59" s="92">
        <v>1064.3455899999999</v>
      </c>
      <c r="I59" s="92">
        <v>0</v>
      </c>
      <c r="J59" s="92">
        <v>602</v>
      </c>
      <c r="K59" s="92">
        <v>0</v>
      </c>
      <c r="L59" s="92">
        <v>344</v>
      </c>
      <c r="M59" s="91">
        <v>5897.1751100000001</v>
      </c>
      <c r="N59" s="96"/>
    </row>
    <row r="60" spans="1:14" ht="15.75">
      <c r="A60" s="226" t="s">
        <v>423</v>
      </c>
      <c r="B60" s="225" t="s">
        <v>543</v>
      </c>
      <c r="C60" s="92">
        <v>0</v>
      </c>
      <c r="D60" s="92">
        <v>0</v>
      </c>
      <c r="E60" s="92">
        <v>0</v>
      </c>
      <c r="F60" s="92">
        <v>0</v>
      </c>
      <c r="G60" s="92">
        <v>0</v>
      </c>
      <c r="H60" s="92">
        <v>0</v>
      </c>
      <c r="I60" s="92">
        <v>0</v>
      </c>
      <c r="J60" s="92">
        <v>0</v>
      </c>
      <c r="K60" s="92">
        <v>0</v>
      </c>
      <c r="L60" s="92">
        <v>0</v>
      </c>
      <c r="M60" s="91">
        <v>0</v>
      </c>
      <c r="N60" s="96"/>
    </row>
    <row r="61" spans="1:14" ht="15.75">
      <c r="A61" s="226" t="s">
        <v>400</v>
      </c>
      <c r="B61" s="225" t="s">
        <v>544</v>
      </c>
      <c r="C61" s="92">
        <v>7213.4840000000004</v>
      </c>
      <c r="D61" s="92">
        <v>8232</v>
      </c>
      <c r="E61" s="92">
        <v>3423</v>
      </c>
      <c r="F61" s="92">
        <v>948</v>
      </c>
      <c r="G61" s="92">
        <v>35788.801659999997</v>
      </c>
      <c r="H61" s="92">
        <v>2533.6212999999998</v>
      </c>
      <c r="I61" s="92">
        <v>1803</v>
      </c>
      <c r="J61" s="92">
        <v>246</v>
      </c>
      <c r="K61" s="92">
        <v>47</v>
      </c>
      <c r="L61" s="92">
        <v>35</v>
      </c>
      <c r="M61" s="91">
        <v>60269.906959999993</v>
      </c>
      <c r="N61" s="95"/>
    </row>
    <row r="62" spans="1:14" ht="15.75">
      <c r="A62" s="226" t="s">
        <v>401</v>
      </c>
      <c r="B62" s="225" t="s">
        <v>545</v>
      </c>
      <c r="C62" s="92">
        <v>5.1999999999999998E-2</v>
      </c>
      <c r="D62" s="92">
        <v>12</v>
      </c>
      <c r="E62" s="92">
        <v>10</v>
      </c>
      <c r="F62" s="92">
        <v>6</v>
      </c>
      <c r="G62" s="92">
        <v>6</v>
      </c>
      <c r="H62" s="92">
        <v>4.1030699999999998</v>
      </c>
      <c r="I62" s="92">
        <v>378</v>
      </c>
      <c r="J62" s="92">
        <v>2</v>
      </c>
      <c r="K62" s="92">
        <v>0</v>
      </c>
      <c r="L62" s="92">
        <v>2</v>
      </c>
      <c r="M62" s="91">
        <v>420.15507000000002</v>
      </c>
      <c r="N62" s="96"/>
    </row>
    <row r="63" spans="1:14" ht="15.75">
      <c r="A63" s="226" t="s">
        <v>402</v>
      </c>
      <c r="B63" s="225" t="s">
        <v>546</v>
      </c>
      <c r="C63" s="92">
        <v>0</v>
      </c>
      <c r="D63" s="92">
        <v>0</v>
      </c>
      <c r="E63" s="92">
        <v>0</v>
      </c>
      <c r="F63" s="92">
        <v>0</v>
      </c>
      <c r="G63" s="92">
        <v>0</v>
      </c>
      <c r="H63" s="92">
        <v>0</v>
      </c>
      <c r="I63" s="92" t="s">
        <v>419</v>
      </c>
      <c r="J63" s="92">
        <v>0</v>
      </c>
      <c r="K63" s="92">
        <v>0</v>
      </c>
      <c r="L63" s="92">
        <v>0</v>
      </c>
      <c r="M63" s="91">
        <v>0</v>
      </c>
      <c r="N63" s="95"/>
    </row>
    <row r="64" spans="1:14" ht="15.75">
      <c r="A64" s="232"/>
      <c r="B64" s="227" t="s">
        <v>547</v>
      </c>
      <c r="C64" s="92">
        <v>7213.5360000000001</v>
      </c>
      <c r="D64" s="92">
        <v>8244</v>
      </c>
      <c r="E64" s="92">
        <v>3433</v>
      </c>
      <c r="F64" s="92">
        <v>954</v>
      </c>
      <c r="G64" s="92">
        <v>35794.801659999997</v>
      </c>
      <c r="H64" s="92">
        <v>2537.7243699999999</v>
      </c>
      <c r="I64" s="92">
        <v>2181</v>
      </c>
      <c r="J64" s="92">
        <v>248</v>
      </c>
      <c r="K64" s="92">
        <v>47</v>
      </c>
      <c r="L64" s="92">
        <v>37</v>
      </c>
      <c r="M64" s="91">
        <v>60690.062030000001</v>
      </c>
      <c r="N64" s="96"/>
    </row>
    <row r="65" spans="1:14" ht="15.75">
      <c r="A65" s="232" t="s">
        <v>413</v>
      </c>
      <c r="B65" s="225" t="s">
        <v>496</v>
      </c>
      <c r="C65" s="92">
        <v>0</v>
      </c>
      <c r="D65" s="92">
        <v>0</v>
      </c>
      <c r="E65" s="92">
        <v>0</v>
      </c>
      <c r="F65" s="92">
        <v>0</v>
      </c>
      <c r="G65" s="92">
        <v>0</v>
      </c>
      <c r="H65" s="92">
        <v>226.64730000000003</v>
      </c>
      <c r="I65" s="92">
        <v>37</v>
      </c>
      <c r="J65" s="92">
        <v>0</v>
      </c>
      <c r="K65" s="92">
        <v>0</v>
      </c>
      <c r="L65" s="92">
        <v>68</v>
      </c>
      <c r="M65" s="91">
        <v>331.64730000000003</v>
      </c>
      <c r="N65" s="96"/>
    </row>
    <row r="66" spans="1:14" ht="15.75">
      <c r="A66" s="232"/>
      <c r="B66" s="227" t="s">
        <v>548</v>
      </c>
      <c r="C66" s="92">
        <v>9593.2960000000003</v>
      </c>
      <c r="D66" s="92">
        <v>9046</v>
      </c>
      <c r="E66" s="92">
        <v>4536</v>
      </c>
      <c r="F66" s="92">
        <v>1093</v>
      </c>
      <c r="G66" s="92">
        <v>37838.308969999998</v>
      </c>
      <c r="H66" s="92">
        <v>4048.4503199999999</v>
      </c>
      <c r="I66" s="92">
        <v>2218</v>
      </c>
      <c r="J66" s="92">
        <v>850</v>
      </c>
      <c r="K66" s="92">
        <v>50</v>
      </c>
      <c r="L66" s="92">
        <v>449</v>
      </c>
      <c r="M66" s="91">
        <v>69722.055290000004</v>
      </c>
      <c r="N66" s="96"/>
    </row>
    <row r="67" spans="1:14" ht="15.75">
      <c r="A67" s="226" t="s">
        <v>549</v>
      </c>
      <c r="B67" s="227" t="s">
        <v>550</v>
      </c>
      <c r="C67" s="92">
        <v>0</v>
      </c>
      <c r="D67" s="92">
        <v>0</v>
      </c>
      <c r="E67" s="92">
        <v>0</v>
      </c>
      <c r="F67" s="92">
        <v>0</v>
      </c>
      <c r="G67" s="92">
        <v>0</v>
      </c>
      <c r="H67" s="92">
        <v>0</v>
      </c>
      <c r="I67" s="92">
        <v>0</v>
      </c>
      <c r="J67" s="92">
        <v>0</v>
      </c>
      <c r="K67" s="92">
        <v>0</v>
      </c>
      <c r="L67" s="92">
        <v>0</v>
      </c>
      <c r="M67" s="91">
        <v>0</v>
      </c>
      <c r="N67" s="96"/>
    </row>
    <row r="68" spans="1:14" ht="15.75">
      <c r="A68" s="226" t="s">
        <v>422</v>
      </c>
      <c r="B68" s="225" t="s">
        <v>551</v>
      </c>
      <c r="C68" s="92">
        <v>0</v>
      </c>
      <c r="D68" s="92">
        <v>0</v>
      </c>
      <c r="E68" s="92">
        <v>0</v>
      </c>
      <c r="F68" s="92">
        <v>0</v>
      </c>
      <c r="G68" s="92">
        <v>0</v>
      </c>
      <c r="H68" s="92">
        <v>0</v>
      </c>
      <c r="I68" s="92">
        <v>0</v>
      </c>
      <c r="J68" s="92">
        <v>0</v>
      </c>
      <c r="K68" s="92">
        <v>0</v>
      </c>
      <c r="L68" s="92">
        <v>0</v>
      </c>
      <c r="M68" s="91">
        <v>0</v>
      </c>
      <c r="N68" s="95"/>
    </row>
    <row r="69" spans="1:14" ht="15.75">
      <c r="A69" s="226" t="s">
        <v>423</v>
      </c>
      <c r="B69" s="225" t="s">
        <v>552</v>
      </c>
      <c r="C69" s="92">
        <v>8182.1469999999999</v>
      </c>
      <c r="D69" s="92">
        <v>33269</v>
      </c>
      <c r="E69" s="92">
        <v>0</v>
      </c>
      <c r="F69" s="92">
        <v>0</v>
      </c>
      <c r="G69" s="92">
        <v>3031.55717</v>
      </c>
      <c r="H69" s="92">
        <v>1408.1648400000001</v>
      </c>
      <c r="I69" s="92">
        <v>0</v>
      </c>
      <c r="J69" s="92">
        <v>0</v>
      </c>
      <c r="K69" s="92">
        <v>0</v>
      </c>
      <c r="L69" s="92">
        <v>0</v>
      </c>
      <c r="M69" s="91">
        <v>45890.869009999995</v>
      </c>
      <c r="N69" s="95"/>
    </row>
    <row r="70" spans="1:14" ht="15.75">
      <c r="A70" s="226" t="s">
        <v>424</v>
      </c>
      <c r="B70" s="225" t="s">
        <v>553</v>
      </c>
      <c r="C70" s="92">
        <v>13.771000000000001</v>
      </c>
      <c r="D70" s="92">
        <v>241</v>
      </c>
      <c r="E70" s="92">
        <v>3</v>
      </c>
      <c r="F70" s="92">
        <v>46</v>
      </c>
      <c r="G70" s="92">
        <v>240.58154000000002</v>
      </c>
      <c r="H70" s="92">
        <v>137.69542999999999</v>
      </c>
      <c r="I70" s="92">
        <v>0</v>
      </c>
      <c r="J70" s="92">
        <v>6</v>
      </c>
      <c r="K70" s="92">
        <v>19</v>
      </c>
      <c r="L70" s="92">
        <v>100</v>
      </c>
      <c r="M70" s="91">
        <v>807.04797000000008</v>
      </c>
      <c r="N70" s="96"/>
    </row>
    <row r="71" spans="1:14" ht="15.75" customHeight="1">
      <c r="A71" s="226"/>
      <c r="B71" s="227" t="s">
        <v>554</v>
      </c>
      <c r="C71" s="92">
        <v>8195.9179999999997</v>
      </c>
      <c r="D71" s="92">
        <v>33510</v>
      </c>
      <c r="E71" s="92">
        <v>3</v>
      </c>
      <c r="F71" s="92">
        <v>46</v>
      </c>
      <c r="G71" s="92">
        <v>3272.1387100000002</v>
      </c>
      <c r="H71" s="92">
        <v>1545.8602700000001</v>
      </c>
      <c r="I71" s="92">
        <v>0</v>
      </c>
      <c r="J71" s="92">
        <v>6</v>
      </c>
      <c r="K71" s="92">
        <v>19</v>
      </c>
      <c r="L71" s="92">
        <v>100</v>
      </c>
      <c r="M71" s="91">
        <v>46697.916979999995</v>
      </c>
      <c r="N71" s="96"/>
    </row>
    <row r="72" spans="1:14" ht="15.75">
      <c r="A72" s="226"/>
      <c r="B72" s="231" t="s">
        <v>555</v>
      </c>
      <c r="C72" s="92">
        <v>699020.14599999995</v>
      </c>
      <c r="D72" s="92">
        <v>281615</v>
      </c>
      <c r="E72" s="92">
        <v>163689</v>
      </c>
      <c r="F72" s="92">
        <v>285325</v>
      </c>
      <c r="G72" s="92">
        <v>923849.53767999995</v>
      </c>
      <c r="H72" s="92">
        <v>55951.471299999997</v>
      </c>
      <c r="I72" s="92">
        <v>18598</v>
      </c>
      <c r="J72" s="92">
        <v>28385</v>
      </c>
      <c r="K72" s="92">
        <v>11776</v>
      </c>
      <c r="L72" s="92">
        <v>18207</v>
      </c>
      <c r="M72" s="91">
        <v>2486416.1549799996</v>
      </c>
      <c r="N72" s="96"/>
    </row>
    <row r="73" spans="1:14" ht="15.75">
      <c r="A73" s="226" t="s">
        <v>556</v>
      </c>
      <c r="B73" s="227" t="s">
        <v>557</v>
      </c>
      <c r="C73" s="92">
        <v>0</v>
      </c>
      <c r="D73" s="92">
        <v>28</v>
      </c>
      <c r="E73" s="92">
        <v>0</v>
      </c>
      <c r="F73" s="92">
        <v>0</v>
      </c>
      <c r="G73" s="92">
        <v>2138.02198</v>
      </c>
      <c r="H73" s="92">
        <v>0</v>
      </c>
      <c r="I73" s="92">
        <v>0</v>
      </c>
      <c r="J73" s="92">
        <v>0</v>
      </c>
      <c r="K73" s="92">
        <v>0</v>
      </c>
      <c r="L73" s="92">
        <v>0</v>
      </c>
      <c r="M73" s="91">
        <v>2166.02198</v>
      </c>
      <c r="N73" s="96"/>
    </row>
    <row r="74" spans="1:14" ht="15.75">
      <c r="A74" s="359" t="s">
        <v>558</v>
      </c>
      <c r="B74" s="359"/>
      <c r="C74" s="92"/>
      <c r="D74" s="92"/>
      <c r="E74" s="92"/>
      <c r="F74" s="92"/>
      <c r="G74" s="92"/>
      <c r="H74" s="92"/>
      <c r="I74" s="92"/>
      <c r="J74" s="92"/>
      <c r="K74" s="92"/>
      <c r="L74" s="92"/>
      <c r="M74" s="90"/>
      <c r="N74" s="96"/>
    </row>
    <row r="75" spans="1:14" ht="15.75">
      <c r="A75" s="233" t="s">
        <v>559</v>
      </c>
      <c r="B75" s="234" t="s">
        <v>560</v>
      </c>
      <c r="C75" s="92">
        <v>0</v>
      </c>
      <c r="D75" s="92">
        <v>0</v>
      </c>
      <c r="E75" s="92">
        <v>0</v>
      </c>
      <c r="F75" s="92">
        <v>0</v>
      </c>
      <c r="G75" s="92">
        <v>0</v>
      </c>
      <c r="H75" s="92">
        <v>0</v>
      </c>
      <c r="I75" s="92">
        <v>0</v>
      </c>
      <c r="J75" s="92">
        <v>0</v>
      </c>
      <c r="K75" s="92">
        <v>0</v>
      </c>
      <c r="L75" s="92">
        <v>0</v>
      </c>
      <c r="M75" s="91">
        <v>0</v>
      </c>
      <c r="N75" s="96"/>
    </row>
    <row r="76" spans="1:14" ht="15.75">
      <c r="A76" s="226" t="s">
        <v>422</v>
      </c>
      <c r="B76" s="235" t="s">
        <v>561</v>
      </c>
      <c r="C76" s="92">
        <v>18640.008000000002</v>
      </c>
      <c r="D76" s="92">
        <v>32136</v>
      </c>
      <c r="E76" s="92">
        <v>13652</v>
      </c>
      <c r="F76" s="92">
        <v>12400</v>
      </c>
      <c r="G76" s="92">
        <v>136391.5</v>
      </c>
      <c r="H76" s="92">
        <v>7400</v>
      </c>
      <c r="I76" s="92">
        <v>13769</v>
      </c>
      <c r="J76" s="92">
        <v>11800</v>
      </c>
      <c r="K76" s="92">
        <v>7850</v>
      </c>
      <c r="L76" s="92">
        <v>8445</v>
      </c>
      <c r="M76" s="91">
        <v>262483.50800000003</v>
      </c>
      <c r="N76" s="96"/>
    </row>
    <row r="77" spans="1:14" ht="15.75">
      <c r="A77" s="236" t="s">
        <v>421</v>
      </c>
      <c r="B77" s="225" t="s">
        <v>562</v>
      </c>
      <c r="C77" s="92">
        <v>0</v>
      </c>
      <c r="D77" s="92">
        <v>0</v>
      </c>
      <c r="E77" s="92">
        <v>0</v>
      </c>
      <c r="F77" s="92">
        <v>0</v>
      </c>
      <c r="G77" s="92">
        <v>0</v>
      </c>
      <c r="H77" s="92">
        <v>0</v>
      </c>
      <c r="I77" s="92">
        <v>0</v>
      </c>
      <c r="J77" s="92">
        <v>0</v>
      </c>
      <c r="K77" s="92">
        <v>0</v>
      </c>
      <c r="L77" s="92">
        <v>0</v>
      </c>
      <c r="M77" s="91">
        <v>0</v>
      </c>
      <c r="N77" s="96"/>
    </row>
    <row r="78" spans="1:14" ht="15.75">
      <c r="A78" s="236" t="s">
        <v>421</v>
      </c>
      <c r="B78" s="225" t="s">
        <v>563</v>
      </c>
      <c r="C78" s="92">
        <v>0</v>
      </c>
      <c r="D78" s="92">
        <v>0</v>
      </c>
      <c r="E78" s="92">
        <v>0</v>
      </c>
      <c r="F78" s="92">
        <v>0</v>
      </c>
      <c r="G78" s="92">
        <v>0</v>
      </c>
      <c r="H78" s="92">
        <v>0</v>
      </c>
      <c r="I78" s="92">
        <v>0</v>
      </c>
      <c r="J78" s="92">
        <v>0</v>
      </c>
      <c r="K78" s="92">
        <v>0</v>
      </c>
      <c r="L78" s="92">
        <v>0</v>
      </c>
      <c r="M78" s="91">
        <v>0</v>
      </c>
      <c r="N78" s="96"/>
    </row>
    <row r="79" spans="1:14" ht="15.75">
      <c r="A79" s="226" t="s">
        <v>423</v>
      </c>
      <c r="B79" s="225" t="s">
        <v>564</v>
      </c>
      <c r="C79" s="92">
        <v>0</v>
      </c>
      <c r="D79" s="92">
        <v>0</v>
      </c>
      <c r="E79" s="92">
        <v>0</v>
      </c>
      <c r="F79" s="92">
        <v>0</v>
      </c>
      <c r="G79" s="92">
        <v>0</v>
      </c>
      <c r="H79" s="92">
        <v>0</v>
      </c>
      <c r="I79" s="92">
        <v>0</v>
      </c>
      <c r="J79" s="92">
        <v>0</v>
      </c>
      <c r="K79" s="92">
        <v>0</v>
      </c>
      <c r="L79" s="92">
        <v>600</v>
      </c>
      <c r="M79" s="91">
        <v>600</v>
      </c>
      <c r="N79" s="96"/>
    </row>
    <row r="80" spans="1:14" ht="15.75">
      <c r="A80" s="226" t="s">
        <v>424</v>
      </c>
      <c r="B80" s="225" t="s">
        <v>565</v>
      </c>
      <c r="C80" s="92">
        <v>-38832.5</v>
      </c>
      <c r="D80" s="92">
        <v>-23160</v>
      </c>
      <c r="E80" s="92">
        <v>0</v>
      </c>
      <c r="F80" s="92">
        <v>-23657</v>
      </c>
      <c r="G80" s="92">
        <v>-33251.82516</v>
      </c>
      <c r="H80" s="92">
        <v>-7802.5157800000006</v>
      </c>
      <c r="I80" s="92">
        <v>0</v>
      </c>
      <c r="J80" s="92">
        <v>-52</v>
      </c>
      <c r="K80" s="92">
        <v>-216</v>
      </c>
      <c r="L80" s="92">
        <v>0</v>
      </c>
      <c r="M80" s="91">
        <v>-126971.84094000001</v>
      </c>
      <c r="N80" s="96"/>
    </row>
    <row r="81" spans="1:14" ht="15.75">
      <c r="A81" s="226" t="s">
        <v>414</v>
      </c>
      <c r="B81" s="225" t="s">
        <v>566</v>
      </c>
      <c r="C81" s="92">
        <v>4929.1890000000003</v>
      </c>
      <c r="D81" s="92">
        <v>7213</v>
      </c>
      <c r="E81" s="92">
        <v>2471</v>
      </c>
      <c r="F81" s="92">
        <v>14965</v>
      </c>
      <c r="G81" s="92">
        <v>34542.297180000001</v>
      </c>
      <c r="H81" s="92">
        <v>18577.52895</v>
      </c>
      <c r="I81" s="92">
        <v>106</v>
      </c>
      <c r="J81" s="92">
        <v>262</v>
      </c>
      <c r="K81" s="92">
        <v>1410</v>
      </c>
      <c r="L81" s="92">
        <v>423</v>
      </c>
      <c r="M81" s="91">
        <v>84899.01513</v>
      </c>
      <c r="N81" s="96"/>
    </row>
    <row r="82" spans="1:14" ht="15.75">
      <c r="A82" s="226" t="s">
        <v>415</v>
      </c>
      <c r="B82" s="225" t="s">
        <v>567</v>
      </c>
      <c r="C82" s="92">
        <v>43258.78943000007</v>
      </c>
      <c r="D82" s="92">
        <v>0</v>
      </c>
      <c r="E82" s="92">
        <v>15335</v>
      </c>
      <c r="F82" s="92">
        <v>23943</v>
      </c>
      <c r="G82" s="92">
        <v>138326.45388999998</v>
      </c>
      <c r="H82" s="92">
        <v>7.1054273576010019E-15</v>
      </c>
      <c r="I82" s="92">
        <v>0</v>
      </c>
      <c r="J82" s="92">
        <v>1024</v>
      </c>
      <c r="K82" s="92">
        <v>0</v>
      </c>
      <c r="L82" s="92">
        <v>0</v>
      </c>
      <c r="M82" s="91">
        <v>221887.24332000004</v>
      </c>
      <c r="N82" s="95"/>
    </row>
    <row r="83" spans="1:14" ht="15.75">
      <c r="A83" s="226" t="s">
        <v>416</v>
      </c>
      <c r="B83" s="225" t="s">
        <v>568</v>
      </c>
      <c r="C83" s="92">
        <v>0</v>
      </c>
      <c r="D83" s="92">
        <v>0</v>
      </c>
      <c r="E83" s="92">
        <v>0</v>
      </c>
      <c r="F83" s="92">
        <v>0</v>
      </c>
      <c r="G83" s="92">
        <v>-148.32167999999999</v>
      </c>
      <c r="H83" s="92">
        <v>0</v>
      </c>
      <c r="I83" s="92">
        <v>-332</v>
      </c>
      <c r="J83" s="92">
        <v>0</v>
      </c>
      <c r="K83" s="92">
        <v>0</v>
      </c>
      <c r="L83" s="92">
        <v>0</v>
      </c>
      <c r="M83" s="91">
        <v>-480.32168000000001</v>
      </c>
      <c r="N83" s="96"/>
    </row>
    <row r="84" spans="1:14" ht="15.75">
      <c r="A84" s="226" t="s">
        <v>425</v>
      </c>
      <c r="B84" s="225" t="s">
        <v>569</v>
      </c>
      <c r="C84" s="92">
        <v>3219.5402100000288</v>
      </c>
      <c r="D84" s="92">
        <v>7143</v>
      </c>
      <c r="E84" s="92">
        <v>-12464</v>
      </c>
      <c r="F84" s="92">
        <v>997</v>
      </c>
      <c r="G84" s="92">
        <v>56578.042187654777</v>
      </c>
      <c r="H84" s="92">
        <v>1456.301860000008</v>
      </c>
      <c r="I84" s="92">
        <v>-211</v>
      </c>
      <c r="J84" s="92">
        <v>2139</v>
      </c>
      <c r="K84" s="92">
        <v>144</v>
      </c>
      <c r="L84" s="92">
        <v>640</v>
      </c>
      <c r="M84" s="91">
        <v>59641.884257654812</v>
      </c>
      <c r="N84" s="96"/>
    </row>
    <row r="85" spans="1:14" ht="15.75">
      <c r="A85" s="236"/>
      <c r="B85" s="227" t="s">
        <v>570</v>
      </c>
      <c r="C85" s="92">
        <v>31215.026640000098</v>
      </c>
      <c r="D85" s="92">
        <v>23332</v>
      </c>
      <c r="E85" s="92">
        <v>18994</v>
      </c>
      <c r="F85" s="92">
        <v>28648</v>
      </c>
      <c r="G85" s="92">
        <v>332438.14641765476</v>
      </c>
      <c r="H85" s="92">
        <v>19631.315030000005</v>
      </c>
      <c r="I85" s="92">
        <v>13332</v>
      </c>
      <c r="J85" s="92">
        <v>15173</v>
      </c>
      <c r="K85" s="92">
        <v>9188</v>
      </c>
      <c r="L85" s="92">
        <v>10108</v>
      </c>
      <c r="M85" s="91">
        <v>502059.48808765487</v>
      </c>
      <c r="N85" s="96"/>
    </row>
    <row r="86" spans="1:14" ht="15.75">
      <c r="A86" s="226" t="s">
        <v>497</v>
      </c>
      <c r="B86" s="227" t="s">
        <v>571</v>
      </c>
      <c r="C86" s="92">
        <v>0</v>
      </c>
      <c r="D86" s="92">
        <v>0</v>
      </c>
      <c r="E86" s="92">
        <v>0</v>
      </c>
      <c r="F86" s="92">
        <v>0</v>
      </c>
      <c r="G86" s="92">
        <v>0</v>
      </c>
      <c r="H86" s="92">
        <v>0</v>
      </c>
      <c r="I86" s="92">
        <v>300</v>
      </c>
      <c r="J86" s="92">
        <v>0</v>
      </c>
      <c r="K86" s="92">
        <v>0</v>
      </c>
      <c r="L86" s="92">
        <v>0</v>
      </c>
      <c r="M86" s="91">
        <v>300</v>
      </c>
      <c r="N86" s="96"/>
    </row>
    <row r="87" spans="1:14" ht="15.75">
      <c r="A87" s="232" t="s">
        <v>572</v>
      </c>
      <c r="B87" s="230" t="s">
        <v>573</v>
      </c>
      <c r="C87" s="92">
        <v>0</v>
      </c>
      <c r="D87" s="92">
        <v>0</v>
      </c>
      <c r="E87" s="92">
        <v>0</v>
      </c>
      <c r="F87" s="92">
        <v>0</v>
      </c>
      <c r="G87" s="92">
        <v>0</v>
      </c>
      <c r="H87" s="92">
        <v>0</v>
      </c>
      <c r="I87" s="92">
        <v>0</v>
      </c>
      <c r="J87" s="92">
        <v>0</v>
      </c>
      <c r="K87" s="92">
        <v>0</v>
      </c>
      <c r="L87" s="92">
        <v>0</v>
      </c>
      <c r="M87" s="91">
        <v>0</v>
      </c>
      <c r="N87" s="96"/>
    </row>
    <row r="88" spans="1:14" ht="15.75">
      <c r="A88" s="232" t="s">
        <v>516</v>
      </c>
      <c r="B88" s="227" t="s">
        <v>574</v>
      </c>
      <c r="C88" s="92">
        <v>0</v>
      </c>
      <c r="D88" s="92">
        <v>0</v>
      </c>
      <c r="E88" s="92">
        <v>0</v>
      </c>
      <c r="F88" s="92">
        <v>0</v>
      </c>
      <c r="G88" s="92">
        <v>0</v>
      </c>
      <c r="H88" s="92">
        <v>0</v>
      </c>
      <c r="I88" s="92">
        <v>0</v>
      </c>
      <c r="J88" s="92">
        <v>0</v>
      </c>
      <c r="K88" s="92">
        <v>0</v>
      </c>
      <c r="L88" s="92">
        <v>0</v>
      </c>
      <c r="M88" s="91">
        <v>0</v>
      </c>
      <c r="N88" s="96"/>
    </row>
    <row r="89" spans="1:14" ht="15.75">
      <c r="A89" s="232" t="s">
        <v>400</v>
      </c>
      <c r="B89" s="228" t="s">
        <v>575</v>
      </c>
      <c r="C89" s="92">
        <v>3643.3910000000001</v>
      </c>
      <c r="D89" s="92">
        <v>45088</v>
      </c>
      <c r="E89" s="92">
        <v>20886</v>
      </c>
      <c r="F89" s="92">
        <v>19031</v>
      </c>
      <c r="G89" s="92">
        <v>12029.61457</v>
      </c>
      <c r="H89" s="92">
        <v>3284.4633199999998</v>
      </c>
      <c r="I89" s="92">
        <v>1219</v>
      </c>
      <c r="J89" s="92">
        <v>325</v>
      </c>
      <c r="K89" s="92">
        <v>915</v>
      </c>
      <c r="L89" s="92">
        <v>1162</v>
      </c>
      <c r="M89" s="91">
        <v>107583.46889</v>
      </c>
      <c r="N89" s="96"/>
    </row>
    <row r="90" spans="1:14" ht="15.75">
      <c r="A90" s="232" t="s">
        <v>401</v>
      </c>
      <c r="B90" s="228" t="s">
        <v>576</v>
      </c>
      <c r="C90" s="92">
        <v>0</v>
      </c>
      <c r="D90" s="92">
        <v>237</v>
      </c>
      <c r="E90" s="92">
        <v>0</v>
      </c>
      <c r="F90" s="92">
        <v>0</v>
      </c>
      <c r="G90" s="92">
        <v>0</v>
      </c>
      <c r="H90" s="92">
        <v>0</v>
      </c>
      <c r="I90" s="92">
        <v>0</v>
      </c>
      <c r="J90" s="92">
        <v>0</v>
      </c>
      <c r="K90" s="92">
        <v>118</v>
      </c>
      <c r="L90" s="92">
        <v>0</v>
      </c>
      <c r="M90" s="91">
        <v>355</v>
      </c>
      <c r="N90" s="96"/>
    </row>
    <row r="91" spans="1:14" ht="15.75">
      <c r="A91" s="232" t="s">
        <v>402</v>
      </c>
      <c r="B91" s="228" t="s">
        <v>577</v>
      </c>
      <c r="C91" s="92">
        <v>217150.95899999997</v>
      </c>
      <c r="D91" s="92">
        <v>112264</v>
      </c>
      <c r="E91" s="92">
        <v>84326</v>
      </c>
      <c r="F91" s="92">
        <v>207409</v>
      </c>
      <c r="G91" s="92">
        <v>210875.42793000001</v>
      </c>
      <c r="H91" s="92">
        <v>8485.6760299999987</v>
      </c>
      <c r="I91" s="92">
        <v>1027</v>
      </c>
      <c r="J91" s="92">
        <v>7848</v>
      </c>
      <c r="K91" s="92">
        <v>211</v>
      </c>
      <c r="L91" s="92">
        <v>5130</v>
      </c>
      <c r="M91" s="91">
        <v>854727.06296000001</v>
      </c>
      <c r="N91" s="96"/>
    </row>
    <row r="92" spans="1:14" ht="15.75">
      <c r="A92" s="232" t="s">
        <v>403</v>
      </c>
      <c r="B92" s="228" t="s">
        <v>578</v>
      </c>
      <c r="C92" s="92">
        <v>15053.819</v>
      </c>
      <c r="D92" s="92">
        <v>21553</v>
      </c>
      <c r="E92" s="92">
        <v>9066</v>
      </c>
      <c r="F92" s="92">
        <v>4426</v>
      </c>
      <c r="G92" s="92">
        <v>14820.027931463741</v>
      </c>
      <c r="H92" s="92">
        <v>11823.334939999999</v>
      </c>
      <c r="I92" s="92">
        <v>1986</v>
      </c>
      <c r="J92" s="92">
        <v>283</v>
      </c>
      <c r="K92" s="92">
        <v>543</v>
      </c>
      <c r="L92" s="92">
        <v>769</v>
      </c>
      <c r="M92" s="91">
        <v>80323.181871463748</v>
      </c>
      <c r="N92" s="96"/>
    </row>
    <row r="93" spans="1:14" ht="15.75">
      <c r="A93" s="232" t="s">
        <v>404</v>
      </c>
      <c r="B93" s="228" t="s">
        <v>579</v>
      </c>
      <c r="C93" s="92">
        <v>0</v>
      </c>
      <c r="D93" s="92">
        <v>172</v>
      </c>
      <c r="E93" s="92">
        <v>0</v>
      </c>
      <c r="F93" s="92">
        <v>0</v>
      </c>
      <c r="G93" s="92">
        <v>0</v>
      </c>
      <c r="H93" s="92">
        <v>0</v>
      </c>
      <c r="I93" s="92">
        <v>2</v>
      </c>
      <c r="J93" s="92">
        <v>0</v>
      </c>
      <c r="K93" s="92">
        <v>0</v>
      </c>
      <c r="L93" s="92">
        <v>0</v>
      </c>
      <c r="M93" s="91">
        <v>174</v>
      </c>
      <c r="N93" s="96"/>
    </row>
    <row r="94" spans="1:14" ht="15.75">
      <c r="A94" s="232" t="s">
        <v>405</v>
      </c>
      <c r="B94" s="228" t="s">
        <v>580</v>
      </c>
      <c r="C94" s="92">
        <v>69876.743000000002</v>
      </c>
      <c r="D94" s="92">
        <v>3949</v>
      </c>
      <c r="E94" s="92">
        <v>15</v>
      </c>
      <c r="F94" s="92">
        <v>0</v>
      </c>
      <c r="G94" s="92">
        <v>551.65105000000005</v>
      </c>
      <c r="H94" s="92">
        <v>0</v>
      </c>
      <c r="I94" s="92">
        <v>0</v>
      </c>
      <c r="J94" s="92">
        <v>13</v>
      </c>
      <c r="K94" s="92">
        <v>0</v>
      </c>
      <c r="L94" s="92">
        <v>0</v>
      </c>
      <c r="M94" s="91">
        <v>74405.394050000003</v>
      </c>
      <c r="N94" s="96"/>
    </row>
    <row r="95" spans="1:14" ht="15.75">
      <c r="A95" s="232" t="s">
        <v>406</v>
      </c>
      <c r="B95" s="228" t="s">
        <v>581</v>
      </c>
      <c r="C95" s="92">
        <v>0</v>
      </c>
      <c r="D95" s="92">
        <v>422</v>
      </c>
      <c r="E95" s="92">
        <v>0</v>
      </c>
      <c r="F95" s="92">
        <v>987</v>
      </c>
      <c r="G95" s="92">
        <v>3028.2855900000004</v>
      </c>
      <c r="H95" s="92">
        <v>12.255780000000001</v>
      </c>
      <c r="I95" s="92">
        <v>0</v>
      </c>
      <c r="J95" s="92">
        <v>0</v>
      </c>
      <c r="K95" s="92">
        <v>0</v>
      </c>
      <c r="L95" s="92">
        <v>0</v>
      </c>
      <c r="M95" s="91">
        <v>4449.5413700000008</v>
      </c>
      <c r="N95" s="95"/>
    </row>
    <row r="96" spans="1:14" ht="15.75">
      <c r="A96" s="232" t="s">
        <v>407</v>
      </c>
      <c r="B96" s="228" t="s">
        <v>582</v>
      </c>
      <c r="C96" s="92">
        <v>0</v>
      </c>
      <c r="D96" s="92">
        <v>1473</v>
      </c>
      <c r="E96" s="92">
        <v>0</v>
      </c>
      <c r="F96" s="92">
        <v>0</v>
      </c>
      <c r="G96" s="92">
        <v>65.87388</v>
      </c>
      <c r="H96" s="92">
        <v>0</v>
      </c>
      <c r="I96" s="92">
        <v>0</v>
      </c>
      <c r="J96" s="92">
        <v>0</v>
      </c>
      <c r="K96" s="92">
        <v>0</v>
      </c>
      <c r="L96" s="92">
        <v>0</v>
      </c>
      <c r="M96" s="91">
        <v>1538.8738800000001</v>
      </c>
      <c r="N96" s="96"/>
    </row>
    <row r="97" spans="1:14" s="82" customFormat="1" ht="15.75">
      <c r="A97" s="232" t="s">
        <v>408</v>
      </c>
      <c r="B97" s="228" t="s">
        <v>583</v>
      </c>
      <c r="C97" s="92">
        <v>0</v>
      </c>
      <c r="D97" s="92">
        <v>196</v>
      </c>
      <c r="E97" s="92">
        <v>0</v>
      </c>
      <c r="F97" s="92">
        <v>0</v>
      </c>
      <c r="G97" s="92">
        <v>25293.387020000002</v>
      </c>
      <c r="H97" s="92">
        <v>0</v>
      </c>
      <c r="I97" s="92">
        <v>0</v>
      </c>
      <c r="J97" s="92">
        <v>0</v>
      </c>
      <c r="K97" s="92">
        <v>0</v>
      </c>
      <c r="L97" s="92">
        <v>0</v>
      </c>
      <c r="M97" s="91">
        <v>25489.387020000002</v>
      </c>
      <c r="N97" s="95"/>
    </row>
    <row r="98" spans="1:14" s="82" customFormat="1" ht="15.75">
      <c r="A98" s="237"/>
      <c r="B98" s="230" t="s">
        <v>584</v>
      </c>
      <c r="C98" s="92">
        <v>305724.91199999995</v>
      </c>
      <c r="D98" s="92">
        <v>185354</v>
      </c>
      <c r="E98" s="92">
        <v>114293</v>
      </c>
      <c r="F98" s="92">
        <v>231853</v>
      </c>
      <c r="G98" s="92">
        <v>266664.26797146373</v>
      </c>
      <c r="H98" s="92">
        <v>23605.730069999998</v>
      </c>
      <c r="I98" s="92">
        <v>4234</v>
      </c>
      <c r="J98" s="92">
        <v>8469</v>
      </c>
      <c r="K98" s="92">
        <v>1787</v>
      </c>
      <c r="L98" s="92">
        <v>7061</v>
      </c>
      <c r="M98" s="91">
        <v>1149045.9100414638</v>
      </c>
      <c r="N98" s="96"/>
    </row>
    <row r="99" spans="1:14" s="82" customFormat="1" ht="15.75">
      <c r="A99" s="232" t="s">
        <v>518</v>
      </c>
      <c r="B99" s="230" t="s">
        <v>585</v>
      </c>
      <c r="C99" s="92">
        <v>346517.16800000001</v>
      </c>
      <c r="D99" s="92">
        <v>59152</v>
      </c>
      <c r="E99" s="92">
        <v>20323</v>
      </c>
      <c r="F99" s="92">
        <v>19373</v>
      </c>
      <c r="G99" s="92">
        <v>310667.8800985362</v>
      </c>
      <c r="H99" s="92">
        <v>5007.0844400000005</v>
      </c>
      <c r="I99" s="92">
        <v>0</v>
      </c>
      <c r="J99" s="92">
        <v>3773</v>
      </c>
      <c r="K99" s="92">
        <v>0</v>
      </c>
      <c r="L99" s="92">
        <v>74</v>
      </c>
      <c r="M99" s="91">
        <v>764887.13253853621</v>
      </c>
      <c r="N99" s="96"/>
    </row>
    <row r="100" spans="1:14" s="82" customFormat="1" ht="15.75">
      <c r="A100" s="232" t="s">
        <v>586</v>
      </c>
      <c r="B100" s="230" t="s">
        <v>587</v>
      </c>
      <c r="C100" s="92">
        <v>0</v>
      </c>
      <c r="D100" s="92">
        <v>222</v>
      </c>
      <c r="E100" s="92">
        <v>0</v>
      </c>
      <c r="F100" s="92">
        <v>0</v>
      </c>
      <c r="G100" s="92">
        <v>0</v>
      </c>
      <c r="H100" s="92">
        <v>0</v>
      </c>
      <c r="I100" s="92">
        <v>0</v>
      </c>
      <c r="J100" s="92">
        <v>0</v>
      </c>
      <c r="K100" s="92">
        <v>0</v>
      </c>
      <c r="L100" s="92">
        <v>0</v>
      </c>
      <c r="M100" s="91">
        <v>222</v>
      </c>
      <c r="N100" s="96"/>
    </row>
    <row r="101" spans="1:14" ht="15.75">
      <c r="A101" s="237" t="s">
        <v>400</v>
      </c>
      <c r="B101" s="228" t="s">
        <v>588</v>
      </c>
      <c r="C101" s="92">
        <v>0</v>
      </c>
      <c r="D101" s="92">
        <v>222</v>
      </c>
      <c r="E101" s="92">
        <v>0</v>
      </c>
      <c r="F101" s="92">
        <v>0</v>
      </c>
      <c r="G101" s="92">
        <v>0</v>
      </c>
      <c r="H101" s="92">
        <v>0</v>
      </c>
      <c r="I101" s="92">
        <v>0</v>
      </c>
      <c r="J101" s="92">
        <v>0</v>
      </c>
      <c r="K101" s="92">
        <v>0</v>
      </c>
      <c r="L101" s="92">
        <v>0</v>
      </c>
      <c r="M101" s="91">
        <v>222</v>
      </c>
      <c r="N101" s="96"/>
    </row>
    <row r="102" spans="1:14" ht="15.75">
      <c r="A102" s="237" t="s">
        <v>401</v>
      </c>
      <c r="B102" s="228" t="s">
        <v>589</v>
      </c>
      <c r="C102" s="92">
        <v>0</v>
      </c>
      <c r="D102" s="92">
        <v>0</v>
      </c>
      <c r="E102" s="92">
        <v>0</v>
      </c>
      <c r="F102" s="92">
        <v>0</v>
      </c>
      <c r="G102" s="92">
        <v>0</v>
      </c>
      <c r="H102" s="92">
        <v>0</v>
      </c>
      <c r="I102" s="92">
        <v>0</v>
      </c>
      <c r="J102" s="92">
        <v>0</v>
      </c>
      <c r="K102" s="92">
        <v>0</v>
      </c>
      <c r="L102" s="92">
        <v>0</v>
      </c>
      <c r="M102" s="91">
        <v>0</v>
      </c>
      <c r="N102" s="95"/>
    </row>
    <row r="103" spans="1:14" ht="15.75">
      <c r="A103" s="237" t="s">
        <v>402</v>
      </c>
      <c r="B103" s="228" t="s">
        <v>590</v>
      </c>
      <c r="C103" s="92">
        <v>0</v>
      </c>
      <c r="D103" s="92">
        <v>0</v>
      </c>
      <c r="E103" s="92">
        <v>0</v>
      </c>
      <c r="F103" s="92">
        <v>0</v>
      </c>
      <c r="G103" s="92">
        <v>0</v>
      </c>
      <c r="H103" s="92">
        <v>0</v>
      </c>
      <c r="I103" s="92">
        <v>0</v>
      </c>
      <c r="J103" s="92">
        <v>0</v>
      </c>
      <c r="K103" s="92">
        <v>0</v>
      </c>
      <c r="L103" s="92">
        <v>0</v>
      </c>
      <c r="M103" s="91">
        <v>0</v>
      </c>
      <c r="N103" s="96"/>
    </row>
    <row r="104" spans="1:14" ht="15.75">
      <c r="A104" s="226" t="s">
        <v>539</v>
      </c>
      <c r="B104" s="227" t="s">
        <v>591</v>
      </c>
      <c r="C104" s="92">
        <v>0</v>
      </c>
      <c r="D104" s="92">
        <v>439</v>
      </c>
      <c r="E104" s="92">
        <v>0</v>
      </c>
      <c r="F104" s="92">
        <v>0</v>
      </c>
      <c r="G104" s="92">
        <v>0</v>
      </c>
      <c r="H104" s="92">
        <v>118.81295</v>
      </c>
      <c r="I104" s="92">
        <v>0</v>
      </c>
      <c r="J104" s="92">
        <v>0</v>
      </c>
      <c r="K104" s="92">
        <v>0</v>
      </c>
      <c r="L104" s="92">
        <v>0</v>
      </c>
      <c r="M104" s="91">
        <v>557.81295</v>
      </c>
      <c r="N104" s="96"/>
    </row>
    <row r="105" spans="1:14" ht="15.75">
      <c r="A105" s="226" t="s">
        <v>549</v>
      </c>
      <c r="B105" s="227" t="s">
        <v>592</v>
      </c>
      <c r="C105" s="92">
        <v>15562.919000000002</v>
      </c>
      <c r="D105" s="92">
        <v>12996</v>
      </c>
      <c r="E105" s="92">
        <v>10079</v>
      </c>
      <c r="F105" s="92">
        <v>5451</v>
      </c>
      <c r="G105" s="92">
        <v>14079.301050000056</v>
      </c>
      <c r="H105" s="92">
        <v>7588.5288099999998</v>
      </c>
      <c r="I105" s="92">
        <v>732</v>
      </c>
      <c r="J105" s="92">
        <v>970</v>
      </c>
      <c r="K105" s="92">
        <v>801</v>
      </c>
      <c r="L105" s="92">
        <v>964</v>
      </c>
      <c r="M105" s="91">
        <v>69223.748860000065</v>
      </c>
      <c r="N105" s="96"/>
    </row>
    <row r="106" spans="1:14" ht="15.75">
      <c r="A106" s="226" t="s">
        <v>422</v>
      </c>
      <c r="B106" s="225" t="s">
        <v>593</v>
      </c>
      <c r="C106" s="92">
        <v>8733.2090000000007</v>
      </c>
      <c r="D106" s="92">
        <v>10352</v>
      </c>
      <c r="E106" s="92">
        <v>5428</v>
      </c>
      <c r="F106" s="92">
        <v>4200</v>
      </c>
      <c r="G106" s="92">
        <v>7694.6030700000556</v>
      </c>
      <c r="H106" s="92">
        <v>4189.9891900000002</v>
      </c>
      <c r="I106" s="92">
        <v>0</v>
      </c>
      <c r="J106" s="92">
        <v>199</v>
      </c>
      <c r="K106" s="92">
        <v>493</v>
      </c>
      <c r="L106" s="92">
        <v>68</v>
      </c>
      <c r="M106" s="91">
        <v>41357.801260000058</v>
      </c>
      <c r="N106" s="96"/>
    </row>
    <row r="107" spans="1:14" ht="15.75">
      <c r="A107" s="226" t="s">
        <v>421</v>
      </c>
      <c r="B107" s="225" t="s">
        <v>594</v>
      </c>
      <c r="C107" s="92">
        <v>0</v>
      </c>
      <c r="D107" s="92">
        <v>0</v>
      </c>
      <c r="E107" s="92">
        <v>0</v>
      </c>
      <c r="F107" s="92">
        <v>0</v>
      </c>
      <c r="G107" s="92">
        <v>0</v>
      </c>
      <c r="H107" s="92">
        <v>0</v>
      </c>
      <c r="I107" s="92">
        <v>0</v>
      </c>
      <c r="J107" s="92">
        <v>0</v>
      </c>
      <c r="K107" s="92">
        <v>0</v>
      </c>
      <c r="L107" s="92">
        <v>0</v>
      </c>
      <c r="M107" s="91">
        <v>0</v>
      </c>
      <c r="N107" s="96"/>
    </row>
    <row r="108" spans="1:14" ht="15.75">
      <c r="A108" s="226" t="s">
        <v>421</v>
      </c>
      <c r="B108" s="225" t="s">
        <v>595</v>
      </c>
      <c r="C108" s="92">
        <v>0</v>
      </c>
      <c r="D108" s="92">
        <v>0</v>
      </c>
      <c r="E108" s="92">
        <v>0</v>
      </c>
      <c r="F108" s="92">
        <v>0</v>
      </c>
      <c r="G108" s="92">
        <v>0</v>
      </c>
      <c r="H108" s="92">
        <v>0</v>
      </c>
      <c r="I108" s="92">
        <v>0</v>
      </c>
      <c r="J108" s="92">
        <v>0</v>
      </c>
      <c r="K108" s="92">
        <v>0</v>
      </c>
      <c r="L108" s="92">
        <v>0</v>
      </c>
      <c r="M108" s="91">
        <v>0</v>
      </c>
      <c r="N108" s="96"/>
    </row>
    <row r="109" spans="1:14" ht="15.75">
      <c r="A109" s="226" t="s">
        <v>423</v>
      </c>
      <c r="B109" s="225" t="s">
        <v>596</v>
      </c>
      <c r="C109" s="92">
        <v>875.70899999999995</v>
      </c>
      <c r="D109" s="92">
        <v>465</v>
      </c>
      <c r="E109" s="92">
        <v>679</v>
      </c>
      <c r="F109" s="92">
        <v>489</v>
      </c>
      <c r="G109" s="92">
        <v>2111.6753799999997</v>
      </c>
      <c r="H109" s="92">
        <v>171.16916000000001</v>
      </c>
      <c r="I109" s="92">
        <v>253</v>
      </c>
      <c r="J109" s="92">
        <v>83</v>
      </c>
      <c r="K109" s="92">
        <v>3</v>
      </c>
      <c r="L109" s="92">
        <v>18</v>
      </c>
      <c r="M109" s="91">
        <v>5148.5535399999999</v>
      </c>
      <c r="N109" s="95"/>
    </row>
    <row r="110" spans="1:14" ht="15.75">
      <c r="A110" s="226" t="s">
        <v>421</v>
      </c>
      <c r="B110" s="225" t="s">
        <v>594</v>
      </c>
      <c r="C110" s="92">
        <v>0</v>
      </c>
      <c r="D110" s="92">
        <v>0</v>
      </c>
      <c r="E110" s="92">
        <v>0</v>
      </c>
      <c r="F110" s="92">
        <v>0</v>
      </c>
      <c r="G110" s="92">
        <v>0</v>
      </c>
      <c r="H110" s="92">
        <v>0</v>
      </c>
      <c r="I110" s="92">
        <v>0</v>
      </c>
      <c r="J110" s="92">
        <v>0</v>
      </c>
      <c r="K110" s="92">
        <v>0</v>
      </c>
      <c r="L110" s="92">
        <v>0</v>
      </c>
      <c r="M110" s="91">
        <v>0</v>
      </c>
      <c r="N110" s="96"/>
    </row>
    <row r="111" spans="1:14" ht="15.75">
      <c r="A111" s="226" t="s">
        <v>421</v>
      </c>
      <c r="B111" s="225" t="s">
        <v>595</v>
      </c>
      <c r="C111" s="92">
        <v>0</v>
      </c>
      <c r="D111" s="92">
        <v>0</v>
      </c>
      <c r="E111" s="92">
        <v>0</v>
      </c>
      <c r="F111" s="92">
        <v>0</v>
      </c>
      <c r="G111" s="92">
        <v>0</v>
      </c>
      <c r="H111" s="92">
        <v>0</v>
      </c>
      <c r="I111" s="92">
        <v>0</v>
      </c>
      <c r="J111" s="92">
        <v>0</v>
      </c>
      <c r="K111" s="92">
        <v>0</v>
      </c>
      <c r="L111" s="92">
        <v>0</v>
      </c>
      <c r="M111" s="91">
        <v>0</v>
      </c>
      <c r="N111" s="96"/>
    </row>
    <row r="112" spans="1:14" ht="15.75">
      <c r="A112" s="226" t="s">
        <v>424</v>
      </c>
      <c r="B112" s="225" t="s">
        <v>597</v>
      </c>
      <c r="C112" s="92">
        <v>0</v>
      </c>
      <c r="D112" s="92">
        <v>0</v>
      </c>
      <c r="E112" s="92">
        <v>0</v>
      </c>
      <c r="F112" s="92">
        <v>0</v>
      </c>
      <c r="G112" s="92">
        <v>0</v>
      </c>
      <c r="H112" s="92">
        <v>0</v>
      </c>
      <c r="I112" s="92">
        <v>0</v>
      </c>
      <c r="J112" s="92">
        <v>0</v>
      </c>
      <c r="K112" s="92">
        <v>0</v>
      </c>
      <c r="L112" s="92">
        <v>0</v>
      </c>
      <c r="M112" s="91">
        <v>0</v>
      </c>
      <c r="N112" s="96"/>
    </row>
    <row r="113" spans="1:14" ht="15.75">
      <c r="A113" s="226" t="s">
        <v>400</v>
      </c>
      <c r="B113" s="225" t="s">
        <v>598</v>
      </c>
      <c r="C113" s="92">
        <v>0</v>
      </c>
      <c r="D113" s="92">
        <v>0</v>
      </c>
      <c r="E113" s="92">
        <v>0</v>
      </c>
      <c r="F113" s="92">
        <v>0</v>
      </c>
      <c r="G113" s="92">
        <v>0</v>
      </c>
      <c r="H113" s="92">
        <v>0</v>
      </c>
      <c r="I113" s="92">
        <v>0</v>
      </c>
      <c r="J113" s="92">
        <v>0</v>
      </c>
      <c r="K113" s="92">
        <v>0</v>
      </c>
      <c r="L113" s="92">
        <v>0</v>
      </c>
      <c r="M113" s="91">
        <v>0</v>
      </c>
      <c r="N113" s="96"/>
    </row>
    <row r="114" spans="1:14" ht="15.75">
      <c r="A114" s="226" t="s">
        <v>421</v>
      </c>
      <c r="B114" s="225" t="s">
        <v>594</v>
      </c>
      <c r="C114" s="92">
        <v>0</v>
      </c>
      <c r="D114" s="92">
        <v>0</v>
      </c>
      <c r="E114" s="92">
        <v>0</v>
      </c>
      <c r="F114" s="92">
        <v>0</v>
      </c>
      <c r="G114" s="92">
        <v>0</v>
      </c>
      <c r="H114" s="92">
        <v>0</v>
      </c>
      <c r="I114" s="92">
        <v>0</v>
      </c>
      <c r="J114" s="92">
        <v>0</v>
      </c>
      <c r="K114" s="92">
        <v>0</v>
      </c>
      <c r="L114" s="92">
        <v>0</v>
      </c>
      <c r="M114" s="91">
        <v>0</v>
      </c>
      <c r="N114" s="96"/>
    </row>
    <row r="115" spans="1:14" ht="15.75">
      <c r="A115" s="226" t="s">
        <v>421</v>
      </c>
      <c r="B115" s="225" t="s">
        <v>595</v>
      </c>
      <c r="C115" s="92">
        <v>0</v>
      </c>
      <c r="D115" s="92">
        <v>0</v>
      </c>
      <c r="E115" s="92">
        <v>0</v>
      </c>
      <c r="F115" s="92">
        <v>0</v>
      </c>
      <c r="G115" s="92">
        <v>0</v>
      </c>
      <c r="H115" s="92">
        <v>0</v>
      </c>
      <c r="I115" s="92">
        <v>0</v>
      </c>
      <c r="J115" s="92">
        <v>0</v>
      </c>
      <c r="K115" s="92">
        <v>0</v>
      </c>
      <c r="L115" s="92">
        <v>0</v>
      </c>
      <c r="M115" s="91">
        <v>0</v>
      </c>
      <c r="N115" s="96"/>
    </row>
    <row r="116" spans="1:14" ht="15.75">
      <c r="A116" s="226" t="s">
        <v>401</v>
      </c>
      <c r="B116" s="225" t="s">
        <v>599</v>
      </c>
      <c r="C116" s="92">
        <v>0</v>
      </c>
      <c r="D116" s="92">
        <v>0</v>
      </c>
      <c r="E116" s="92">
        <v>0</v>
      </c>
      <c r="F116" s="92">
        <v>0</v>
      </c>
      <c r="G116" s="92">
        <v>0</v>
      </c>
      <c r="H116" s="92">
        <v>0</v>
      </c>
      <c r="I116" s="92">
        <v>0</v>
      </c>
      <c r="J116" s="92">
        <v>0</v>
      </c>
      <c r="K116" s="92">
        <v>0</v>
      </c>
      <c r="L116" s="92">
        <v>0</v>
      </c>
      <c r="M116" s="91">
        <v>0</v>
      </c>
      <c r="N116" s="96"/>
    </row>
    <row r="117" spans="1:14" ht="15.75">
      <c r="A117" s="226" t="s">
        <v>421</v>
      </c>
      <c r="B117" s="225" t="s">
        <v>594</v>
      </c>
      <c r="C117" s="92">
        <v>0</v>
      </c>
      <c r="D117" s="92">
        <v>0</v>
      </c>
      <c r="E117" s="92">
        <v>0</v>
      </c>
      <c r="F117" s="92">
        <v>0</v>
      </c>
      <c r="G117" s="92">
        <v>0</v>
      </c>
      <c r="H117" s="92">
        <v>0</v>
      </c>
      <c r="I117" s="92">
        <v>0</v>
      </c>
      <c r="J117" s="92">
        <v>0</v>
      </c>
      <c r="K117" s="92">
        <v>0</v>
      </c>
      <c r="L117" s="92">
        <v>0</v>
      </c>
      <c r="M117" s="91">
        <v>0</v>
      </c>
      <c r="N117" s="96"/>
    </row>
    <row r="118" spans="1:14" ht="15.75">
      <c r="A118" s="226" t="s">
        <v>421</v>
      </c>
      <c r="B118" s="225" t="s">
        <v>595</v>
      </c>
      <c r="C118" s="92">
        <v>0</v>
      </c>
      <c r="D118" s="92">
        <v>0</v>
      </c>
      <c r="E118" s="92">
        <v>0</v>
      </c>
      <c r="F118" s="92">
        <v>0</v>
      </c>
      <c r="G118" s="92">
        <v>0</v>
      </c>
      <c r="H118" s="92">
        <v>0</v>
      </c>
      <c r="I118" s="92">
        <v>0</v>
      </c>
      <c r="J118" s="92">
        <v>0</v>
      </c>
      <c r="K118" s="92">
        <v>0</v>
      </c>
      <c r="L118" s="92">
        <v>0</v>
      </c>
      <c r="M118" s="91">
        <v>0</v>
      </c>
      <c r="N118" s="96"/>
    </row>
    <row r="119" spans="1:14" ht="15.75">
      <c r="A119" s="226" t="s">
        <v>414</v>
      </c>
      <c r="B119" s="225" t="s">
        <v>600</v>
      </c>
      <c r="C119" s="92">
        <v>0</v>
      </c>
      <c r="D119" s="92">
        <v>0</v>
      </c>
      <c r="E119" s="92">
        <v>0</v>
      </c>
      <c r="F119" s="92">
        <v>0</v>
      </c>
      <c r="G119" s="92">
        <v>0</v>
      </c>
      <c r="H119" s="92">
        <v>0</v>
      </c>
      <c r="I119" s="92">
        <v>0</v>
      </c>
      <c r="J119" s="92">
        <v>0</v>
      </c>
      <c r="K119" s="92">
        <v>0</v>
      </c>
      <c r="L119" s="92">
        <v>0</v>
      </c>
      <c r="M119" s="91">
        <v>0</v>
      </c>
      <c r="N119" s="96"/>
    </row>
    <row r="120" spans="1:14" ht="15.75">
      <c r="A120" s="226" t="s">
        <v>421</v>
      </c>
      <c r="B120" s="225" t="s">
        <v>594</v>
      </c>
      <c r="C120" s="92">
        <v>0</v>
      </c>
      <c r="D120" s="92">
        <v>0</v>
      </c>
      <c r="E120" s="92">
        <v>0</v>
      </c>
      <c r="F120" s="92">
        <v>0</v>
      </c>
      <c r="G120" s="92">
        <v>0</v>
      </c>
      <c r="H120" s="92">
        <v>0</v>
      </c>
      <c r="I120" s="92">
        <v>0</v>
      </c>
      <c r="J120" s="92">
        <v>0</v>
      </c>
      <c r="K120" s="92">
        <v>0</v>
      </c>
      <c r="L120" s="92">
        <v>0</v>
      </c>
      <c r="M120" s="91">
        <v>0</v>
      </c>
      <c r="N120" s="96"/>
    </row>
    <row r="121" spans="1:14" ht="15.75">
      <c r="A121" s="226" t="s">
        <v>421</v>
      </c>
      <c r="B121" s="225" t="s">
        <v>595</v>
      </c>
      <c r="C121" s="92">
        <v>0</v>
      </c>
      <c r="D121" s="92">
        <v>0</v>
      </c>
      <c r="E121" s="92">
        <v>0</v>
      </c>
      <c r="F121" s="92">
        <v>0</v>
      </c>
      <c r="G121" s="92">
        <v>0</v>
      </c>
      <c r="H121" s="92">
        <v>0</v>
      </c>
      <c r="I121" s="92">
        <v>0</v>
      </c>
      <c r="J121" s="92">
        <v>0</v>
      </c>
      <c r="K121" s="92">
        <v>0</v>
      </c>
      <c r="L121" s="92">
        <v>0</v>
      </c>
      <c r="M121" s="91">
        <v>0</v>
      </c>
      <c r="N121" s="96"/>
    </row>
    <row r="122" spans="1:14" ht="15.75">
      <c r="A122" s="226" t="s">
        <v>415</v>
      </c>
      <c r="B122" s="225" t="s">
        <v>601</v>
      </c>
      <c r="C122" s="92">
        <v>5954.0010000000002</v>
      </c>
      <c r="D122" s="92">
        <v>2179</v>
      </c>
      <c r="E122" s="92">
        <v>3972</v>
      </c>
      <c r="F122" s="92">
        <v>762</v>
      </c>
      <c r="G122" s="92">
        <v>4273.0226000000002</v>
      </c>
      <c r="H122" s="92">
        <v>3227.3704599999996</v>
      </c>
      <c r="I122" s="92">
        <v>479</v>
      </c>
      <c r="J122" s="92">
        <v>688</v>
      </c>
      <c r="K122" s="92">
        <v>305</v>
      </c>
      <c r="L122" s="92">
        <v>878</v>
      </c>
      <c r="M122" s="91">
        <v>22717.394059999999</v>
      </c>
      <c r="N122" s="96"/>
    </row>
    <row r="123" spans="1:14" ht="15.75">
      <c r="A123" s="226" t="s">
        <v>421</v>
      </c>
      <c r="B123" s="225" t="s">
        <v>594</v>
      </c>
      <c r="C123" s="92">
        <v>0</v>
      </c>
      <c r="D123" s="92">
        <v>0</v>
      </c>
      <c r="E123" s="92">
        <v>0</v>
      </c>
      <c r="F123" s="92">
        <v>0</v>
      </c>
      <c r="G123" s="92">
        <v>0</v>
      </c>
      <c r="H123" s="92">
        <v>0</v>
      </c>
      <c r="I123" s="92">
        <v>0</v>
      </c>
      <c r="J123" s="92">
        <v>4</v>
      </c>
      <c r="K123" s="92">
        <v>0</v>
      </c>
      <c r="L123" s="92">
        <v>0</v>
      </c>
      <c r="M123" s="91">
        <v>4</v>
      </c>
      <c r="N123" s="96"/>
    </row>
    <row r="124" spans="1:14" ht="15.75">
      <c r="A124" s="226" t="s">
        <v>421</v>
      </c>
      <c r="B124" s="225" t="s">
        <v>595</v>
      </c>
      <c r="C124" s="92">
        <v>0</v>
      </c>
      <c r="D124" s="92">
        <v>0</v>
      </c>
      <c r="E124" s="92">
        <v>0</v>
      </c>
      <c r="F124" s="92">
        <v>0</v>
      </c>
      <c r="G124" s="92">
        <v>0</v>
      </c>
      <c r="H124" s="92">
        <v>0</v>
      </c>
      <c r="I124" s="92">
        <v>0</v>
      </c>
      <c r="J124" s="92">
        <v>0</v>
      </c>
      <c r="K124" s="92">
        <v>0</v>
      </c>
      <c r="L124" s="92">
        <v>0</v>
      </c>
      <c r="M124" s="91">
        <v>0</v>
      </c>
      <c r="N124" s="96"/>
    </row>
    <row r="125" spans="1:14" ht="15.75">
      <c r="A125" s="226" t="s">
        <v>421</v>
      </c>
      <c r="B125" s="225" t="s">
        <v>602</v>
      </c>
      <c r="C125" s="92">
        <v>47.113</v>
      </c>
      <c r="D125" s="92">
        <v>570</v>
      </c>
      <c r="E125" s="92">
        <v>1153</v>
      </c>
      <c r="F125" s="92">
        <v>23</v>
      </c>
      <c r="G125" s="92">
        <v>1318.1693300000002</v>
      </c>
      <c r="H125" s="92">
        <v>708.77617999999995</v>
      </c>
      <c r="I125" s="92">
        <v>0</v>
      </c>
      <c r="J125" s="92">
        <v>33</v>
      </c>
      <c r="K125" s="92">
        <v>160</v>
      </c>
      <c r="L125" s="92">
        <v>37</v>
      </c>
      <c r="M125" s="91">
        <v>4050.0585099999998</v>
      </c>
      <c r="N125" s="96"/>
    </row>
    <row r="126" spans="1:14" ht="15.75">
      <c r="A126" s="226" t="s">
        <v>421</v>
      </c>
      <c r="B126" s="225" t="s">
        <v>603</v>
      </c>
      <c r="C126" s="92">
        <v>700.78</v>
      </c>
      <c r="D126" s="92">
        <v>558</v>
      </c>
      <c r="E126" s="92">
        <v>262</v>
      </c>
      <c r="F126" s="92">
        <v>27</v>
      </c>
      <c r="G126" s="92">
        <v>407.76795999999996</v>
      </c>
      <c r="H126" s="92">
        <v>24.761490000000002</v>
      </c>
      <c r="I126" s="92">
        <v>0</v>
      </c>
      <c r="J126" s="92">
        <v>61</v>
      </c>
      <c r="K126" s="92">
        <v>13</v>
      </c>
      <c r="L126" s="92">
        <v>6</v>
      </c>
      <c r="M126" s="91">
        <v>2060.3094499999997</v>
      </c>
      <c r="N126" s="96"/>
    </row>
    <row r="127" spans="1:14" ht="15.75">
      <c r="A127" s="226" t="s">
        <v>421</v>
      </c>
      <c r="B127" s="225" t="s">
        <v>604</v>
      </c>
      <c r="C127" s="92">
        <v>31.751999999999999</v>
      </c>
      <c r="D127" s="92">
        <v>0</v>
      </c>
      <c r="E127" s="92">
        <v>23</v>
      </c>
      <c r="F127" s="92">
        <v>39</v>
      </c>
      <c r="G127" s="92">
        <v>135.00603999999998</v>
      </c>
      <c r="H127" s="92">
        <v>0</v>
      </c>
      <c r="I127" s="92">
        <v>0</v>
      </c>
      <c r="J127" s="92">
        <v>0</v>
      </c>
      <c r="K127" s="92">
        <v>17</v>
      </c>
      <c r="L127" s="92">
        <v>10</v>
      </c>
      <c r="M127" s="91">
        <v>255.75803999999999</v>
      </c>
      <c r="N127" s="96"/>
    </row>
    <row r="128" spans="1:14" ht="15.75">
      <c r="A128" s="226" t="s">
        <v>556</v>
      </c>
      <c r="B128" s="238" t="s">
        <v>605</v>
      </c>
      <c r="C128" s="92">
        <v>0</v>
      </c>
      <c r="D128" s="92">
        <v>0</v>
      </c>
      <c r="E128" s="92">
        <v>0</v>
      </c>
      <c r="F128" s="92">
        <v>0</v>
      </c>
      <c r="G128" s="92">
        <v>0</v>
      </c>
      <c r="H128" s="92">
        <v>0</v>
      </c>
      <c r="I128" s="92">
        <v>0</v>
      </c>
      <c r="J128" s="92">
        <v>0</v>
      </c>
      <c r="K128" s="92">
        <v>0</v>
      </c>
      <c r="L128" s="92">
        <v>0</v>
      </c>
      <c r="M128" s="91">
        <v>0</v>
      </c>
      <c r="N128" s="95"/>
    </row>
    <row r="129" spans="1:15" ht="15.75">
      <c r="A129" s="239" t="s">
        <v>422</v>
      </c>
      <c r="B129" s="225" t="s">
        <v>606</v>
      </c>
      <c r="C129" s="92">
        <v>0</v>
      </c>
      <c r="D129" s="92">
        <v>120</v>
      </c>
      <c r="E129" s="92">
        <v>0</v>
      </c>
      <c r="F129" s="92">
        <v>0</v>
      </c>
      <c r="G129" s="92">
        <v>0</v>
      </c>
      <c r="H129" s="92">
        <v>0</v>
      </c>
      <c r="I129" s="92">
        <v>0</v>
      </c>
      <c r="J129" s="92">
        <v>0</v>
      </c>
      <c r="K129" s="92">
        <v>0</v>
      </c>
      <c r="L129" s="92">
        <v>0</v>
      </c>
      <c r="M129" s="91">
        <v>120</v>
      </c>
      <c r="N129" s="95"/>
    </row>
    <row r="130" spans="1:15" ht="15.75">
      <c r="A130" s="239" t="s">
        <v>423</v>
      </c>
      <c r="B130" s="225" t="s">
        <v>607</v>
      </c>
      <c r="C130" s="92">
        <v>0</v>
      </c>
      <c r="D130" s="92">
        <v>0</v>
      </c>
      <c r="E130" s="92">
        <v>0</v>
      </c>
      <c r="F130" s="92">
        <v>0</v>
      </c>
      <c r="G130" s="92">
        <v>0</v>
      </c>
      <c r="H130" s="92">
        <v>0</v>
      </c>
      <c r="I130" s="92">
        <v>0</v>
      </c>
      <c r="J130" s="92">
        <v>0</v>
      </c>
      <c r="K130" s="92">
        <v>0</v>
      </c>
      <c r="L130" s="92">
        <v>0</v>
      </c>
      <c r="M130" s="91">
        <v>0</v>
      </c>
      <c r="N130" s="96"/>
    </row>
    <row r="131" spans="1:15" ht="15.75">
      <c r="A131" s="239"/>
      <c r="B131" s="227" t="s">
        <v>608</v>
      </c>
      <c r="C131" s="92">
        <v>0</v>
      </c>
      <c r="D131" s="92">
        <v>120</v>
      </c>
      <c r="E131" s="92">
        <v>0</v>
      </c>
      <c r="F131" s="92">
        <v>0</v>
      </c>
      <c r="G131" s="92">
        <v>0</v>
      </c>
      <c r="H131" s="92">
        <v>0</v>
      </c>
      <c r="I131" s="92">
        <v>0</v>
      </c>
      <c r="J131" s="92">
        <v>0</v>
      </c>
      <c r="K131" s="92">
        <v>0</v>
      </c>
      <c r="L131" s="92">
        <v>0</v>
      </c>
      <c r="M131" s="91">
        <v>120</v>
      </c>
    </row>
    <row r="132" spans="1:15" ht="15.75">
      <c r="A132" s="240"/>
      <c r="B132" s="238" t="s">
        <v>609</v>
      </c>
      <c r="C132" s="92">
        <v>699020.02564000012</v>
      </c>
      <c r="D132" s="92">
        <v>281615</v>
      </c>
      <c r="E132" s="92">
        <v>163689</v>
      </c>
      <c r="F132" s="92">
        <v>285325</v>
      </c>
      <c r="G132" s="92">
        <v>923849.59553765471</v>
      </c>
      <c r="H132" s="92">
        <v>55951.471300000005</v>
      </c>
      <c r="I132" s="92">
        <v>18598</v>
      </c>
      <c r="J132" s="92">
        <v>28385</v>
      </c>
      <c r="K132" s="92">
        <v>11776</v>
      </c>
      <c r="L132" s="92">
        <v>18207</v>
      </c>
      <c r="M132" s="91">
        <v>2486416.0924776546</v>
      </c>
      <c r="N132" s="357"/>
      <c r="O132" s="357"/>
    </row>
    <row r="133" spans="1:15" ht="15.75">
      <c r="A133" s="241" t="s">
        <v>610</v>
      </c>
      <c r="B133" s="238" t="s">
        <v>611</v>
      </c>
      <c r="C133" s="92">
        <v>0</v>
      </c>
      <c r="D133" s="92">
        <v>28</v>
      </c>
      <c r="E133" s="92">
        <v>0</v>
      </c>
      <c r="F133" s="92">
        <v>0</v>
      </c>
      <c r="G133" s="92">
        <v>2138.02198</v>
      </c>
      <c r="H133" s="92">
        <v>0</v>
      </c>
      <c r="I133" s="92">
        <v>0</v>
      </c>
      <c r="J133" s="92">
        <v>0</v>
      </c>
      <c r="K133" s="92">
        <v>0</v>
      </c>
      <c r="L133" s="92">
        <v>0</v>
      </c>
      <c r="M133" s="91">
        <v>2166.02198</v>
      </c>
      <c r="N133" s="357"/>
      <c r="O133" s="357"/>
    </row>
    <row r="134" spans="1:15" ht="15.75">
      <c r="A134" s="151" t="s">
        <v>818</v>
      </c>
      <c r="B134" s="87"/>
      <c r="C134" s="88"/>
      <c r="D134" s="88"/>
      <c r="E134" s="88"/>
      <c r="F134" s="88"/>
      <c r="G134" s="88"/>
      <c r="H134" s="88"/>
      <c r="I134" s="88"/>
      <c r="J134" s="88"/>
      <c r="K134" s="88"/>
      <c r="L134" s="88"/>
      <c r="M134" s="88"/>
    </row>
    <row r="135" spans="1:15" ht="12.75">
      <c r="A135" s="150" t="s">
        <v>704</v>
      </c>
      <c r="B135" s="87"/>
      <c r="C135" s="88"/>
      <c r="D135" s="88"/>
      <c r="E135" s="88"/>
      <c r="F135" s="88"/>
      <c r="G135" s="88"/>
      <c r="H135" s="88"/>
      <c r="I135" s="88"/>
      <c r="J135" s="88"/>
      <c r="K135" s="88"/>
      <c r="L135" s="88"/>
      <c r="M135" s="88"/>
    </row>
    <row r="136" spans="1:15" ht="12.75">
      <c r="A136" s="330"/>
      <c r="B136" s="330"/>
      <c r="C136" s="330"/>
      <c r="D136" s="330"/>
      <c r="E136" s="330"/>
      <c r="F136" s="330"/>
      <c r="G136" s="330"/>
      <c r="H136" s="330"/>
      <c r="I136" s="330"/>
      <c r="J136" s="330"/>
      <c r="K136" s="330"/>
      <c r="L136" s="330"/>
    </row>
    <row r="137" spans="1:15">
      <c r="A137" s="87"/>
      <c r="B137" s="87"/>
    </row>
    <row r="138" spans="1:15">
      <c r="A138" s="87"/>
      <c r="B138" s="87"/>
    </row>
    <row r="139" spans="1:15">
      <c r="A139" s="87"/>
      <c r="B139" s="87"/>
    </row>
    <row r="140" spans="1:15">
      <c r="A140" s="87"/>
      <c r="B140" s="87"/>
    </row>
    <row r="141" spans="1:15">
      <c r="A141" s="87"/>
      <c r="B141" s="87"/>
    </row>
    <row r="142" spans="1:15">
      <c r="A142" s="87"/>
      <c r="B142" s="87"/>
    </row>
    <row r="143" spans="1:15">
      <c r="A143" s="87"/>
      <c r="B143" s="87"/>
    </row>
    <row r="144" spans="1:15">
      <c r="A144" s="87"/>
      <c r="B144" s="87"/>
    </row>
    <row r="145" spans="1:2">
      <c r="A145" s="87"/>
      <c r="B145" s="87"/>
    </row>
    <row r="146" spans="1:2">
      <c r="A146" s="87"/>
      <c r="B146" s="87"/>
    </row>
    <row r="147" spans="1:2">
      <c r="A147" s="87"/>
      <c r="B147" s="87"/>
    </row>
    <row r="148" spans="1:2">
      <c r="A148" s="87"/>
      <c r="B148" s="87"/>
    </row>
    <row r="149" spans="1:2">
      <c r="A149" s="87"/>
      <c r="B149" s="87"/>
    </row>
    <row r="150" spans="1:2">
      <c r="A150" s="87"/>
      <c r="B150" s="87"/>
    </row>
    <row r="151" spans="1:2">
      <c r="A151" s="87"/>
      <c r="B151" s="87"/>
    </row>
    <row r="152" spans="1:2">
      <c r="A152" s="87"/>
      <c r="B152" s="87"/>
    </row>
    <row r="153" spans="1:2">
      <c r="A153" s="87"/>
      <c r="B153" s="87"/>
    </row>
    <row r="154" spans="1:2">
      <c r="A154" s="87"/>
      <c r="B154" s="87"/>
    </row>
    <row r="155" spans="1:2">
      <c r="A155" s="87"/>
      <c r="B155" s="87"/>
    </row>
    <row r="156" spans="1:2">
      <c r="A156" s="87"/>
      <c r="B156" s="87"/>
    </row>
    <row r="157" spans="1:2">
      <c r="A157" s="87"/>
      <c r="B157" s="87"/>
    </row>
    <row r="158" spans="1:2">
      <c r="A158" s="87"/>
      <c r="B158" s="87"/>
    </row>
    <row r="159" spans="1:2">
      <c r="A159" s="87"/>
      <c r="B159" s="87"/>
    </row>
    <row r="160" spans="1:2">
      <c r="A160" s="87"/>
      <c r="B160" s="87"/>
    </row>
    <row r="161" spans="1:2">
      <c r="A161" s="87"/>
      <c r="B161" s="87"/>
    </row>
    <row r="162" spans="1:2">
      <c r="A162" s="87"/>
      <c r="B162" s="87"/>
    </row>
    <row r="163" spans="1:2">
      <c r="A163" s="87"/>
      <c r="B163" s="87"/>
    </row>
    <row r="164" spans="1:2">
      <c r="A164" s="87"/>
      <c r="B164" s="87"/>
    </row>
    <row r="165" spans="1:2">
      <c r="A165" s="87"/>
      <c r="B165" s="87"/>
    </row>
    <row r="166" spans="1:2">
      <c r="A166" s="87"/>
      <c r="B166" s="87"/>
    </row>
    <row r="167" spans="1:2">
      <c r="A167" s="87"/>
      <c r="B167" s="87"/>
    </row>
    <row r="168" spans="1:2">
      <c r="A168" s="87"/>
      <c r="B168" s="87"/>
    </row>
    <row r="169" spans="1:2">
      <c r="A169" s="87"/>
      <c r="B169" s="87"/>
    </row>
    <row r="170" spans="1:2">
      <c r="A170" s="87"/>
      <c r="B170" s="87"/>
    </row>
    <row r="171" spans="1:2">
      <c r="A171" s="87"/>
      <c r="B171" s="87"/>
    </row>
    <row r="172" spans="1:2">
      <c r="A172" s="87"/>
      <c r="B172" s="87"/>
    </row>
    <row r="173" spans="1:2">
      <c r="A173" s="87"/>
      <c r="B173" s="87"/>
    </row>
    <row r="174" spans="1:2">
      <c r="A174" s="87"/>
      <c r="B174" s="87"/>
    </row>
    <row r="175" spans="1:2">
      <c r="A175" s="87"/>
      <c r="B175" s="87"/>
    </row>
    <row r="176" spans="1:2">
      <c r="A176" s="87"/>
      <c r="B176" s="87"/>
    </row>
    <row r="177" spans="1:2">
      <c r="A177" s="87"/>
      <c r="B177" s="87"/>
    </row>
    <row r="178" spans="1:2">
      <c r="A178" s="87"/>
      <c r="B178" s="87"/>
    </row>
    <row r="179" spans="1:2">
      <c r="A179" s="87"/>
      <c r="B179" s="87"/>
    </row>
    <row r="180" spans="1:2">
      <c r="A180" s="87"/>
      <c r="B180" s="87"/>
    </row>
    <row r="181" spans="1:2">
      <c r="A181" s="87"/>
      <c r="B181" s="87"/>
    </row>
    <row r="182" spans="1:2">
      <c r="A182" s="87"/>
      <c r="B182" s="87"/>
    </row>
    <row r="183" spans="1:2">
      <c r="A183" s="87"/>
      <c r="B183" s="87"/>
    </row>
    <row r="184" spans="1:2">
      <c r="A184" s="87"/>
      <c r="B184" s="87"/>
    </row>
    <row r="185" spans="1:2">
      <c r="A185" s="87"/>
      <c r="B185" s="87"/>
    </row>
    <row r="186" spans="1:2">
      <c r="A186" s="87"/>
      <c r="B186" s="87"/>
    </row>
    <row r="187" spans="1:2">
      <c r="A187" s="87"/>
      <c r="B187" s="87"/>
    </row>
    <row r="188" spans="1:2">
      <c r="A188" s="87"/>
      <c r="B188" s="87"/>
    </row>
    <row r="189" spans="1:2">
      <c r="A189" s="87"/>
      <c r="B189" s="87"/>
    </row>
    <row r="190" spans="1:2">
      <c r="A190" s="87"/>
      <c r="B190" s="87"/>
    </row>
    <row r="191" spans="1:2">
      <c r="A191" s="87"/>
      <c r="B191" s="87"/>
    </row>
    <row r="192" spans="1:2">
      <c r="A192" s="87"/>
      <c r="B192" s="87"/>
    </row>
    <row r="193" spans="1:2">
      <c r="A193" s="87"/>
      <c r="B193" s="87"/>
    </row>
    <row r="194" spans="1:2">
      <c r="A194" s="87"/>
      <c r="B194" s="87"/>
    </row>
    <row r="195" spans="1:2">
      <c r="A195" s="87"/>
      <c r="B195" s="87"/>
    </row>
    <row r="196" spans="1:2">
      <c r="A196" s="87"/>
      <c r="B196" s="87"/>
    </row>
    <row r="197" spans="1:2">
      <c r="A197" s="87"/>
      <c r="B197" s="87"/>
    </row>
    <row r="198" spans="1:2">
      <c r="A198" s="87"/>
      <c r="B198" s="87"/>
    </row>
    <row r="199" spans="1:2">
      <c r="A199" s="87"/>
      <c r="B199" s="87"/>
    </row>
    <row r="200" spans="1:2">
      <c r="A200" s="87"/>
      <c r="B200" s="87"/>
    </row>
    <row r="201" spans="1:2">
      <c r="A201" s="87"/>
      <c r="B201" s="87"/>
    </row>
    <row r="202" spans="1:2">
      <c r="A202" s="87"/>
      <c r="B202" s="87"/>
    </row>
    <row r="203" spans="1:2">
      <c r="A203" s="87"/>
      <c r="B203" s="87"/>
    </row>
    <row r="204" spans="1:2">
      <c r="A204" s="87"/>
      <c r="B204" s="87"/>
    </row>
    <row r="205" spans="1:2">
      <c r="A205" s="87"/>
      <c r="B205" s="87"/>
    </row>
    <row r="206" spans="1:2">
      <c r="A206" s="87"/>
      <c r="B206" s="87"/>
    </row>
    <row r="207" spans="1:2">
      <c r="A207" s="87"/>
      <c r="B207" s="87"/>
    </row>
    <row r="208" spans="1:2">
      <c r="A208" s="87"/>
      <c r="B208" s="87"/>
    </row>
    <row r="209" spans="1:2">
      <c r="A209" s="87"/>
      <c r="B209" s="87"/>
    </row>
    <row r="210" spans="1:2">
      <c r="A210" s="87"/>
      <c r="B210" s="87"/>
    </row>
    <row r="211" spans="1:2">
      <c r="A211" s="87"/>
      <c r="B211" s="87"/>
    </row>
    <row r="212" spans="1:2">
      <c r="A212" s="87"/>
      <c r="B212" s="87"/>
    </row>
    <row r="213" spans="1:2">
      <c r="A213" s="87"/>
      <c r="B213" s="87"/>
    </row>
    <row r="214" spans="1:2">
      <c r="A214" s="87"/>
      <c r="B214" s="87"/>
    </row>
    <row r="215" spans="1:2">
      <c r="A215" s="87"/>
      <c r="B215" s="87"/>
    </row>
    <row r="216" spans="1:2">
      <c r="A216" s="87"/>
      <c r="B216" s="87"/>
    </row>
    <row r="217" spans="1:2">
      <c r="A217" s="87"/>
      <c r="B217" s="87"/>
    </row>
    <row r="218" spans="1:2">
      <c r="A218" s="87"/>
      <c r="B218" s="87"/>
    </row>
    <row r="219" spans="1:2">
      <c r="A219" s="87"/>
      <c r="B219" s="87"/>
    </row>
    <row r="220" spans="1:2">
      <c r="A220" s="87"/>
      <c r="B220" s="87"/>
    </row>
    <row r="221" spans="1:2">
      <c r="A221" s="87"/>
      <c r="B221" s="87"/>
    </row>
    <row r="222" spans="1:2">
      <c r="A222" s="87"/>
      <c r="B222" s="87"/>
    </row>
    <row r="223" spans="1:2">
      <c r="A223" s="87"/>
      <c r="B223" s="87"/>
    </row>
    <row r="224" spans="1:2">
      <c r="A224" s="87"/>
      <c r="B224" s="87"/>
    </row>
    <row r="225" spans="1:2">
      <c r="A225" s="87"/>
      <c r="B225" s="87"/>
    </row>
    <row r="226" spans="1:2">
      <c r="A226" s="87"/>
      <c r="B226" s="87"/>
    </row>
    <row r="227" spans="1:2">
      <c r="A227" s="87"/>
      <c r="B227" s="87"/>
    </row>
    <row r="228" spans="1:2">
      <c r="A228" s="87"/>
      <c r="B228" s="87"/>
    </row>
    <row r="229" spans="1:2">
      <c r="A229" s="87"/>
      <c r="B229" s="87"/>
    </row>
    <row r="230" spans="1:2">
      <c r="A230" s="87"/>
      <c r="B230" s="87"/>
    </row>
    <row r="231" spans="1:2">
      <c r="A231" s="87"/>
      <c r="B231" s="87"/>
    </row>
    <row r="232" spans="1:2">
      <c r="A232" s="87"/>
      <c r="B232" s="87"/>
    </row>
    <row r="233" spans="1:2">
      <c r="A233" s="87"/>
      <c r="B233" s="87"/>
    </row>
    <row r="234" spans="1:2">
      <c r="A234" s="87"/>
      <c r="B234" s="87"/>
    </row>
    <row r="235" spans="1:2">
      <c r="A235" s="87"/>
      <c r="B235" s="87"/>
    </row>
    <row r="236" spans="1:2">
      <c r="A236" s="87"/>
      <c r="B236" s="87"/>
    </row>
    <row r="237" spans="1:2">
      <c r="A237" s="87"/>
      <c r="B237" s="87"/>
    </row>
    <row r="238" spans="1:2">
      <c r="A238" s="87"/>
      <c r="B238" s="87"/>
    </row>
    <row r="239" spans="1:2">
      <c r="A239" s="87"/>
      <c r="B239" s="87"/>
    </row>
    <row r="240" spans="1:2">
      <c r="A240" s="87"/>
      <c r="B240" s="87"/>
    </row>
    <row r="241" spans="1:2">
      <c r="A241" s="87"/>
      <c r="B241" s="87"/>
    </row>
    <row r="242" spans="1:2">
      <c r="A242" s="87"/>
      <c r="B242" s="87"/>
    </row>
    <row r="243" spans="1:2">
      <c r="A243" s="87"/>
      <c r="B243" s="87"/>
    </row>
    <row r="244" spans="1:2">
      <c r="A244" s="87"/>
      <c r="B244" s="87"/>
    </row>
    <row r="245" spans="1:2">
      <c r="A245" s="87"/>
      <c r="B245" s="87"/>
    </row>
    <row r="246" spans="1:2">
      <c r="A246" s="87"/>
      <c r="B246" s="87"/>
    </row>
    <row r="247" spans="1:2">
      <c r="A247" s="87"/>
      <c r="B247" s="87"/>
    </row>
    <row r="248" spans="1:2">
      <c r="A248" s="87"/>
      <c r="B248" s="87"/>
    </row>
    <row r="249" spans="1:2">
      <c r="A249" s="87"/>
      <c r="B249" s="87"/>
    </row>
    <row r="250" spans="1:2">
      <c r="A250" s="87"/>
      <c r="B250" s="87"/>
    </row>
    <row r="251" spans="1:2">
      <c r="A251" s="87"/>
      <c r="B251" s="87"/>
    </row>
    <row r="252" spans="1:2">
      <c r="A252" s="87"/>
      <c r="B252" s="87"/>
    </row>
    <row r="253" spans="1:2">
      <c r="A253" s="87"/>
      <c r="B253" s="87"/>
    </row>
    <row r="254" spans="1:2">
      <c r="A254" s="87"/>
      <c r="B254" s="87"/>
    </row>
    <row r="255" spans="1:2">
      <c r="A255" s="87"/>
      <c r="B255" s="87"/>
    </row>
    <row r="256" spans="1:2">
      <c r="A256" s="87"/>
      <c r="B256" s="87"/>
    </row>
    <row r="257" spans="1:2">
      <c r="A257" s="87"/>
      <c r="B257" s="87"/>
    </row>
    <row r="258" spans="1:2">
      <c r="A258" s="87"/>
      <c r="B258" s="87"/>
    </row>
    <row r="259" spans="1:2">
      <c r="A259" s="87"/>
      <c r="B259" s="87"/>
    </row>
    <row r="260" spans="1:2">
      <c r="A260" s="87"/>
      <c r="B260" s="87"/>
    </row>
    <row r="261" spans="1:2">
      <c r="A261" s="87"/>
      <c r="B261" s="87"/>
    </row>
    <row r="262" spans="1:2">
      <c r="A262" s="87"/>
      <c r="B262" s="87"/>
    </row>
    <row r="263" spans="1:2">
      <c r="A263" s="87"/>
      <c r="B263" s="87"/>
    </row>
    <row r="264" spans="1:2">
      <c r="A264" s="87"/>
      <c r="B264" s="87"/>
    </row>
    <row r="265" spans="1:2">
      <c r="A265" s="87"/>
      <c r="B265" s="87"/>
    </row>
    <row r="266" spans="1:2">
      <c r="A266" s="87"/>
      <c r="B266" s="87"/>
    </row>
    <row r="267" spans="1:2">
      <c r="A267" s="87"/>
      <c r="B267" s="87"/>
    </row>
    <row r="268" spans="1:2">
      <c r="A268" s="87"/>
      <c r="B268" s="87"/>
    </row>
    <row r="269" spans="1:2">
      <c r="A269" s="87"/>
      <c r="B269" s="87"/>
    </row>
    <row r="270" spans="1:2">
      <c r="A270" s="87"/>
      <c r="B270" s="87"/>
    </row>
    <row r="271" spans="1:2">
      <c r="A271" s="87"/>
      <c r="B271" s="87"/>
    </row>
    <row r="272" spans="1:2">
      <c r="A272" s="87"/>
      <c r="B272" s="87"/>
    </row>
    <row r="273" spans="1:2">
      <c r="A273" s="87"/>
      <c r="B273" s="87"/>
    </row>
    <row r="274" spans="1:2">
      <c r="A274" s="87"/>
      <c r="B274" s="87"/>
    </row>
    <row r="275" spans="1:2">
      <c r="A275" s="87"/>
      <c r="B275" s="87"/>
    </row>
    <row r="276" spans="1:2">
      <c r="A276" s="87"/>
      <c r="B276" s="87"/>
    </row>
    <row r="277" spans="1:2">
      <c r="A277" s="87"/>
      <c r="B277" s="87"/>
    </row>
    <row r="278" spans="1:2">
      <c r="A278" s="87"/>
      <c r="B278" s="87"/>
    </row>
    <row r="279" spans="1:2">
      <c r="A279" s="87"/>
      <c r="B279" s="87"/>
    </row>
    <row r="280" spans="1:2">
      <c r="A280" s="87"/>
      <c r="B280" s="87"/>
    </row>
    <row r="281" spans="1:2">
      <c r="A281" s="87"/>
      <c r="B281" s="87"/>
    </row>
    <row r="282" spans="1:2">
      <c r="A282" s="87"/>
      <c r="B282" s="87"/>
    </row>
    <row r="283" spans="1:2">
      <c r="A283" s="87"/>
      <c r="B283" s="87"/>
    </row>
    <row r="284" spans="1:2">
      <c r="A284" s="87"/>
      <c r="B284" s="87"/>
    </row>
    <row r="285" spans="1:2">
      <c r="A285" s="87"/>
      <c r="B285" s="87"/>
    </row>
    <row r="286" spans="1:2">
      <c r="A286" s="87"/>
      <c r="B286" s="87"/>
    </row>
    <row r="287" spans="1:2">
      <c r="A287" s="87"/>
      <c r="B287" s="87"/>
    </row>
    <row r="288" spans="1:2">
      <c r="A288" s="87"/>
      <c r="B288" s="87"/>
    </row>
    <row r="289" spans="1:2">
      <c r="A289" s="87"/>
      <c r="B289" s="87"/>
    </row>
    <row r="290" spans="1:2">
      <c r="A290" s="87"/>
      <c r="B290" s="87"/>
    </row>
    <row r="291" spans="1:2">
      <c r="A291" s="87"/>
      <c r="B291" s="87"/>
    </row>
    <row r="292" spans="1:2">
      <c r="A292" s="87"/>
      <c r="B292" s="87"/>
    </row>
    <row r="293" spans="1:2">
      <c r="A293" s="87"/>
      <c r="B293" s="87"/>
    </row>
    <row r="294" spans="1:2">
      <c r="A294" s="87"/>
      <c r="B294" s="87"/>
    </row>
    <row r="295" spans="1:2">
      <c r="A295" s="87"/>
      <c r="B295" s="87"/>
    </row>
    <row r="296" spans="1:2">
      <c r="A296" s="87"/>
      <c r="B296" s="87"/>
    </row>
    <row r="297" spans="1:2">
      <c r="A297" s="87"/>
      <c r="B297" s="87"/>
    </row>
    <row r="298" spans="1:2">
      <c r="A298" s="87"/>
      <c r="B298" s="87"/>
    </row>
    <row r="299" spans="1:2">
      <c r="A299" s="87"/>
      <c r="B299" s="87"/>
    </row>
    <row r="300" spans="1:2">
      <c r="A300" s="87"/>
      <c r="B300" s="87"/>
    </row>
    <row r="301" spans="1:2">
      <c r="A301" s="87"/>
      <c r="B301" s="87"/>
    </row>
    <row r="302" spans="1:2">
      <c r="A302" s="87"/>
      <c r="B302" s="87"/>
    </row>
    <row r="303" spans="1:2">
      <c r="A303" s="87"/>
      <c r="B303" s="87"/>
    </row>
    <row r="304" spans="1:2">
      <c r="A304" s="87"/>
      <c r="B304" s="87"/>
    </row>
    <row r="305" spans="1:2">
      <c r="A305" s="87"/>
      <c r="B305" s="87"/>
    </row>
    <row r="306" spans="1:2">
      <c r="A306" s="87"/>
      <c r="B306" s="87"/>
    </row>
    <row r="307" spans="1:2">
      <c r="A307" s="87"/>
      <c r="B307" s="87"/>
    </row>
    <row r="308" spans="1:2">
      <c r="A308" s="87"/>
      <c r="B308" s="87"/>
    </row>
    <row r="309" spans="1:2">
      <c r="A309" s="87"/>
      <c r="B309" s="87"/>
    </row>
    <row r="310" spans="1:2">
      <c r="A310" s="87"/>
      <c r="B310" s="87"/>
    </row>
    <row r="311" spans="1:2">
      <c r="A311" s="87"/>
      <c r="B311" s="87"/>
    </row>
    <row r="312" spans="1:2">
      <c r="A312" s="87"/>
      <c r="B312" s="87"/>
    </row>
    <row r="313" spans="1:2">
      <c r="A313" s="87"/>
      <c r="B313" s="87"/>
    </row>
    <row r="314" spans="1:2">
      <c r="A314" s="87"/>
      <c r="B314" s="87"/>
    </row>
    <row r="315" spans="1:2">
      <c r="A315" s="87"/>
      <c r="B315" s="87"/>
    </row>
    <row r="316" spans="1:2">
      <c r="A316" s="87"/>
      <c r="B316" s="87"/>
    </row>
    <row r="317" spans="1:2">
      <c r="A317" s="87"/>
      <c r="B317" s="87"/>
    </row>
    <row r="318" spans="1:2">
      <c r="A318" s="87"/>
      <c r="B318" s="87"/>
    </row>
    <row r="319" spans="1:2">
      <c r="A319" s="87"/>
      <c r="B319" s="87"/>
    </row>
    <row r="320" spans="1:2">
      <c r="A320" s="87"/>
      <c r="B320" s="87"/>
    </row>
    <row r="321" spans="1:2">
      <c r="A321" s="87"/>
      <c r="B321" s="87"/>
    </row>
    <row r="322" spans="1:2">
      <c r="A322" s="87"/>
      <c r="B322" s="87"/>
    </row>
    <row r="323" spans="1:2">
      <c r="A323" s="87"/>
      <c r="B323" s="87"/>
    </row>
    <row r="324" spans="1:2">
      <c r="A324" s="87"/>
      <c r="B324" s="87"/>
    </row>
    <row r="325" spans="1:2">
      <c r="A325" s="87"/>
      <c r="B325" s="87"/>
    </row>
    <row r="326" spans="1:2">
      <c r="A326" s="87"/>
      <c r="B326" s="87"/>
    </row>
    <row r="327" spans="1:2">
      <c r="A327" s="87"/>
      <c r="B327" s="87"/>
    </row>
    <row r="328" spans="1:2">
      <c r="A328" s="87"/>
      <c r="B328" s="87"/>
    </row>
    <row r="329" spans="1:2">
      <c r="A329" s="87"/>
      <c r="B329" s="87"/>
    </row>
    <row r="330" spans="1:2">
      <c r="A330" s="87"/>
      <c r="B330" s="87"/>
    </row>
    <row r="331" spans="1:2">
      <c r="A331" s="87"/>
      <c r="B331" s="87"/>
    </row>
    <row r="332" spans="1:2">
      <c r="A332" s="87"/>
      <c r="B332" s="87"/>
    </row>
    <row r="333" spans="1:2">
      <c r="A333" s="87"/>
      <c r="B333" s="87"/>
    </row>
    <row r="334" spans="1:2">
      <c r="A334" s="87"/>
      <c r="B334" s="87"/>
    </row>
    <row r="335" spans="1:2">
      <c r="A335" s="87"/>
      <c r="B335" s="87"/>
    </row>
    <row r="336" spans="1:2">
      <c r="A336" s="87"/>
      <c r="B336" s="87"/>
    </row>
    <row r="337" spans="1:2">
      <c r="A337" s="87"/>
      <c r="B337" s="87"/>
    </row>
    <row r="338" spans="1:2">
      <c r="A338" s="87"/>
      <c r="B338" s="87"/>
    </row>
    <row r="339" spans="1:2">
      <c r="A339" s="87"/>
      <c r="B339" s="87"/>
    </row>
    <row r="340" spans="1:2">
      <c r="A340" s="87"/>
      <c r="B340" s="87"/>
    </row>
    <row r="341" spans="1:2">
      <c r="A341" s="87"/>
      <c r="B341" s="87"/>
    </row>
    <row r="342" spans="1:2">
      <c r="A342" s="87"/>
      <c r="B342" s="87"/>
    </row>
    <row r="343" spans="1:2">
      <c r="A343" s="87"/>
      <c r="B343" s="87"/>
    </row>
    <row r="344" spans="1:2">
      <c r="A344" s="87"/>
      <c r="B344" s="87"/>
    </row>
    <row r="345" spans="1:2">
      <c r="A345" s="87"/>
      <c r="B345" s="87"/>
    </row>
    <row r="346" spans="1:2">
      <c r="A346" s="87"/>
      <c r="B346" s="87"/>
    </row>
    <row r="347" spans="1:2">
      <c r="A347" s="87"/>
      <c r="B347" s="87"/>
    </row>
    <row r="348" spans="1:2">
      <c r="A348" s="87"/>
      <c r="B348" s="87"/>
    </row>
    <row r="349" spans="1:2">
      <c r="A349" s="87"/>
      <c r="B349" s="87"/>
    </row>
    <row r="350" spans="1:2">
      <c r="A350" s="87"/>
      <c r="B350" s="87"/>
    </row>
    <row r="351" spans="1:2">
      <c r="A351" s="87"/>
      <c r="B351" s="87"/>
    </row>
    <row r="352" spans="1:2">
      <c r="A352" s="87"/>
      <c r="B352" s="87"/>
    </row>
    <row r="353" spans="1:2">
      <c r="A353" s="87"/>
      <c r="B353" s="87"/>
    </row>
    <row r="354" spans="1:2">
      <c r="A354" s="87"/>
      <c r="B354" s="87"/>
    </row>
    <row r="355" spans="1:2">
      <c r="A355" s="87"/>
      <c r="B355" s="87"/>
    </row>
    <row r="356" spans="1:2">
      <c r="A356" s="87"/>
      <c r="B356" s="87"/>
    </row>
    <row r="357" spans="1:2">
      <c r="A357" s="87"/>
      <c r="B357" s="87"/>
    </row>
    <row r="358" spans="1:2">
      <c r="A358" s="87"/>
      <c r="B358" s="87"/>
    </row>
    <row r="359" spans="1:2">
      <c r="A359" s="87"/>
      <c r="B359" s="87"/>
    </row>
    <row r="360" spans="1:2">
      <c r="A360" s="87"/>
      <c r="B360" s="87"/>
    </row>
    <row r="361" spans="1:2">
      <c r="A361" s="87"/>
      <c r="B361" s="87"/>
    </row>
    <row r="362" spans="1:2">
      <c r="A362" s="87"/>
      <c r="B362" s="87"/>
    </row>
    <row r="363" spans="1:2">
      <c r="A363" s="87"/>
      <c r="B363" s="87"/>
    </row>
    <row r="364" spans="1:2">
      <c r="A364" s="87"/>
      <c r="B364" s="87"/>
    </row>
    <row r="365" spans="1:2">
      <c r="A365" s="87"/>
      <c r="B365" s="87"/>
    </row>
    <row r="366" spans="1:2">
      <c r="A366" s="87"/>
      <c r="B366" s="87"/>
    </row>
    <row r="367" spans="1:2">
      <c r="A367" s="87"/>
      <c r="B367" s="87"/>
    </row>
    <row r="368" spans="1:2">
      <c r="A368" s="87"/>
      <c r="B368" s="87"/>
    </row>
    <row r="369" spans="1:2">
      <c r="A369" s="87"/>
      <c r="B369" s="87"/>
    </row>
    <row r="370" spans="1:2">
      <c r="A370" s="87"/>
      <c r="B370" s="87"/>
    </row>
    <row r="371" spans="1:2">
      <c r="A371" s="87"/>
      <c r="B371" s="87"/>
    </row>
    <row r="372" spans="1:2">
      <c r="A372" s="87"/>
      <c r="B372" s="87"/>
    </row>
    <row r="373" spans="1:2">
      <c r="A373" s="87"/>
      <c r="B373" s="87"/>
    </row>
    <row r="374" spans="1:2">
      <c r="A374" s="87"/>
      <c r="B374" s="87"/>
    </row>
    <row r="375" spans="1:2">
      <c r="A375" s="87"/>
      <c r="B375" s="87"/>
    </row>
    <row r="376" spans="1:2">
      <c r="A376" s="87"/>
      <c r="B376" s="87"/>
    </row>
    <row r="377" spans="1:2">
      <c r="A377" s="87"/>
      <c r="B377" s="87"/>
    </row>
    <row r="378" spans="1:2">
      <c r="A378" s="87"/>
      <c r="B378" s="87"/>
    </row>
    <row r="379" spans="1:2">
      <c r="A379" s="87"/>
      <c r="B379" s="87"/>
    </row>
    <row r="380" spans="1:2">
      <c r="A380" s="87"/>
      <c r="B380" s="87"/>
    </row>
    <row r="381" spans="1:2">
      <c r="A381" s="87"/>
      <c r="B381" s="87"/>
    </row>
    <row r="382" spans="1:2">
      <c r="A382" s="87"/>
      <c r="B382" s="87"/>
    </row>
    <row r="383" spans="1:2">
      <c r="A383" s="87"/>
      <c r="B383" s="87"/>
    </row>
    <row r="384" spans="1:2">
      <c r="A384" s="87"/>
      <c r="B384" s="87"/>
    </row>
    <row r="385" spans="1:2">
      <c r="A385" s="87"/>
      <c r="B385" s="87"/>
    </row>
    <row r="386" spans="1:2">
      <c r="A386" s="87"/>
      <c r="B386" s="87"/>
    </row>
    <row r="387" spans="1:2">
      <c r="A387" s="87"/>
      <c r="B387" s="87"/>
    </row>
    <row r="388" spans="1:2">
      <c r="A388" s="87"/>
      <c r="B388" s="87"/>
    </row>
    <row r="389" spans="1:2">
      <c r="A389" s="87"/>
      <c r="B389" s="87"/>
    </row>
    <row r="390" spans="1:2">
      <c r="A390" s="87"/>
      <c r="B390" s="87"/>
    </row>
    <row r="391" spans="1:2">
      <c r="A391" s="87"/>
      <c r="B391" s="87"/>
    </row>
    <row r="392" spans="1:2">
      <c r="A392" s="87"/>
      <c r="B392" s="87"/>
    </row>
    <row r="393" spans="1:2">
      <c r="A393" s="87"/>
      <c r="B393" s="87"/>
    </row>
    <row r="394" spans="1:2">
      <c r="A394" s="87"/>
      <c r="B394" s="87"/>
    </row>
    <row r="395" spans="1:2">
      <c r="A395" s="87"/>
      <c r="B395" s="87"/>
    </row>
    <row r="396" spans="1:2">
      <c r="A396" s="87"/>
      <c r="B396" s="87"/>
    </row>
    <row r="397" spans="1:2">
      <c r="A397" s="87"/>
      <c r="B397" s="87"/>
    </row>
    <row r="398" spans="1:2">
      <c r="A398" s="87"/>
      <c r="B398" s="87"/>
    </row>
    <row r="399" spans="1:2">
      <c r="A399" s="87"/>
      <c r="B399" s="87"/>
    </row>
    <row r="400" spans="1:2">
      <c r="A400" s="87"/>
      <c r="B400" s="87"/>
    </row>
    <row r="401" spans="1:2">
      <c r="A401" s="87"/>
      <c r="B401" s="87"/>
    </row>
    <row r="402" spans="1:2">
      <c r="A402" s="87"/>
      <c r="B402" s="87"/>
    </row>
    <row r="403" spans="1:2">
      <c r="A403" s="87"/>
      <c r="B403" s="87"/>
    </row>
    <row r="404" spans="1:2">
      <c r="A404" s="87"/>
      <c r="B404" s="87"/>
    </row>
    <row r="405" spans="1:2">
      <c r="A405" s="87"/>
      <c r="B405" s="87"/>
    </row>
    <row r="406" spans="1:2">
      <c r="A406" s="87"/>
      <c r="B406" s="87"/>
    </row>
    <row r="407" spans="1:2">
      <c r="A407" s="87"/>
      <c r="B407" s="87"/>
    </row>
    <row r="408" spans="1:2">
      <c r="A408" s="87"/>
      <c r="B408" s="87"/>
    </row>
    <row r="409" spans="1:2">
      <c r="A409" s="87"/>
      <c r="B409" s="87"/>
    </row>
    <row r="410" spans="1:2">
      <c r="A410" s="87"/>
      <c r="B410" s="87"/>
    </row>
    <row r="411" spans="1:2">
      <c r="A411" s="87"/>
      <c r="B411" s="87"/>
    </row>
    <row r="412" spans="1:2">
      <c r="A412" s="87"/>
      <c r="B412" s="87"/>
    </row>
    <row r="413" spans="1:2">
      <c r="A413" s="87"/>
      <c r="B413" s="87"/>
    </row>
    <row r="414" spans="1:2">
      <c r="A414" s="87"/>
      <c r="B414" s="87"/>
    </row>
    <row r="415" spans="1:2">
      <c r="A415" s="87"/>
      <c r="B415" s="87"/>
    </row>
    <row r="416" spans="1:2">
      <c r="A416" s="87"/>
      <c r="B416" s="87"/>
    </row>
    <row r="417" spans="1:2">
      <c r="A417" s="87"/>
      <c r="B417" s="87"/>
    </row>
    <row r="418" spans="1:2">
      <c r="A418" s="87"/>
      <c r="B418" s="87"/>
    </row>
    <row r="419" spans="1:2">
      <c r="A419" s="87"/>
      <c r="B419" s="87"/>
    </row>
    <row r="420" spans="1:2">
      <c r="A420" s="87"/>
      <c r="B420" s="87"/>
    </row>
    <row r="421" spans="1:2">
      <c r="A421" s="87"/>
      <c r="B421" s="87"/>
    </row>
    <row r="422" spans="1:2">
      <c r="A422" s="87"/>
      <c r="B422" s="87"/>
    </row>
    <row r="423" spans="1:2">
      <c r="A423" s="87"/>
      <c r="B423" s="87"/>
    </row>
    <row r="424" spans="1:2">
      <c r="A424" s="87"/>
      <c r="B424" s="87"/>
    </row>
    <row r="425" spans="1:2">
      <c r="A425" s="87"/>
      <c r="B425" s="87"/>
    </row>
    <row r="426" spans="1:2">
      <c r="A426" s="87"/>
      <c r="B426" s="87"/>
    </row>
    <row r="427" spans="1:2">
      <c r="A427" s="87"/>
      <c r="B427" s="87"/>
    </row>
    <row r="428" spans="1:2">
      <c r="A428" s="87"/>
      <c r="B428" s="87"/>
    </row>
    <row r="429" spans="1:2">
      <c r="A429" s="87"/>
      <c r="B429" s="87"/>
    </row>
    <row r="430" spans="1:2">
      <c r="A430" s="87"/>
      <c r="B430" s="87"/>
    </row>
    <row r="431" spans="1:2">
      <c r="A431" s="87"/>
      <c r="B431" s="87"/>
    </row>
    <row r="432" spans="1:2">
      <c r="A432" s="87"/>
      <c r="B432" s="87"/>
    </row>
    <row r="433" spans="1:2">
      <c r="A433" s="87"/>
      <c r="B433" s="87"/>
    </row>
    <row r="434" spans="1:2">
      <c r="A434" s="87"/>
      <c r="B434" s="87"/>
    </row>
    <row r="435" spans="1:2">
      <c r="A435" s="87"/>
      <c r="B435" s="87"/>
    </row>
    <row r="436" spans="1:2">
      <c r="A436" s="87"/>
      <c r="B436" s="87"/>
    </row>
    <row r="437" spans="1:2">
      <c r="A437" s="87"/>
      <c r="B437" s="87"/>
    </row>
    <row r="438" spans="1:2">
      <c r="A438" s="87"/>
      <c r="B438" s="87"/>
    </row>
    <row r="439" spans="1:2">
      <c r="A439" s="87"/>
      <c r="B439" s="87"/>
    </row>
    <row r="440" spans="1:2">
      <c r="A440" s="87"/>
      <c r="B440" s="87"/>
    </row>
    <row r="441" spans="1:2">
      <c r="A441" s="87"/>
      <c r="B441" s="87"/>
    </row>
    <row r="442" spans="1:2">
      <c r="A442" s="87"/>
      <c r="B442" s="87"/>
    </row>
    <row r="443" spans="1:2">
      <c r="A443" s="87"/>
      <c r="B443" s="87"/>
    </row>
    <row r="444" spans="1:2">
      <c r="A444" s="87"/>
      <c r="B444" s="87"/>
    </row>
    <row r="445" spans="1:2">
      <c r="A445" s="87"/>
      <c r="B445" s="87"/>
    </row>
    <row r="446" spans="1:2">
      <c r="A446" s="87"/>
      <c r="B446" s="87"/>
    </row>
    <row r="447" spans="1:2">
      <c r="A447" s="87"/>
      <c r="B447" s="87"/>
    </row>
    <row r="448" spans="1:2">
      <c r="A448" s="87"/>
      <c r="B448" s="87"/>
    </row>
    <row r="449" spans="1:2">
      <c r="A449" s="87"/>
      <c r="B449" s="87"/>
    </row>
    <row r="450" spans="1:2">
      <c r="A450" s="87"/>
      <c r="B450" s="87"/>
    </row>
    <row r="451" spans="1:2">
      <c r="A451" s="87"/>
      <c r="B451" s="87"/>
    </row>
    <row r="452" spans="1:2">
      <c r="A452" s="87"/>
      <c r="B452" s="87"/>
    </row>
    <row r="453" spans="1:2">
      <c r="A453" s="87"/>
      <c r="B453" s="87"/>
    </row>
    <row r="454" spans="1:2">
      <c r="A454" s="87"/>
      <c r="B454" s="87"/>
    </row>
    <row r="455" spans="1:2">
      <c r="A455" s="87"/>
      <c r="B455" s="87"/>
    </row>
    <row r="456" spans="1:2">
      <c r="A456" s="87"/>
      <c r="B456" s="87"/>
    </row>
    <row r="457" spans="1:2">
      <c r="A457" s="87"/>
      <c r="B457" s="87"/>
    </row>
    <row r="458" spans="1:2">
      <c r="A458" s="87"/>
      <c r="B458" s="87"/>
    </row>
    <row r="459" spans="1:2">
      <c r="A459" s="87"/>
      <c r="B459" s="87"/>
    </row>
    <row r="460" spans="1:2">
      <c r="A460" s="87"/>
      <c r="B460" s="87"/>
    </row>
    <row r="461" spans="1:2">
      <c r="A461" s="87"/>
      <c r="B461" s="87"/>
    </row>
    <row r="462" spans="1:2">
      <c r="A462" s="87"/>
      <c r="B462" s="87"/>
    </row>
    <row r="463" spans="1:2">
      <c r="A463" s="87"/>
      <c r="B463" s="87"/>
    </row>
    <row r="464" spans="1:2">
      <c r="A464" s="87"/>
      <c r="B464" s="87"/>
    </row>
    <row r="465" spans="1:2">
      <c r="A465" s="87"/>
      <c r="B465" s="87"/>
    </row>
    <row r="466" spans="1:2">
      <c r="A466" s="87"/>
      <c r="B466" s="87"/>
    </row>
    <row r="467" spans="1:2">
      <c r="A467" s="87"/>
      <c r="B467" s="87"/>
    </row>
    <row r="468" spans="1:2">
      <c r="A468" s="87"/>
      <c r="B468" s="87"/>
    </row>
    <row r="469" spans="1:2">
      <c r="A469" s="87"/>
      <c r="B469" s="87"/>
    </row>
    <row r="470" spans="1:2">
      <c r="A470" s="87"/>
      <c r="B470" s="87"/>
    </row>
    <row r="471" spans="1:2">
      <c r="A471" s="87"/>
      <c r="B471" s="87"/>
    </row>
    <row r="472" spans="1:2">
      <c r="A472" s="87"/>
      <c r="B472" s="87"/>
    </row>
    <row r="473" spans="1:2">
      <c r="A473" s="87"/>
      <c r="B473" s="87"/>
    </row>
    <row r="474" spans="1:2">
      <c r="A474" s="87"/>
      <c r="B474" s="87"/>
    </row>
    <row r="475" spans="1:2">
      <c r="A475" s="87"/>
      <c r="B475" s="87"/>
    </row>
    <row r="476" spans="1:2">
      <c r="A476" s="87"/>
      <c r="B476" s="87"/>
    </row>
    <row r="477" spans="1:2">
      <c r="A477" s="87"/>
      <c r="B477" s="87"/>
    </row>
    <row r="478" spans="1:2">
      <c r="A478" s="87"/>
      <c r="B478" s="87"/>
    </row>
    <row r="479" spans="1:2">
      <c r="A479" s="87"/>
      <c r="B479" s="87"/>
    </row>
    <row r="480" spans="1:2">
      <c r="A480" s="87"/>
      <c r="B480" s="87"/>
    </row>
    <row r="481" spans="1:2">
      <c r="A481" s="87"/>
      <c r="B481" s="87"/>
    </row>
    <row r="482" spans="1:2">
      <c r="A482" s="87"/>
      <c r="B482" s="87"/>
    </row>
    <row r="483" spans="1:2">
      <c r="A483" s="87"/>
      <c r="B483" s="87"/>
    </row>
    <row r="484" spans="1:2">
      <c r="A484" s="87"/>
      <c r="B484" s="87"/>
    </row>
    <row r="485" spans="1:2">
      <c r="A485" s="87"/>
      <c r="B485" s="87"/>
    </row>
    <row r="486" spans="1:2">
      <c r="A486" s="87"/>
      <c r="B486" s="87"/>
    </row>
    <row r="487" spans="1:2">
      <c r="A487" s="87"/>
      <c r="B487" s="87"/>
    </row>
    <row r="488" spans="1:2">
      <c r="A488" s="87"/>
      <c r="B488" s="87"/>
    </row>
    <row r="489" spans="1:2">
      <c r="A489" s="87"/>
      <c r="B489" s="87"/>
    </row>
    <row r="490" spans="1:2">
      <c r="A490" s="87"/>
      <c r="B490" s="87"/>
    </row>
    <row r="491" spans="1:2">
      <c r="A491" s="87"/>
      <c r="B491" s="87"/>
    </row>
    <row r="492" spans="1:2">
      <c r="A492" s="87"/>
      <c r="B492" s="87"/>
    </row>
    <row r="493" spans="1:2">
      <c r="A493" s="87"/>
      <c r="B493" s="87"/>
    </row>
    <row r="494" spans="1:2">
      <c r="A494" s="87"/>
      <c r="B494" s="87"/>
    </row>
    <row r="495" spans="1:2">
      <c r="A495" s="87"/>
      <c r="B495" s="87"/>
    </row>
    <row r="496" spans="1:2">
      <c r="A496" s="87"/>
      <c r="B496" s="87"/>
    </row>
    <row r="497" spans="1:2">
      <c r="A497" s="87"/>
      <c r="B497" s="87"/>
    </row>
    <row r="498" spans="1:2">
      <c r="A498" s="87"/>
      <c r="B498" s="87"/>
    </row>
    <row r="499" spans="1:2">
      <c r="A499" s="87"/>
      <c r="B499" s="87"/>
    </row>
    <row r="500" spans="1:2">
      <c r="A500" s="87"/>
      <c r="B500" s="87"/>
    </row>
    <row r="501" spans="1:2">
      <c r="A501" s="87"/>
      <c r="B501" s="87"/>
    </row>
    <row r="502" spans="1:2">
      <c r="A502" s="87"/>
      <c r="B502" s="87"/>
    </row>
    <row r="503" spans="1:2">
      <c r="A503" s="87"/>
      <c r="B503" s="87"/>
    </row>
    <row r="504" spans="1:2">
      <c r="A504" s="87"/>
      <c r="B504" s="87"/>
    </row>
    <row r="505" spans="1:2">
      <c r="A505" s="87"/>
      <c r="B505" s="87"/>
    </row>
    <row r="506" spans="1:2">
      <c r="A506" s="87"/>
      <c r="B506" s="87"/>
    </row>
    <row r="507" spans="1:2">
      <c r="A507" s="87"/>
      <c r="B507" s="87"/>
    </row>
    <row r="508" spans="1:2">
      <c r="A508" s="87"/>
      <c r="B508" s="87"/>
    </row>
    <row r="509" spans="1:2">
      <c r="A509" s="87"/>
      <c r="B509" s="87"/>
    </row>
    <row r="510" spans="1:2">
      <c r="A510" s="87"/>
      <c r="B510" s="87"/>
    </row>
    <row r="511" spans="1:2">
      <c r="A511" s="87"/>
      <c r="B511" s="87"/>
    </row>
    <row r="512" spans="1:2">
      <c r="A512" s="87"/>
      <c r="B512" s="87"/>
    </row>
    <row r="513" spans="1:2">
      <c r="A513" s="87"/>
      <c r="B513" s="87"/>
    </row>
    <row r="514" spans="1:2">
      <c r="A514" s="87"/>
      <c r="B514" s="87"/>
    </row>
    <row r="515" spans="1:2">
      <c r="A515" s="87"/>
      <c r="B515" s="87"/>
    </row>
    <row r="516" spans="1:2">
      <c r="A516" s="87"/>
      <c r="B516" s="87"/>
    </row>
    <row r="517" spans="1:2">
      <c r="A517" s="87"/>
      <c r="B517" s="87"/>
    </row>
    <row r="518" spans="1:2">
      <c r="A518" s="87"/>
      <c r="B518" s="87"/>
    </row>
    <row r="519" spans="1:2">
      <c r="A519" s="87"/>
      <c r="B519" s="87"/>
    </row>
    <row r="520" spans="1:2">
      <c r="A520" s="87"/>
      <c r="B520" s="87"/>
    </row>
    <row r="521" spans="1:2">
      <c r="A521" s="87"/>
      <c r="B521" s="87"/>
    </row>
    <row r="522" spans="1:2">
      <c r="A522" s="87"/>
      <c r="B522" s="87"/>
    </row>
    <row r="523" spans="1:2">
      <c r="A523" s="87"/>
      <c r="B523" s="87"/>
    </row>
    <row r="524" spans="1:2">
      <c r="A524" s="87"/>
      <c r="B524" s="87"/>
    </row>
    <row r="525" spans="1:2">
      <c r="A525" s="87"/>
      <c r="B525" s="87"/>
    </row>
    <row r="526" spans="1:2">
      <c r="A526" s="87"/>
      <c r="B526" s="87"/>
    </row>
    <row r="527" spans="1:2">
      <c r="A527" s="87"/>
      <c r="B527" s="87"/>
    </row>
    <row r="528" spans="1:2">
      <c r="A528" s="87"/>
      <c r="B528" s="87"/>
    </row>
    <row r="529" spans="1:2">
      <c r="A529" s="87"/>
      <c r="B529" s="87"/>
    </row>
    <row r="530" spans="1:2">
      <c r="A530" s="87"/>
      <c r="B530" s="87"/>
    </row>
    <row r="531" spans="1:2">
      <c r="A531" s="87"/>
      <c r="B531" s="87"/>
    </row>
    <row r="532" spans="1:2">
      <c r="A532" s="87"/>
      <c r="B532" s="87"/>
    </row>
    <row r="533" spans="1:2">
      <c r="A533" s="87"/>
      <c r="B533" s="87"/>
    </row>
    <row r="534" spans="1:2">
      <c r="A534" s="87"/>
      <c r="B534" s="87"/>
    </row>
    <row r="535" spans="1:2">
      <c r="A535" s="87"/>
      <c r="B535" s="87"/>
    </row>
    <row r="536" spans="1:2">
      <c r="A536" s="87"/>
      <c r="B536" s="87"/>
    </row>
    <row r="537" spans="1:2">
      <c r="A537" s="87"/>
      <c r="B537" s="87"/>
    </row>
    <row r="538" spans="1:2">
      <c r="A538" s="87"/>
      <c r="B538" s="87"/>
    </row>
    <row r="539" spans="1:2">
      <c r="A539" s="87"/>
      <c r="B539" s="87"/>
    </row>
    <row r="540" spans="1:2">
      <c r="A540" s="87"/>
      <c r="B540" s="87"/>
    </row>
    <row r="541" spans="1:2">
      <c r="A541" s="87"/>
      <c r="B541" s="87"/>
    </row>
    <row r="542" spans="1:2">
      <c r="A542" s="87"/>
      <c r="B542" s="87"/>
    </row>
    <row r="543" spans="1:2">
      <c r="A543" s="87"/>
      <c r="B543" s="87"/>
    </row>
    <row r="544" spans="1:2">
      <c r="A544" s="87"/>
      <c r="B544" s="87"/>
    </row>
    <row r="545" spans="1:2">
      <c r="A545" s="87"/>
      <c r="B545" s="87"/>
    </row>
    <row r="546" spans="1:2">
      <c r="A546" s="87"/>
      <c r="B546" s="87"/>
    </row>
    <row r="547" spans="1:2">
      <c r="A547" s="87"/>
      <c r="B547" s="87"/>
    </row>
    <row r="548" spans="1:2">
      <c r="A548" s="87"/>
      <c r="B548" s="87"/>
    </row>
    <row r="549" spans="1:2">
      <c r="A549" s="87"/>
      <c r="B549" s="87"/>
    </row>
    <row r="550" spans="1:2">
      <c r="A550" s="87"/>
      <c r="B550" s="87"/>
    </row>
    <row r="551" spans="1:2">
      <c r="A551" s="87"/>
      <c r="B551" s="87"/>
    </row>
    <row r="552" spans="1:2">
      <c r="A552" s="87"/>
      <c r="B552" s="87"/>
    </row>
    <row r="553" spans="1:2">
      <c r="A553" s="87"/>
      <c r="B553" s="87"/>
    </row>
    <row r="554" spans="1:2">
      <c r="A554" s="87"/>
      <c r="B554" s="87"/>
    </row>
    <row r="555" spans="1:2">
      <c r="A555" s="87"/>
      <c r="B555" s="87"/>
    </row>
    <row r="556" spans="1:2">
      <c r="A556" s="87"/>
      <c r="B556" s="87"/>
    </row>
    <row r="557" spans="1:2">
      <c r="A557" s="87"/>
      <c r="B557" s="87"/>
    </row>
    <row r="558" spans="1:2">
      <c r="A558" s="87"/>
      <c r="B558" s="87"/>
    </row>
    <row r="559" spans="1:2">
      <c r="A559" s="87"/>
      <c r="B559" s="87"/>
    </row>
    <row r="560" spans="1:2">
      <c r="A560" s="87"/>
      <c r="B560" s="87"/>
    </row>
    <row r="561" spans="1:2">
      <c r="A561" s="87"/>
      <c r="B561" s="87"/>
    </row>
    <row r="562" spans="1:2">
      <c r="A562" s="87"/>
      <c r="B562" s="87"/>
    </row>
    <row r="563" spans="1:2">
      <c r="A563" s="87"/>
      <c r="B563" s="87"/>
    </row>
    <row r="564" spans="1:2">
      <c r="A564" s="87"/>
      <c r="B564" s="87"/>
    </row>
    <row r="565" spans="1:2">
      <c r="A565" s="87"/>
      <c r="B565" s="87"/>
    </row>
    <row r="566" spans="1:2">
      <c r="A566" s="87"/>
      <c r="B566" s="87"/>
    </row>
    <row r="567" spans="1:2">
      <c r="A567" s="87"/>
      <c r="B567" s="87"/>
    </row>
    <row r="568" spans="1:2">
      <c r="A568" s="87"/>
      <c r="B568" s="87"/>
    </row>
    <row r="569" spans="1:2">
      <c r="A569" s="87"/>
      <c r="B569" s="87"/>
    </row>
    <row r="570" spans="1:2">
      <c r="A570" s="87"/>
      <c r="B570" s="87"/>
    </row>
    <row r="571" spans="1:2">
      <c r="A571" s="87"/>
      <c r="B571" s="87"/>
    </row>
    <row r="572" spans="1:2">
      <c r="A572" s="87"/>
      <c r="B572" s="87"/>
    </row>
    <row r="573" spans="1:2">
      <c r="A573" s="87"/>
      <c r="B573" s="87"/>
    </row>
    <row r="574" spans="1:2">
      <c r="A574" s="87"/>
      <c r="B574" s="87"/>
    </row>
    <row r="575" spans="1:2">
      <c r="A575" s="87"/>
      <c r="B575" s="87"/>
    </row>
    <row r="576" spans="1:2">
      <c r="A576" s="87"/>
      <c r="B576" s="87"/>
    </row>
    <row r="577" spans="1:2">
      <c r="A577" s="87"/>
      <c r="B577" s="87"/>
    </row>
    <row r="578" spans="1:2">
      <c r="A578" s="87"/>
      <c r="B578" s="87"/>
    </row>
    <row r="579" spans="1:2">
      <c r="A579" s="87"/>
      <c r="B579" s="87"/>
    </row>
    <row r="580" spans="1:2">
      <c r="A580" s="87"/>
      <c r="B580" s="87"/>
    </row>
    <row r="581" spans="1:2">
      <c r="A581" s="87"/>
      <c r="B581" s="87"/>
    </row>
    <row r="582" spans="1:2">
      <c r="A582" s="87"/>
      <c r="B582" s="87"/>
    </row>
    <row r="583" spans="1:2">
      <c r="A583" s="87"/>
      <c r="B583" s="87"/>
    </row>
    <row r="584" spans="1:2">
      <c r="A584" s="87"/>
      <c r="B584" s="87"/>
    </row>
    <row r="585" spans="1:2">
      <c r="A585" s="87"/>
      <c r="B585" s="87"/>
    </row>
    <row r="586" spans="1:2">
      <c r="A586" s="87"/>
      <c r="B586" s="87"/>
    </row>
    <row r="587" spans="1:2">
      <c r="A587" s="87"/>
      <c r="B587" s="87"/>
    </row>
    <row r="588" spans="1:2">
      <c r="A588" s="87"/>
      <c r="B588" s="87"/>
    </row>
    <row r="589" spans="1:2">
      <c r="A589" s="87"/>
      <c r="B589" s="87"/>
    </row>
    <row r="590" spans="1:2">
      <c r="A590" s="87"/>
      <c r="B590" s="87"/>
    </row>
    <row r="591" spans="1:2">
      <c r="A591" s="87"/>
      <c r="B591" s="87"/>
    </row>
    <row r="592" spans="1:2">
      <c r="A592" s="87"/>
      <c r="B592" s="87"/>
    </row>
    <row r="593" spans="1:2">
      <c r="A593" s="87"/>
      <c r="B593" s="87"/>
    </row>
    <row r="594" spans="1:2">
      <c r="A594" s="87"/>
      <c r="B594" s="87"/>
    </row>
    <row r="595" spans="1:2">
      <c r="A595" s="87"/>
      <c r="B595" s="87"/>
    </row>
    <row r="596" spans="1:2">
      <c r="A596" s="87"/>
      <c r="B596" s="87"/>
    </row>
    <row r="597" spans="1:2">
      <c r="A597" s="87"/>
      <c r="B597" s="87"/>
    </row>
    <row r="598" spans="1:2">
      <c r="A598" s="87"/>
      <c r="B598" s="87"/>
    </row>
    <row r="599" spans="1:2">
      <c r="A599" s="87"/>
      <c r="B599" s="87"/>
    </row>
    <row r="600" spans="1:2">
      <c r="A600" s="87"/>
      <c r="B600" s="87"/>
    </row>
    <row r="601" spans="1:2">
      <c r="A601" s="87"/>
      <c r="B601" s="87"/>
    </row>
    <row r="602" spans="1:2">
      <c r="A602" s="87"/>
      <c r="B602" s="87"/>
    </row>
    <row r="603" spans="1:2">
      <c r="A603" s="87"/>
      <c r="B603" s="87"/>
    </row>
    <row r="604" spans="1:2">
      <c r="A604" s="87"/>
      <c r="B604" s="87"/>
    </row>
    <row r="605" spans="1:2">
      <c r="A605" s="87"/>
      <c r="B605" s="87"/>
    </row>
    <row r="606" spans="1:2">
      <c r="A606" s="87"/>
      <c r="B606" s="87"/>
    </row>
    <row r="607" spans="1:2">
      <c r="A607" s="87"/>
      <c r="B607" s="87"/>
    </row>
    <row r="608" spans="1:2">
      <c r="A608" s="87"/>
      <c r="B608" s="87"/>
    </row>
    <row r="609" spans="1:2">
      <c r="A609" s="87"/>
      <c r="B609" s="87"/>
    </row>
    <row r="610" spans="1:2">
      <c r="A610" s="87"/>
      <c r="B610" s="87"/>
    </row>
    <row r="611" spans="1:2">
      <c r="A611" s="87"/>
      <c r="B611" s="87"/>
    </row>
    <row r="612" spans="1:2">
      <c r="A612" s="87"/>
      <c r="B612" s="87"/>
    </row>
    <row r="613" spans="1:2">
      <c r="A613" s="87"/>
      <c r="B613" s="87"/>
    </row>
    <row r="614" spans="1:2">
      <c r="A614" s="87"/>
      <c r="B614" s="87"/>
    </row>
    <row r="615" spans="1:2">
      <c r="A615" s="87"/>
      <c r="B615" s="87"/>
    </row>
    <row r="616" spans="1:2">
      <c r="A616" s="87"/>
      <c r="B616" s="87"/>
    </row>
    <row r="617" spans="1:2">
      <c r="A617" s="87"/>
      <c r="B617" s="87"/>
    </row>
    <row r="618" spans="1:2">
      <c r="A618" s="87"/>
      <c r="B618" s="87"/>
    </row>
    <row r="619" spans="1:2">
      <c r="A619" s="87"/>
      <c r="B619" s="87"/>
    </row>
    <row r="620" spans="1:2">
      <c r="A620" s="87"/>
      <c r="B620" s="87"/>
    </row>
    <row r="621" spans="1:2">
      <c r="A621" s="87"/>
      <c r="B621" s="87"/>
    </row>
    <row r="622" spans="1:2">
      <c r="A622" s="87"/>
      <c r="B622" s="87"/>
    </row>
    <row r="623" spans="1:2">
      <c r="A623" s="87"/>
      <c r="B623" s="87"/>
    </row>
    <row r="624" spans="1:2">
      <c r="A624" s="87"/>
      <c r="B624" s="87"/>
    </row>
    <row r="625" spans="1:2">
      <c r="A625" s="87"/>
      <c r="B625" s="87"/>
    </row>
    <row r="626" spans="1:2">
      <c r="A626" s="87"/>
      <c r="B626" s="87"/>
    </row>
    <row r="627" spans="1:2">
      <c r="A627" s="87"/>
      <c r="B627" s="87"/>
    </row>
    <row r="628" spans="1:2">
      <c r="A628" s="87"/>
      <c r="B628" s="87"/>
    </row>
    <row r="629" spans="1:2">
      <c r="A629" s="87"/>
      <c r="B629" s="87"/>
    </row>
    <row r="630" spans="1:2">
      <c r="A630" s="87"/>
      <c r="B630" s="87"/>
    </row>
    <row r="631" spans="1:2">
      <c r="A631" s="87"/>
      <c r="B631" s="87"/>
    </row>
    <row r="632" spans="1:2">
      <c r="A632" s="87"/>
      <c r="B632" s="87"/>
    </row>
    <row r="633" spans="1:2">
      <c r="A633" s="87"/>
      <c r="B633" s="87"/>
    </row>
    <row r="634" spans="1:2">
      <c r="A634" s="87"/>
      <c r="B634" s="87"/>
    </row>
    <row r="635" spans="1:2">
      <c r="A635" s="87"/>
      <c r="B635" s="87"/>
    </row>
    <row r="636" spans="1:2">
      <c r="A636" s="87"/>
      <c r="B636" s="87"/>
    </row>
    <row r="637" spans="1:2">
      <c r="A637" s="87"/>
      <c r="B637" s="87"/>
    </row>
    <row r="638" spans="1:2">
      <c r="A638" s="87"/>
      <c r="B638" s="87"/>
    </row>
    <row r="639" spans="1:2">
      <c r="A639" s="87"/>
      <c r="B639" s="87"/>
    </row>
    <row r="640" spans="1:2">
      <c r="A640" s="87"/>
      <c r="B640" s="87"/>
    </row>
    <row r="641" spans="1:2">
      <c r="A641" s="87"/>
      <c r="B641" s="87"/>
    </row>
    <row r="642" spans="1:2">
      <c r="A642" s="87"/>
      <c r="B642" s="87"/>
    </row>
    <row r="643" spans="1:2">
      <c r="A643" s="87"/>
      <c r="B643" s="87"/>
    </row>
    <row r="644" spans="1:2">
      <c r="A644" s="87"/>
      <c r="B644" s="87"/>
    </row>
    <row r="645" spans="1:2">
      <c r="A645" s="87"/>
      <c r="B645" s="87"/>
    </row>
    <row r="646" spans="1:2">
      <c r="A646" s="87"/>
      <c r="B646" s="87"/>
    </row>
    <row r="647" spans="1:2">
      <c r="A647" s="87"/>
      <c r="B647" s="87"/>
    </row>
    <row r="648" spans="1:2">
      <c r="A648" s="87"/>
      <c r="B648" s="87"/>
    </row>
    <row r="649" spans="1:2">
      <c r="A649" s="87"/>
      <c r="B649" s="87"/>
    </row>
    <row r="650" spans="1:2">
      <c r="A650" s="87"/>
      <c r="B650" s="87"/>
    </row>
    <row r="651" spans="1:2">
      <c r="A651" s="87"/>
      <c r="B651" s="87"/>
    </row>
    <row r="652" spans="1:2">
      <c r="A652" s="87"/>
      <c r="B652" s="87"/>
    </row>
    <row r="653" spans="1:2">
      <c r="A653" s="87"/>
      <c r="B653" s="87"/>
    </row>
    <row r="654" spans="1:2">
      <c r="A654" s="87"/>
      <c r="B654" s="87"/>
    </row>
    <row r="655" spans="1:2">
      <c r="A655" s="87"/>
      <c r="B655" s="87"/>
    </row>
    <row r="656" spans="1:2">
      <c r="A656" s="87"/>
      <c r="B656" s="87"/>
    </row>
    <row r="657" spans="1:2">
      <c r="A657" s="87"/>
      <c r="B657" s="87"/>
    </row>
    <row r="658" spans="1:2">
      <c r="A658" s="87"/>
      <c r="B658" s="87"/>
    </row>
    <row r="659" spans="1:2">
      <c r="A659" s="87"/>
      <c r="B659" s="87"/>
    </row>
    <row r="660" spans="1:2">
      <c r="A660" s="87"/>
      <c r="B660" s="87"/>
    </row>
    <row r="661" spans="1:2">
      <c r="A661" s="87"/>
      <c r="B661" s="87"/>
    </row>
    <row r="662" spans="1:2">
      <c r="A662" s="87"/>
      <c r="B662" s="87"/>
    </row>
    <row r="663" spans="1:2">
      <c r="A663" s="87"/>
      <c r="B663" s="87"/>
    </row>
    <row r="664" spans="1:2">
      <c r="A664" s="87"/>
      <c r="B664" s="87"/>
    </row>
    <row r="665" spans="1:2">
      <c r="A665" s="87"/>
      <c r="B665" s="87"/>
    </row>
    <row r="666" spans="1:2">
      <c r="A666" s="87"/>
      <c r="B666" s="87"/>
    </row>
    <row r="667" spans="1:2">
      <c r="A667" s="87"/>
      <c r="B667" s="87"/>
    </row>
    <row r="668" spans="1:2">
      <c r="A668" s="87"/>
      <c r="B668" s="87"/>
    </row>
    <row r="669" spans="1:2">
      <c r="A669" s="87"/>
      <c r="B669" s="87"/>
    </row>
    <row r="670" spans="1:2">
      <c r="A670" s="87"/>
      <c r="B670" s="87"/>
    </row>
    <row r="671" spans="1:2">
      <c r="A671" s="87"/>
      <c r="B671" s="87"/>
    </row>
    <row r="672" spans="1:2">
      <c r="A672" s="87"/>
      <c r="B672" s="87"/>
    </row>
    <row r="673" spans="1:2">
      <c r="A673" s="87"/>
      <c r="B673" s="87"/>
    </row>
    <row r="674" spans="1:2">
      <c r="A674" s="87"/>
      <c r="B674" s="87"/>
    </row>
    <row r="675" spans="1:2">
      <c r="A675" s="87"/>
      <c r="B675" s="87"/>
    </row>
    <row r="676" spans="1:2">
      <c r="A676" s="87"/>
      <c r="B676" s="87"/>
    </row>
    <row r="677" spans="1:2">
      <c r="A677" s="87"/>
      <c r="B677" s="87"/>
    </row>
    <row r="678" spans="1:2">
      <c r="A678" s="87"/>
      <c r="B678" s="87"/>
    </row>
    <row r="679" spans="1:2">
      <c r="A679" s="87"/>
      <c r="B679" s="87"/>
    </row>
    <row r="680" spans="1:2">
      <c r="A680" s="87"/>
      <c r="B680" s="87"/>
    </row>
    <row r="681" spans="1:2">
      <c r="A681" s="87"/>
      <c r="B681" s="87"/>
    </row>
    <row r="682" spans="1:2">
      <c r="A682" s="87"/>
      <c r="B682" s="87"/>
    </row>
    <row r="683" spans="1:2">
      <c r="A683" s="87"/>
      <c r="B683" s="87"/>
    </row>
    <row r="684" spans="1:2">
      <c r="A684" s="87"/>
      <c r="B684" s="87"/>
    </row>
    <row r="685" spans="1:2">
      <c r="A685" s="87"/>
      <c r="B685" s="87"/>
    </row>
    <row r="686" spans="1:2">
      <c r="A686" s="87"/>
      <c r="B686" s="87"/>
    </row>
    <row r="687" spans="1:2">
      <c r="A687" s="87"/>
      <c r="B687" s="87"/>
    </row>
    <row r="688" spans="1:2">
      <c r="A688" s="87"/>
      <c r="B688" s="87"/>
    </row>
    <row r="689" spans="1:2">
      <c r="A689" s="87"/>
      <c r="B689" s="87"/>
    </row>
    <row r="690" spans="1:2">
      <c r="A690" s="87"/>
      <c r="B690" s="87"/>
    </row>
    <row r="691" spans="1:2">
      <c r="A691" s="87"/>
      <c r="B691" s="87"/>
    </row>
    <row r="692" spans="1:2">
      <c r="A692" s="87"/>
      <c r="B692" s="87"/>
    </row>
    <row r="693" spans="1:2">
      <c r="A693" s="87"/>
      <c r="B693" s="87"/>
    </row>
    <row r="694" spans="1:2">
      <c r="A694" s="87"/>
      <c r="B694" s="87"/>
    </row>
    <row r="695" spans="1:2">
      <c r="A695" s="87"/>
      <c r="B695" s="87"/>
    </row>
    <row r="696" spans="1:2">
      <c r="A696" s="87"/>
      <c r="B696" s="87"/>
    </row>
    <row r="697" spans="1:2">
      <c r="A697" s="87"/>
      <c r="B697" s="87"/>
    </row>
    <row r="698" spans="1:2">
      <c r="A698" s="87"/>
      <c r="B698" s="87"/>
    </row>
    <row r="699" spans="1:2">
      <c r="A699" s="87"/>
      <c r="B699" s="87"/>
    </row>
    <row r="700" spans="1:2">
      <c r="A700" s="87"/>
      <c r="B700" s="87"/>
    </row>
    <row r="701" spans="1:2">
      <c r="A701" s="87"/>
      <c r="B701" s="87"/>
    </row>
    <row r="702" spans="1:2">
      <c r="A702" s="87"/>
      <c r="B702" s="87"/>
    </row>
    <row r="703" spans="1:2">
      <c r="A703" s="87"/>
      <c r="B703" s="87"/>
    </row>
    <row r="704" spans="1:2">
      <c r="A704" s="87"/>
      <c r="B704" s="87"/>
    </row>
    <row r="705" spans="1:2">
      <c r="A705" s="87"/>
      <c r="B705" s="87"/>
    </row>
    <row r="706" spans="1:2">
      <c r="A706" s="87"/>
      <c r="B706" s="87"/>
    </row>
    <row r="707" spans="1:2">
      <c r="A707" s="87"/>
      <c r="B707" s="87"/>
    </row>
    <row r="708" spans="1:2">
      <c r="A708" s="87"/>
      <c r="B708" s="87"/>
    </row>
    <row r="709" spans="1:2">
      <c r="A709" s="87"/>
      <c r="B709" s="87"/>
    </row>
    <row r="710" spans="1:2">
      <c r="A710" s="87"/>
      <c r="B710" s="87"/>
    </row>
    <row r="711" spans="1:2">
      <c r="A711" s="87"/>
      <c r="B711" s="87"/>
    </row>
    <row r="712" spans="1:2">
      <c r="A712" s="87"/>
      <c r="B712" s="87"/>
    </row>
    <row r="713" spans="1:2">
      <c r="A713" s="87"/>
      <c r="B713" s="87"/>
    </row>
    <row r="714" spans="1:2">
      <c r="A714" s="87"/>
      <c r="B714" s="87"/>
    </row>
    <row r="715" spans="1:2">
      <c r="A715" s="87"/>
      <c r="B715" s="87"/>
    </row>
    <row r="716" spans="1:2">
      <c r="A716" s="87"/>
      <c r="B716" s="87"/>
    </row>
    <row r="717" spans="1:2">
      <c r="A717" s="87"/>
      <c r="B717" s="87"/>
    </row>
    <row r="718" spans="1:2">
      <c r="A718" s="87"/>
      <c r="B718" s="87"/>
    </row>
    <row r="719" spans="1:2">
      <c r="A719" s="87"/>
      <c r="B719" s="87"/>
    </row>
    <row r="720" spans="1:2">
      <c r="A720" s="87"/>
      <c r="B720" s="87"/>
    </row>
    <row r="721" spans="1:2">
      <c r="A721" s="87"/>
      <c r="B721" s="87"/>
    </row>
    <row r="722" spans="1:2">
      <c r="A722" s="87"/>
      <c r="B722" s="87"/>
    </row>
    <row r="723" spans="1:2">
      <c r="A723" s="87"/>
      <c r="B723" s="87"/>
    </row>
    <row r="724" spans="1:2">
      <c r="A724" s="87"/>
      <c r="B724" s="87"/>
    </row>
    <row r="725" spans="1:2">
      <c r="A725" s="87"/>
      <c r="B725" s="87"/>
    </row>
    <row r="726" spans="1:2">
      <c r="A726" s="87"/>
      <c r="B726" s="87"/>
    </row>
    <row r="727" spans="1:2">
      <c r="A727" s="87"/>
      <c r="B727" s="87"/>
    </row>
    <row r="728" spans="1:2">
      <c r="A728" s="87"/>
      <c r="B728" s="87"/>
    </row>
    <row r="729" spans="1:2">
      <c r="A729" s="87"/>
      <c r="B729" s="87"/>
    </row>
    <row r="730" spans="1:2">
      <c r="A730" s="87"/>
      <c r="B730" s="87"/>
    </row>
    <row r="731" spans="1:2">
      <c r="A731" s="87"/>
      <c r="B731" s="87"/>
    </row>
    <row r="732" spans="1:2">
      <c r="A732" s="87"/>
      <c r="B732" s="87"/>
    </row>
    <row r="733" spans="1:2">
      <c r="A733" s="87"/>
      <c r="B733" s="87"/>
    </row>
    <row r="734" spans="1:2">
      <c r="A734" s="87"/>
      <c r="B734" s="87"/>
    </row>
    <row r="735" spans="1:2">
      <c r="A735" s="87"/>
      <c r="B735" s="87"/>
    </row>
    <row r="736" spans="1:2">
      <c r="A736" s="87"/>
      <c r="B736" s="87"/>
    </row>
    <row r="737" spans="1:2">
      <c r="A737" s="87"/>
      <c r="B737" s="87"/>
    </row>
    <row r="738" spans="1:2">
      <c r="A738" s="87"/>
      <c r="B738" s="87"/>
    </row>
    <row r="739" spans="1:2">
      <c r="A739" s="87"/>
      <c r="B739" s="87"/>
    </row>
    <row r="740" spans="1:2">
      <c r="A740" s="87"/>
      <c r="B740" s="87"/>
    </row>
    <row r="741" spans="1:2">
      <c r="A741" s="87"/>
      <c r="B741" s="87"/>
    </row>
    <row r="742" spans="1:2">
      <c r="A742" s="87"/>
      <c r="B742" s="87"/>
    </row>
    <row r="743" spans="1:2">
      <c r="A743" s="87"/>
      <c r="B743" s="87"/>
    </row>
    <row r="744" spans="1:2">
      <c r="A744" s="87"/>
      <c r="B744" s="87"/>
    </row>
    <row r="745" spans="1:2">
      <c r="A745" s="87"/>
      <c r="B745" s="87"/>
    </row>
    <row r="746" spans="1:2">
      <c r="A746" s="87"/>
      <c r="B746" s="87"/>
    </row>
    <row r="747" spans="1:2">
      <c r="A747" s="87"/>
      <c r="B747" s="87"/>
    </row>
    <row r="748" spans="1:2">
      <c r="A748" s="87"/>
      <c r="B748" s="87"/>
    </row>
    <row r="749" spans="1:2">
      <c r="A749" s="87"/>
      <c r="B749" s="87"/>
    </row>
    <row r="750" spans="1:2">
      <c r="A750" s="87"/>
      <c r="B750" s="87"/>
    </row>
    <row r="751" spans="1:2">
      <c r="A751" s="87"/>
      <c r="B751" s="87"/>
    </row>
    <row r="752" spans="1:2">
      <c r="A752" s="87"/>
      <c r="B752" s="87"/>
    </row>
    <row r="753" spans="1:2">
      <c r="A753" s="87"/>
      <c r="B753" s="87"/>
    </row>
    <row r="754" spans="1:2">
      <c r="A754" s="87"/>
      <c r="B754" s="87"/>
    </row>
    <row r="755" spans="1:2">
      <c r="A755" s="87"/>
      <c r="B755" s="87"/>
    </row>
    <row r="756" spans="1:2">
      <c r="A756" s="87"/>
      <c r="B756" s="87"/>
    </row>
    <row r="757" spans="1:2">
      <c r="A757" s="87"/>
      <c r="B757" s="87"/>
    </row>
    <row r="758" spans="1:2">
      <c r="A758" s="87"/>
      <c r="B758" s="87"/>
    </row>
    <row r="759" spans="1:2">
      <c r="A759" s="87"/>
      <c r="B759" s="87"/>
    </row>
    <row r="760" spans="1:2">
      <c r="A760" s="87"/>
      <c r="B760" s="87"/>
    </row>
    <row r="761" spans="1:2">
      <c r="A761" s="87"/>
      <c r="B761" s="87"/>
    </row>
    <row r="762" spans="1:2">
      <c r="A762" s="87"/>
      <c r="B762" s="87"/>
    </row>
    <row r="763" spans="1:2">
      <c r="A763" s="87"/>
      <c r="B763" s="87"/>
    </row>
    <row r="764" spans="1:2">
      <c r="A764" s="87"/>
      <c r="B764" s="87"/>
    </row>
    <row r="765" spans="1:2">
      <c r="A765" s="87"/>
      <c r="B765" s="87"/>
    </row>
    <row r="766" spans="1:2">
      <c r="A766" s="87"/>
      <c r="B766" s="87"/>
    </row>
    <row r="767" spans="1:2">
      <c r="A767" s="87"/>
      <c r="B767" s="87"/>
    </row>
    <row r="768" spans="1:2">
      <c r="A768" s="87"/>
      <c r="B768" s="87"/>
    </row>
    <row r="769" spans="1:2">
      <c r="A769" s="87"/>
      <c r="B769" s="87"/>
    </row>
    <row r="770" spans="1:2">
      <c r="A770" s="87"/>
      <c r="B770" s="87"/>
    </row>
  </sheetData>
  <mergeCells count="18">
    <mergeCell ref="E3:E5"/>
    <mergeCell ref="F3:F5"/>
    <mergeCell ref="A1:M1"/>
    <mergeCell ref="A6:B6"/>
    <mergeCell ref="N132:O132"/>
    <mergeCell ref="A136:L136"/>
    <mergeCell ref="N133:O133"/>
    <mergeCell ref="M3:M5"/>
    <mergeCell ref="A74:B74"/>
    <mergeCell ref="K3:K5"/>
    <mergeCell ref="L3:L5"/>
    <mergeCell ref="G3:G5"/>
    <mergeCell ref="H3:H5"/>
    <mergeCell ref="I3:I5"/>
    <mergeCell ref="J3:J5"/>
    <mergeCell ref="A3:B5"/>
    <mergeCell ref="C3:C5"/>
    <mergeCell ref="D3:D5"/>
  </mergeCells>
  <conditionalFormatting sqref="C134:M135">
    <cfRule type="cellIs" dxfId="46" priority="42" operator="notEqual">
      <formula>0</formula>
    </cfRule>
  </conditionalFormatting>
  <conditionalFormatting sqref="N4">
    <cfRule type="cellIs" dxfId="45" priority="20" operator="notEqual">
      <formula>0</formula>
    </cfRule>
  </conditionalFormatting>
  <conditionalFormatting sqref="N26">
    <cfRule type="cellIs" dxfId="44" priority="19" operator="notEqual">
      <formula>0</formula>
    </cfRule>
  </conditionalFormatting>
  <conditionalFormatting sqref="N16">
    <cfRule type="cellIs" dxfId="43" priority="18" operator="notEqual">
      <formula>0</formula>
    </cfRule>
  </conditionalFormatting>
  <conditionalFormatting sqref="N11">
    <cfRule type="cellIs" dxfId="42" priority="17" operator="notEqual">
      <formula>0</formula>
    </cfRule>
  </conditionalFormatting>
  <conditionalFormatting sqref="N28">
    <cfRule type="cellIs" dxfId="41" priority="16" operator="notEqual">
      <formula>0</formula>
    </cfRule>
  </conditionalFormatting>
  <conditionalFormatting sqref="N30">
    <cfRule type="cellIs" dxfId="40" priority="15" operator="notEqual">
      <formula>0</formula>
    </cfRule>
  </conditionalFormatting>
  <conditionalFormatting sqref="N36">
    <cfRule type="cellIs" dxfId="39" priority="14" operator="notEqual">
      <formula>0</formula>
    </cfRule>
  </conditionalFormatting>
  <conditionalFormatting sqref="N52">
    <cfRule type="cellIs" dxfId="38" priority="13" operator="notEqual">
      <formula>0</formula>
    </cfRule>
  </conditionalFormatting>
  <conditionalFormatting sqref="N63">
    <cfRule type="cellIs" dxfId="37" priority="12" operator="notEqual">
      <formula>0</formula>
    </cfRule>
  </conditionalFormatting>
  <conditionalFormatting sqref="N61">
    <cfRule type="cellIs" dxfId="36" priority="11" operator="notEqual">
      <formula>0</formula>
    </cfRule>
  </conditionalFormatting>
  <conditionalFormatting sqref="N54">
    <cfRule type="cellIs" dxfId="35" priority="10" operator="notEqual">
      <formula>0</formula>
    </cfRule>
  </conditionalFormatting>
  <conditionalFormatting sqref="N68">
    <cfRule type="cellIs" dxfId="34" priority="9" operator="notEqual">
      <formula>0</formula>
    </cfRule>
  </conditionalFormatting>
  <conditionalFormatting sqref="N69">
    <cfRule type="cellIs" dxfId="33" priority="8" operator="notEqual">
      <formula>0</formula>
    </cfRule>
  </conditionalFormatting>
  <conditionalFormatting sqref="N82">
    <cfRule type="cellIs" dxfId="32" priority="7" operator="notEqual">
      <formula>0</formula>
    </cfRule>
  </conditionalFormatting>
  <conditionalFormatting sqref="N95">
    <cfRule type="cellIs" dxfId="31" priority="6" operator="notEqual">
      <formula>0</formula>
    </cfRule>
  </conditionalFormatting>
  <conditionalFormatting sqref="N97">
    <cfRule type="cellIs" dxfId="30" priority="5" operator="notEqual">
      <formula>0</formula>
    </cfRule>
  </conditionalFormatting>
  <conditionalFormatting sqref="N102">
    <cfRule type="cellIs" dxfId="29" priority="4" operator="notEqual">
      <formula>0</formula>
    </cfRule>
  </conditionalFormatting>
  <conditionalFormatting sqref="N109">
    <cfRule type="cellIs" dxfId="28" priority="3" operator="notEqual">
      <formula>0</formula>
    </cfRule>
  </conditionalFormatting>
  <conditionalFormatting sqref="N128">
    <cfRule type="cellIs" dxfId="27" priority="2" operator="notEqual">
      <formula>0</formula>
    </cfRule>
  </conditionalFormatting>
  <conditionalFormatting sqref="N129">
    <cfRule type="cellIs" dxfId="26"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38" orientation="landscape" r:id="rId1"/>
  <rowBreaks count="1" manualBreakCount="1">
    <brk id="73"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124"/>
  <sheetViews>
    <sheetView zoomScaleNormal="100" zoomScaleSheetLayoutView="80" workbookViewId="0">
      <selection activeCell="C4" sqref="C4"/>
    </sheetView>
  </sheetViews>
  <sheetFormatPr defaultColWidth="82.28515625" defaultRowHeight="12.75"/>
  <cols>
    <col min="1" max="1" width="5.140625" style="103" bestFit="1" customWidth="1"/>
    <col min="2" max="2" width="90.140625" style="103" customWidth="1"/>
    <col min="3" max="12" width="15.7109375" style="103" customWidth="1"/>
    <col min="13" max="13" width="18.28515625" style="103" customWidth="1"/>
    <col min="14" max="14" width="8" style="103" customWidth="1"/>
    <col min="15" max="15" width="10.5703125" style="103" customWidth="1"/>
    <col min="16" max="16384" width="82.28515625" style="103"/>
  </cols>
  <sheetData>
    <row r="1" spans="1:15" ht="15.75">
      <c r="A1" s="354" t="s">
        <v>853</v>
      </c>
      <c r="B1" s="354"/>
      <c r="C1" s="354"/>
      <c r="D1" s="354"/>
      <c r="E1" s="354"/>
      <c r="F1" s="354"/>
      <c r="G1" s="354"/>
      <c r="H1" s="354"/>
      <c r="I1" s="354"/>
      <c r="J1" s="354"/>
      <c r="K1" s="354"/>
      <c r="L1" s="354"/>
    </row>
    <row r="2" spans="1:15" ht="15.75">
      <c r="A2" s="242"/>
      <c r="B2" s="242"/>
      <c r="C2" s="242"/>
      <c r="D2" s="242"/>
      <c r="E2" s="242"/>
      <c r="F2" s="242"/>
      <c r="G2" s="242"/>
      <c r="H2" s="242"/>
      <c r="I2" s="242"/>
      <c r="J2" s="242"/>
      <c r="K2" s="242"/>
      <c r="L2" s="242"/>
      <c r="M2" s="123" t="s">
        <v>703</v>
      </c>
    </row>
    <row r="3" spans="1:15" ht="82.5" customHeight="1">
      <c r="A3" s="358"/>
      <c r="B3" s="362"/>
      <c r="C3" s="376" t="s">
        <v>832</v>
      </c>
      <c r="D3" s="117" t="s">
        <v>831</v>
      </c>
      <c r="E3" s="117" t="s">
        <v>833</v>
      </c>
      <c r="F3" s="117" t="s">
        <v>834</v>
      </c>
      <c r="G3" s="117" t="s">
        <v>830</v>
      </c>
      <c r="H3" s="117" t="s">
        <v>835</v>
      </c>
      <c r="I3" s="117" t="s">
        <v>837</v>
      </c>
      <c r="J3" s="117" t="s">
        <v>838</v>
      </c>
      <c r="K3" s="117" t="s">
        <v>839</v>
      </c>
      <c r="L3" s="117" t="s">
        <v>836</v>
      </c>
      <c r="M3" s="117" t="s">
        <v>470</v>
      </c>
    </row>
    <row r="4" spans="1:15" ht="15.75" customHeight="1">
      <c r="A4" s="243" t="s">
        <v>427</v>
      </c>
      <c r="B4" s="244" t="s">
        <v>612</v>
      </c>
      <c r="C4" s="100"/>
      <c r="D4" s="117"/>
      <c r="E4" s="117"/>
      <c r="F4" s="117"/>
      <c r="G4" s="117"/>
      <c r="H4" s="117"/>
      <c r="I4" s="117"/>
      <c r="J4" s="117"/>
      <c r="K4" s="117"/>
      <c r="L4" s="117"/>
      <c r="M4" s="117"/>
      <c r="O4" s="98"/>
    </row>
    <row r="5" spans="1:15" ht="15.75" customHeight="1">
      <c r="A5" s="245" t="s">
        <v>400</v>
      </c>
      <c r="B5" s="246" t="s">
        <v>613</v>
      </c>
      <c r="C5" s="101"/>
      <c r="D5" s="104"/>
      <c r="E5" s="104"/>
      <c r="F5" s="104"/>
      <c r="G5" s="104"/>
      <c r="H5" s="104"/>
      <c r="I5" s="104"/>
      <c r="J5" s="104"/>
      <c r="K5" s="104"/>
      <c r="L5" s="104"/>
      <c r="M5" s="93"/>
      <c r="O5" s="98"/>
    </row>
    <row r="6" spans="1:15" ht="15.75">
      <c r="A6" s="247" t="s">
        <v>426</v>
      </c>
      <c r="B6" s="246" t="s">
        <v>614</v>
      </c>
      <c r="C6" s="102">
        <v>4711.3005499999999</v>
      </c>
      <c r="D6" s="102">
        <v>46343</v>
      </c>
      <c r="E6" s="102">
        <v>33398</v>
      </c>
      <c r="F6" s="102">
        <v>243</v>
      </c>
      <c r="G6" s="102">
        <v>28302.313739999998</v>
      </c>
      <c r="H6" s="102">
        <v>661.10554000000002</v>
      </c>
      <c r="I6" s="102">
        <v>5107</v>
      </c>
      <c r="J6" s="102">
        <v>168</v>
      </c>
      <c r="K6" s="102">
        <v>194</v>
      </c>
      <c r="L6" s="102">
        <v>0</v>
      </c>
      <c r="M6" s="91">
        <v>119127.71983</v>
      </c>
      <c r="O6" s="95"/>
    </row>
    <row r="7" spans="1:15" ht="31.5">
      <c r="A7" s="247"/>
      <c r="B7" s="246" t="s">
        <v>615</v>
      </c>
      <c r="C7" s="102">
        <v>0</v>
      </c>
      <c r="D7" s="102">
        <v>-836</v>
      </c>
      <c r="E7" s="102">
        <v>-2</v>
      </c>
      <c r="F7" s="102">
        <v>-2</v>
      </c>
      <c r="G7" s="102">
        <v>-1395.8008599999998</v>
      </c>
      <c r="H7" s="102">
        <v>-19.99267</v>
      </c>
      <c r="I7" s="102">
        <v>0</v>
      </c>
      <c r="J7" s="102">
        <v>0</v>
      </c>
      <c r="K7" s="102">
        <v>-2</v>
      </c>
      <c r="L7" s="102">
        <v>0</v>
      </c>
      <c r="M7" s="91">
        <v>-2257.7935299999999</v>
      </c>
      <c r="O7" s="98"/>
    </row>
    <row r="8" spans="1:15" ht="15.75">
      <c r="A8" s="247" t="s">
        <v>616</v>
      </c>
      <c r="B8" s="246" t="s">
        <v>617</v>
      </c>
      <c r="C8" s="102">
        <v>-2520.9498316819891</v>
      </c>
      <c r="D8" s="102">
        <v>-6610</v>
      </c>
      <c r="E8" s="102">
        <v>-1026</v>
      </c>
      <c r="F8" s="102">
        <v>-45</v>
      </c>
      <c r="G8" s="102">
        <v>-3704.2348299999994</v>
      </c>
      <c r="H8" s="102">
        <v>-16.414580000000001</v>
      </c>
      <c r="I8" s="102">
        <v>-1624</v>
      </c>
      <c r="J8" s="102">
        <v>-42</v>
      </c>
      <c r="K8" s="102">
        <v>0</v>
      </c>
      <c r="L8" s="102">
        <v>0</v>
      </c>
      <c r="M8" s="91">
        <v>-15588.599241681988</v>
      </c>
      <c r="O8" s="98"/>
    </row>
    <row r="9" spans="1:15" ht="15.75">
      <c r="A9" s="247" t="s">
        <v>618</v>
      </c>
      <c r="B9" s="246" t="s">
        <v>619</v>
      </c>
      <c r="C9" s="102">
        <v>-9.4864400000001812</v>
      </c>
      <c r="D9" s="102">
        <v>-3400</v>
      </c>
      <c r="E9" s="102">
        <v>-4018</v>
      </c>
      <c r="F9" s="102">
        <v>-6</v>
      </c>
      <c r="G9" s="102">
        <v>-1323.8872270005068</v>
      </c>
      <c r="H9" s="102">
        <v>25.349600000000002</v>
      </c>
      <c r="I9" s="102">
        <v>242</v>
      </c>
      <c r="J9" s="102">
        <v>-120</v>
      </c>
      <c r="K9" s="102">
        <v>23</v>
      </c>
      <c r="L9" s="102">
        <v>0</v>
      </c>
      <c r="M9" s="91">
        <v>-8587.0240670005078</v>
      </c>
      <c r="O9" s="98"/>
    </row>
    <row r="10" spans="1:15" ht="15.75">
      <c r="A10" s="247"/>
      <c r="B10" s="246" t="s">
        <v>620</v>
      </c>
      <c r="C10" s="102">
        <v>0</v>
      </c>
      <c r="D10" s="102">
        <v>-237</v>
      </c>
      <c r="E10" s="102">
        <v>0</v>
      </c>
      <c r="F10" s="102">
        <v>0</v>
      </c>
      <c r="G10" s="102">
        <v>0</v>
      </c>
      <c r="H10" s="102">
        <v>0</v>
      </c>
      <c r="I10" s="102">
        <v>0</v>
      </c>
      <c r="J10" s="102">
        <v>0</v>
      </c>
      <c r="K10" s="102">
        <v>21</v>
      </c>
      <c r="L10" s="102">
        <v>0</v>
      </c>
      <c r="M10" s="91">
        <v>-216</v>
      </c>
      <c r="O10" s="98"/>
    </row>
    <row r="11" spans="1:15" ht="15.75">
      <c r="A11" s="247" t="s">
        <v>621</v>
      </c>
      <c r="B11" s="246" t="s">
        <v>622</v>
      </c>
      <c r="C11" s="102">
        <v>-51.874189999999899</v>
      </c>
      <c r="D11" s="102">
        <v>525</v>
      </c>
      <c r="E11" s="102">
        <v>58</v>
      </c>
      <c r="F11" s="102">
        <v>1</v>
      </c>
      <c r="G11" s="102">
        <v>-36.074156603936977</v>
      </c>
      <c r="H11" s="102">
        <v>0</v>
      </c>
      <c r="I11" s="102">
        <v>0</v>
      </c>
      <c r="J11" s="102">
        <v>98</v>
      </c>
      <c r="K11" s="102">
        <v>0</v>
      </c>
      <c r="L11" s="102">
        <v>0</v>
      </c>
      <c r="M11" s="91">
        <v>594.0516533960631</v>
      </c>
      <c r="O11" s="98"/>
    </row>
    <row r="12" spans="1:15" ht="15.75">
      <c r="A12" s="248"/>
      <c r="B12" s="249" t="s">
        <v>623</v>
      </c>
      <c r="C12" s="102">
        <v>2128.9900883180107</v>
      </c>
      <c r="D12" s="102">
        <v>36858</v>
      </c>
      <c r="E12" s="102">
        <v>28412</v>
      </c>
      <c r="F12" s="102">
        <v>193</v>
      </c>
      <c r="G12" s="102">
        <v>23238.117526395552</v>
      </c>
      <c r="H12" s="102">
        <v>670.04056000000003</v>
      </c>
      <c r="I12" s="102">
        <v>3725</v>
      </c>
      <c r="J12" s="102">
        <v>104</v>
      </c>
      <c r="K12" s="102">
        <v>217</v>
      </c>
      <c r="L12" s="102">
        <v>0</v>
      </c>
      <c r="M12" s="91">
        <v>95546.148174713555</v>
      </c>
      <c r="O12" s="95"/>
    </row>
    <row r="13" spans="1:15" ht="15.75">
      <c r="A13" s="85" t="s">
        <v>401</v>
      </c>
      <c r="B13" s="246" t="s">
        <v>624</v>
      </c>
      <c r="C13" s="102">
        <v>0</v>
      </c>
      <c r="D13" s="102">
        <v>53</v>
      </c>
      <c r="E13" s="102">
        <v>-662</v>
      </c>
      <c r="F13" s="102">
        <v>0</v>
      </c>
      <c r="G13" s="102">
        <v>150.083</v>
      </c>
      <c r="H13" s="102">
        <v>0</v>
      </c>
      <c r="I13" s="102">
        <v>0</v>
      </c>
      <c r="J13" s="102">
        <v>0</v>
      </c>
      <c r="K13" s="102">
        <v>0</v>
      </c>
      <c r="L13" s="102">
        <v>0</v>
      </c>
      <c r="M13" s="91">
        <v>-458.91700000000003</v>
      </c>
      <c r="O13" s="95"/>
    </row>
    <row r="14" spans="1:15" ht="15.75">
      <c r="A14" s="85" t="s">
        <v>402</v>
      </c>
      <c r="B14" s="246" t="s">
        <v>625</v>
      </c>
      <c r="C14" s="102">
        <v>0</v>
      </c>
      <c r="D14" s="102">
        <v>723</v>
      </c>
      <c r="E14" s="102">
        <v>0</v>
      </c>
      <c r="F14" s="102">
        <v>0</v>
      </c>
      <c r="G14" s="102">
        <v>-0.85647000000000006</v>
      </c>
      <c r="H14" s="102">
        <v>0</v>
      </c>
      <c r="I14" s="102">
        <v>0</v>
      </c>
      <c r="J14" s="102">
        <v>0</v>
      </c>
      <c r="K14" s="102">
        <v>45</v>
      </c>
      <c r="L14" s="102">
        <v>0</v>
      </c>
      <c r="M14" s="91">
        <v>767.14353000000006</v>
      </c>
      <c r="O14" s="98"/>
    </row>
    <row r="15" spans="1:15" ht="15.75">
      <c r="A15" s="245" t="s">
        <v>403</v>
      </c>
      <c r="B15" s="246" t="s">
        <v>626</v>
      </c>
      <c r="C15" s="102"/>
      <c r="D15" s="102"/>
      <c r="E15" s="102"/>
      <c r="F15" s="102"/>
      <c r="G15" s="102"/>
      <c r="H15" s="102"/>
      <c r="I15" s="102"/>
      <c r="J15" s="102"/>
      <c r="K15" s="102"/>
      <c r="L15" s="102"/>
      <c r="M15" s="94"/>
      <c r="O15" s="98"/>
    </row>
    <row r="16" spans="1:15" ht="15.75">
      <c r="A16" s="247" t="s">
        <v>426</v>
      </c>
      <c r="B16" s="246" t="s">
        <v>627</v>
      </c>
      <c r="C16" s="102"/>
      <c r="D16" s="102"/>
      <c r="E16" s="102"/>
      <c r="F16" s="102"/>
      <c r="G16" s="102"/>
      <c r="H16" s="102"/>
      <c r="I16" s="102"/>
      <c r="J16" s="102"/>
      <c r="K16" s="102"/>
      <c r="L16" s="102"/>
      <c r="M16" s="94"/>
      <c r="O16" s="98"/>
    </row>
    <row r="17" spans="1:15" ht="15.75">
      <c r="A17" s="247" t="s">
        <v>428</v>
      </c>
      <c r="B17" s="246" t="s">
        <v>628</v>
      </c>
      <c r="C17" s="102">
        <v>-2435.6675</v>
      </c>
      <c r="D17" s="102">
        <v>-22073</v>
      </c>
      <c r="E17" s="102">
        <v>-13510</v>
      </c>
      <c r="F17" s="102">
        <v>-31</v>
      </c>
      <c r="G17" s="102">
        <v>-11229.958715688841</v>
      </c>
      <c r="H17" s="102">
        <v>-92.13794</v>
      </c>
      <c r="I17" s="102">
        <v>-4641</v>
      </c>
      <c r="J17" s="102">
        <v>-23</v>
      </c>
      <c r="K17" s="102">
        <v>-179</v>
      </c>
      <c r="L17" s="102">
        <v>0</v>
      </c>
      <c r="M17" s="91">
        <v>-54214.764155688841</v>
      </c>
      <c r="O17" s="98"/>
    </row>
    <row r="18" spans="1:15" ht="15.75">
      <c r="A18" s="247" t="s">
        <v>629</v>
      </c>
      <c r="B18" s="246" t="s">
        <v>630</v>
      </c>
      <c r="C18" s="102">
        <v>2055.1263199999999</v>
      </c>
      <c r="D18" s="102">
        <v>2164</v>
      </c>
      <c r="E18" s="102">
        <v>245</v>
      </c>
      <c r="F18" s="102">
        <v>0</v>
      </c>
      <c r="G18" s="102">
        <v>0</v>
      </c>
      <c r="H18" s="102">
        <v>0</v>
      </c>
      <c r="I18" s="102">
        <v>1971</v>
      </c>
      <c r="J18" s="102">
        <v>2</v>
      </c>
      <c r="K18" s="102">
        <v>0</v>
      </c>
      <c r="L18" s="102">
        <v>0</v>
      </c>
      <c r="M18" s="91">
        <v>6437.1263199999994</v>
      </c>
      <c r="O18" s="98"/>
    </row>
    <row r="19" spans="1:15" ht="15.75">
      <c r="A19" s="248"/>
      <c r="B19" s="250" t="s">
        <v>631</v>
      </c>
      <c r="C19" s="102">
        <v>-380.54118000000017</v>
      </c>
      <c r="D19" s="102">
        <v>-19909</v>
      </c>
      <c r="E19" s="102">
        <v>-13265</v>
      </c>
      <c r="F19" s="102">
        <v>-31</v>
      </c>
      <c r="G19" s="102">
        <v>-11229.958715688841</v>
      </c>
      <c r="H19" s="102">
        <v>-92.13794</v>
      </c>
      <c r="I19" s="102">
        <v>-2670</v>
      </c>
      <c r="J19" s="102">
        <v>-21</v>
      </c>
      <c r="K19" s="102">
        <v>-179</v>
      </c>
      <c r="L19" s="102">
        <v>0</v>
      </c>
      <c r="M19" s="91">
        <v>-47777.637835688845</v>
      </c>
      <c r="O19" s="95"/>
    </row>
    <row r="20" spans="1:15" ht="15.75">
      <c r="A20" s="247" t="s">
        <v>616</v>
      </c>
      <c r="B20" s="246" t="s">
        <v>632</v>
      </c>
      <c r="C20" s="102">
        <v>-840.36858999999993</v>
      </c>
      <c r="D20" s="102">
        <v>-1144</v>
      </c>
      <c r="E20" s="102">
        <v>0</v>
      </c>
      <c r="F20" s="102">
        <v>-1</v>
      </c>
      <c r="G20" s="102">
        <v>-114.14268004318826</v>
      </c>
      <c r="H20" s="102">
        <v>-76.390730000000033</v>
      </c>
      <c r="I20" s="102">
        <v>134</v>
      </c>
      <c r="J20" s="102">
        <v>-39</v>
      </c>
      <c r="K20" s="102">
        <v>1</v>
      </c>
      <c r="L20" s="102">
        <v>0</v>
      </c>
      <c r="M20" s="91">
        <v>-2079.9020000431883</v>
      </c>
      <c r="O20" s="98"/>
    </row>
    <row r="21" spans="1:15" ht="15.75">
      <c r="A21" s="247" t="s">
        <v>618</v>
      </c>
      <c r="B21" s="246" t="s">
        <v>633</v>
      </c>
      <c r="C21" s="102">
        <v>472.63724999999999</v>
      </c>
      <c r="D21" s="102">
        <v>-209</v>
      </c>
      <c r="E21" s="102">
        <v>0</v>
      </c>
      <c r="F21" s="102">
        <v>13</v>
      </c>
      <c r="G21" s="102">
        <v>0</v>
      </c>
      <c r="H21" s="102">
        <v>0</v>
      </c>
      <c r="I21" s="102">
        <v>-391</v>
      </c>
      <c r="J21" s="102">
        <v>83</v>
      </c>
      <c r="K21" s="102">
        <v>0</v>
      </c>
      <c r="L21" s="102">
        <v>0</v>
      </c>
      <c r="M21" s="91">
        <v>-31.362750000000005</v>
      </c>
      <c r="O21" s="98"/>
    </row>
    <row r="22" spans="1:15" ht="15.75">
      <c r="A22" s="248"/>
      <c r="B22" s="249" t="s">
        <v>634</v>
      </c>
      <c r="C22" s="102">
        <v>-748.27252000000021</v>
      </c>
      <c r="D22" s="102">
        <v>-21262</v>
      </c>
      <c r="E22" s="102">
        <v>-13265</v>
      </c>
      <c r="F22" s="102">
        <v>-19</v>
      </c>
      <c r="G22" s="102">
        <v>-11344.10139573203</v>
      </c>
      <c r="H22" s="102">
        <v>-168.52867000000003</v>
      </c>
      <c r="I22" s="102">
        <v>-2927</v>
      </c>
      <c r="J22" s="102">
        <v>23</v>
      </c>
      <c r="K22" s="102">
        <v>-178</v>
      </c>
      <c r="L22" s="102">
        <v>0</v>
      </c>
      <c r="M22" s="91">
        <v>-49888.90258573203</v>
      </c>
      <c r="O22" s="95"/>
    </row>
    <row r="23" spans="1:15" ht="15.75">
      <c r="A23" s="245" t="s">
        <v>404</v>
      </c>
      <c r="B23" s="246" t="s">
        <v>635</v>
      </c>
      <c r="C23" s="102"/>
      <c r="D23" s="102"/>
      <c r="E23" s="102"/>
      <c r="F23" s="102"/>
      <c r="G23" s="102"/>
      <c r="H23" s="102"/>
      <c r="I23" s="102"/>
      <c r="J23" s="102"/>
      <c r="K23" s="102"/>
      <c r="L23" s="102"/>
      <c r="M23" s="94"/>
      <c r="O23" s="98"/>
    </row>
    <row r="24" spans="1:15" ht="15.75">
      <c r="A24" s="247" t="s">
        <v>426</v>
      </c>
      <c r="B24" s="246" t="s">
        <v>636</v>
      </c>
      <c r="C24" s="102">
        <v>0</v>
      </c>
      <c r="D24" s="102">
        <v>0</v>
      </c>
      <c r="E24" s="102">
        <v>-653</v>
      </c>
      <c r="F24" s="102">
        <v>0</v>
      </c>
      <c r="G24" s="102">
        <v>0</v>
      </c>
      <c r="H24" s="102">
        <v>0</v>
      </c>
      <c r="I24" s="102">
        <v>0</v>
      </c>
      <c r="J24" s="102">
        <v>0</v>
      </c>
      <c r="K24" s="102">
        <v>0</v>
      </c>
      <c r="L24" s="102">
        <v>0</v>
      </c>
      <c r="M24" s="91">
        <v>-653</v>
      </c>
      <c r="O24" s="98"/>
    </row>
    <row r="25" spans="1:15" ht="15.75">
      <c r="A25" s="247" t="s">
        <v>616</v>
      </c>
      <c r="B25" s="246" t="s">
        <v>637</v>
      </c>
      <c r="C25" s="102">
        <v>0</v>
      </c>
      <c r="D25" s="102">
        <v>0</v>
      </c>
      <c r="E25" s="102">
        <v>-35</v>
      </c>
      <c r="F25" s="102">
        <v>0</v>
      </c>
      <c r="G25" s="102">
        <v>0</v>
      </c>
      <c r="H25" s="102">
        <v>0</v>
      </c>
      <c r="I25" s="102">
        <v>0</v>
      </c>
      <c r="J25" s="102">
        <v>0</v>
      </c>
      <c r="K25" s="102">
        <v>0</v>
      </c>
      <c r="L25" s="102">
        <v>0</v>
      </c>
      <c r="M25" s="91">
        <v>-35</v>
      </c>
      <c r="O25" s="98"/>
    </row>
    <row r="26" spans="1:15" ht="15.75">
      <c r="A26" s="245"/>
      <c r="B26" s="249" t="s">
        <v>638</v>
      </c>
      <c r="C26" s="102">
        <v>0</v>
      </c>
      <c r="D26" s="102">
        <v>0</v>
      </c>
      <c r="E26" s="102">
        <v>-688</v>
      </c>
      <c r="F26" s="102">
        <v>0</v>
      </c>
      <c r="G26" s="102">
        <v>0</v>
      </c>
      <c r="H26" s="102">
        <v>0</v>
      </c>
      <c r="I26" s="102">
        <v>0</v>
      </c>
      <c r="J26" s="102">
        <v>0</v>
      </c>
      <c r="K26" s="102">
        <v>0</v>
      </c>
      <c r="L26" s="102">
        <v>0</v>
      </c>
      <c r="M26" s="91">
        <v>-688</v>
      </c>
      <c r="O26" s="95"/>
    </row>
    <row r="27" spans="1:15" ht="15.75">
      <c r="A27" s="245" t="s">
        <v>405</v>
      </c>
      <c r="B27" s="246" t="s">
        <v>639</v>
      </c>
      <c r="C27" s="102">
        <v>0</v>
      </c>
      <c r="D27" s="102">
        <v>12</v>
      </c>
      <c r="E27" s="102">
        <v>0</v>
      </c>
      <c r="F27" s="102">
        <v>0</v>
      </c>
      <c r="G27" s="102">
        <v>-71.446950000000001</v>
      </c>
      <c r="H27" s="102">
        <v>0</v>
      </c>
      <c r="I27" s="102">
        <v>0</v>
      </c>
      <c r="J27" s="102">
        <v>0</v>
      </c>
      <c r="K27" s="102">
        <v>0</v>
      </c>
      <c r="L27" s="102">
        <v>0</v>
      </c>
      <c r="M27" s="91">
        <v>-59.446950000000001</v>
      </c>
      <c r="O27" s="98"/>
    </row>
    <row r="28" spans="1:15" ht="15.75">
      <c r="A28" s="245" t="s">
        <v>406</v>
      </c>
      <c r="B28" s="246" t="s">
        <v>640</v>
      </c>
      <c r="C28" s="102"/>
      <c r="D28" s="102"/>
      <c r="E28" s="102"/>
      <c r="F28" s="102"/>
      <c r="G28" s="102"/>
      <c r="H28" s="102"/>
      <c r="I28" s="102"/>
      <c r="J28" s="102"/>
      <c r="K28" s="102"/>
      <c r="L28" s="102"/>
      <c r="M28" s="94"/>
      <c r="O28" s="98"/>
    </row>
    <row r="29" spans="1:15" ht="15.75">
      <c r="A29" s="247" t="s">
        <v>426</v>
      </c>
      <c r="B29" s="246" t="s">
        <v>641</v>
      </c>
      <c r="C29" s="102">
        <v>-637.28900999999996</v>
      </c>
      <c r="D29" s="102">
        <v>-7387</v>
      </c>
      <c r="E29" s="102">
        <v>-6446</v>
      </c>
      <c r="F29" s="102">
        <v>-22</v>
      </c>
      <c r="G29" s="102">
        <v>-7598.8251499604849</v>
      </c>
      <c r="H29" s="102">
        <v>-202.53219595273308</v>
      </c>
      <c r="I29" s="102">
        <v>-1295</v>
      </c>
      <c r="J29" s="102">
        <v>-18</v>
      </c>
      <c r="K29" s="102">
        <v>-39</v>
      </c>
      <c r="L29" s="102">
        <v>0</v>
      </c>
      <c r="M29" s="91">
        <v>-23645.646355913217</v>
      </c>
      <c r="O29" s="98"/>
    </row>
    <row r="30" spans="1:15" ht="15.75">
      <c r="A30" s="247" t="s">
        <v>616</v>
      </c>
      <c r="B30" s="246" t="s">
        <v>642</v>
      </c>
      <c r="C30" s="102">
        <v>8.8119500000000102</v>
      </c>
      <c r="D30" s="102">
        <v>386</v>
      </c>
      <c r="E30" s="102">
        <v>0</v>
      </c>
      <c r="F30" s="102">
        <v>0</v>
      </c>
      <c r="G30" s="102">
        <v>0</v>
      </c>
      <c r="H30" s="102">
        <v>-4.9082600000000065</v>
      </c>
      <c r="I30" s="102">
        <v>0</v>
      </c>
      <c r="J30" s="102">
        <v>0</v>
      </c>
      <c r="K30" s="102">
        <v>0</v>
      </c>
      <c r="L30" s="102">
        <v>0</v>
      </c>
      <c r="M30" s="91">
        <v>389.90369000000004</v>
      </c>
      <c r="O30" s="98"/>
    </row>
    <row r="31" spans="1:15" ht="15.75">
      <c r="A31" s="247" t="s">
        <v>618</v>
      </c>
      <c r="B31" s="246" t="s">
        <v>643</v>
      </c>
      <c r="C31" s="102">
        <v>-1210.9485899999997</v>
      </c>
      <c r="D31" s="102">
        <v>-5074</v>
      </c>
      <c r="E31" s="102">
        <v>-5948</v>
      </c>
      <c r="F31" s="102">
        <v>-33</v>
      </c>
      <c r="G31" s="102">
        <v>-3339.200846748548</v>
      </c>
      <c r="H31" s="102">
        <v>-465.88926570447904</v>
      </c>
      <c r="I31" s="102">
        <v>-398</v>
      </c>
      <c r="J31" s="102">
        <v>-40</v>
      </c>
      <c r="K31" s="102">
        <v>-47</v>
      </c>
      <c r="L31" s="102">
        <v>0</v>
      </c>
      <c r="M31" s="91">
        <v>-16556.038702453028</v>
      </c>
      <c r="O31" s="98"/>
    </row>
    <row r="32" spans="1:15" ht="15.75">
      <c r="A32" s="247" t="s">
        <v>621</v>
      </c>
      <c r="B32" s="246" t="s">
        <v>644</v>
      </c>
      <c r="C32" s="102">
        <v>87.506450000000001</v>
      </c>
      <c r="D32" s="102">
        <v>1163</v>
      </c>
      <c r="E32" s="102">
        <v>238</v>
      </c>
      <c r="F32" s="102">
        <v>18</v>
      </c>
      <c r="G32" s="102">
        <v>0</v>
      </c>
      <c r="H32" s="102">
        <v>0</v>
      </c>
      <c r="I32" s="102">
        <v>731</v>
      </c>
      <c r="J32" s="102">
        <v>0</v>
      </c>
      <c r="K32" s="102">
        <v>0</v>
      </c>
      <c r="L32" s="102">
        <v>0</v>
      </c>
      <c r="M32" s="91">
        <v>2237.5064499999999</v>
      </c>
      <c r="O32" s="98"/>
    </row>
    <row r="33" spans="1:15" ht="15.75">
      <c r="A33" s="251"/>
      <c r="B33" s="249" t="s">
        <v>645</v>
      </c>
      <c r="C33" s="102">
        <v>-1751.9191999999996</v>
      </c>
      <c r="D33" s="102">
        <v>-10912</v>
      </c>
      <c r="E33" s="102">
        <v>-12156</v>
      </c>
      <c r="F33" s="102">
        <v>-37</v>
      </c>
      <c r="G33" s="102">
        <v>-10938.025996709033</v>
      </c>
      <c r="H33" s="102">
        <v>-673.32972165721208</v>
      </c>
      <c r="I33" s="102">
        <v>-962</v>
      </c>
      <c r="J33" s="102">
        <v>-58</v>
      </c>
      <c r="K33" s="102">
        <v>-86</v>
      </c>
      <c r="L33" s="102">
        <v>0</v>
      </c>
      <c r="M33" s="91">
        <v>-37574.274918366245</v>
      </c>
      <c r="O33" s="95"/>
    </row>
    <row r="34" spans="1:15" ht="15.75">
      <c r="A34" s="245" t="s">
        <v>407</v>
      </c>
      <c r="B34" s="246" t="s">
        <v>646</v>
      </c>
      <c r="C34" s="102">
        <v>0</v>
      </c>
      <c r="D34" s="102">
        <v>-1774</v>
      </c>
      <c r="E34" s="102">
        <v>-529</v>
      </c>
      <c r="F34" s="102">
        <v>0</v>
      </c>
      <c r="G34" s="102">
        <v>-924.84291056377674</v>
      </c>
      <c r="H34" s="102">
        <v>-14.101672457990563</v>
      </c>
      <c r="I34" s="102">
        <v>-121</v>
      </c>
      <c r="J34" s="102">
        <v>-2</v>
      </c>
      <c r="K34" s="102">
        <v>-21</v>
      </c>
      <c r="L34" s="102">
        <v>0</v>
      </c>
      <c r="M34" s="91">
        <v>-3385.9445830217674</v>
      </c>
      <c r="O34" s="98"/>
    </row>
    <row r="35" spans="1:15" ht="31.5">
      <c r="A35" s="245"/>
      <c r="B35" s="246" t="s">
        <v>647</v>
      </c>
      <c r="C35" s="102">
        <v>0</v>
      </c>
      <c r="D35" s="102">
        <v>-1022</v>
      </c>
      <c r="E35" s="102">
        <v>-529</v>
      </c>
      <c r="F35" s="102">
        <v>0</v>
      </c>
      <c r="G35" s="102">
        <v>-678.26839999999993</v>
      </c>
      <c r="H35" s="102">
        <v>-3.1799759198545905</v>
      </c>
      <c r="I35" s="102">
        <v>-94</v>
      </c>
      <c r="J35" s="102">
        <v>0</v>
      </c>
      <c r="K35" s="102">
        <v>-13</v>
      </c>
      <c r="L35" s="102">
        <v>0</v>
      </c>
      <c r="M35" s="91">
        <v>-2339.4483759198547</v>
      </c>
      <c r="O35" s="98"/>
    </row>
    <row r="36" spans="1:15" ht="15.75">
      <c r="A36" s="245" t="s">
        <v>408</v>
      </c>
      <c r="B36" s="246" t="s">
        <v>648</v>
      </c>
      <c r="C36" s="102">
        <v>0</v>
      </c>
      <c r="D36" s="102">
        <v>0</v>
      </c>
      <c r="E36" s="102">
        <v>0</v>
      </c>
      <c r="F36" s="102">
        <v>0</v>
      </c>
      <c r="G36" s="102">
        <v>0</v>
      </c>
      <c r="H36" s="102">
        <v>0</v>
      </c>
      <c r="I36" s="102">
        <v>0</v>
      </c>
      <c r="J36" s="102">
        <v>0</v>
      </c>
      <c r="K36" s="102">
        <v>0</v>
      </c>
      <c r="L36" s="102">
        <v>0</v>
      </c>
      <c r="M36" s="91">
        <v>0</v>
      </c>
      <c r="O36" s="98"/>
    </row>
    <row r="37" spans="1:15" ht="15.75">
      <c r="A37" s="245" t="s">
        <v>409</v>
      </c>
      <c r="B37" s="246" t="s">
        <v>649</v>
      </c>
      <c r="C37" s="102">
        <v>-371.20163168198906</v>
      </c>
      <c r="D37" s="102">
        <v>3698</v>
      </c>
      <c r="E37" s="102">
        <v>1112</v>
      </c>
      <c r="F37" s="102">
        <v>137</v>
      </c>
      <c r="G37" s="102">
        <v>108.92680339071217</v>
      </c>
      <c r="H37" s="102">
        <v>-185.91950411520264</v>
      </c>
      <c r="I37" s="102">
        <v>-285</v>
      </c>
      <c r="J37" s="102">
        <v>67</v>
      </c>
      <c r="K37" s="102">
        <v>-23</v>
      </c>
      <c r="L37" s="102">
        <v>0</v>
      </c>
      <c r="M37" s="91">
        <v>4257.8056675935204</v>
      </c>
      <c r="O37" s="95"/>
    </row>
    <row r="38" spans="1:15" ht="15.75">
      <c r="A38" s="252" t="s">
        <v>423</v>
      </c>
      <c r="B38" s="253" t="s">
        <v>650</v>
      </c>
      <c r="C38" s="102"/>
      <c r="D38" s="102"/>
      <c r="E38" s="102"/>
      <c r="F38" s="102"/>
      <c r="G38" s="102"/>
      <c r="H38" s="102"/>
      <c r="I38" s="102"/>
      <c r="J38" s="102"/>
      <c r="K38" s="102"/>
      <c r="L38" s="102"/>
      <c r="M38" s="94"/>
      <c r="O38" s="98"/>
    </row>
    <row r="39" spans="1:15" ht="15.75">
      <c r="A39" s="245" t="s">
        <v>400</v>
      </c>
      <c r="B39" s="246" t="s">
        <v>613</v>
      </c>
      <c r="C39" s="102"/>
      <c r="D39" s="102"/>
      <c r="E39" s="102"/>
      <c r="F39" s="102"/>
      <c r="G39" s="102"/>
      <c r="H39" s="102"/>
      <c r="I39" s="102"/>
      <c r="J39" s="102"/>
      <c r="K39" s="102"/>
      <c r="L39" s="102"/>
      <c r="M39" s="94"/>
      <c r="O39" s="98"/>
    </row>
    <row r="40" spans="1:15" ht="15.75">
      <c r="A40" s="254" t="s">
        <v>426</v>
      </c>
      <c r="B40" s="255" t="s">
        <v>614</v>
      </c>
      <c r="C40" s="102">
        <v>43287.157550000004</v>
      </c>
      <c r="D40" s="102">
        <v>98849</v>
      </c>
      <c r="E40" s="102">
        <v>36747</v>
      </c>
      <c r="F40" s="102">
        <v>42173</v>
      </c>
      <c r="G40" s="102">
        <v>61472.142209999998</v>
      </c>
      <c r="H40" s="102">
        <v>20842.06451</v>
      </c>
      <c r="I40" s="102">
        <v>1000</v>
      </c>
      <c r="J40" s="102">
        <v>4545</v>
      </c>
      <c r="K40" s="102">
        <v>2380</v>
      </c>
      <c r="L40" s="102">
        <v>8382</v>
      </c>
      <c r="M40" s="91">
        <v>319677.36427000002</v>
      </c>
      <c r="O40" s="98"/>
    </row>
    <row r="41" spans="1:15" ht="31.5">
      <c r="A41" s="250"/>
      <c r="B41" s="246" t="s">
        <v>615</v>
      </c>
      <c r="C41" s="102">
        <v>0</v>
      </c>
      <c r="D41" s="102">
        <v>-6545</v>
      </c>
      <c r="E41" s="102">
        <v>-1156.5497800000001</v>
      </c>
      <c r="F41" s="102">
        <v>-305</v>
      </c>
      <c r="G41" s="102">
        <v>-555.91698000000019</v>
      </c>
      <c r="H41" s="102">
        <v>-7079.18714</v>
      </c>
      <c r="I41" s="102">
        <v>0</v>
      </c>
      <c r="J41" s="102">
        <v>0</v>
      </c>
      <c r="K41" s="102">
        <v>-207</v>
      </c>
      <c r="L41" s="102">
        <v>0</v>
      </c>
      <c r="M41" s="91">
        <v>-15848.653900000001</v>
      </c>
      <c r="O41" s="98"/>
    </row>
    <row r="42" spans="1:15" ht="15.75">
      <c r="A42" s="254" t="s">
        <v>616</v>
      </c>
      <c r="B42" s="255" t="s">
        <v>617</v>
      </c>
      <c r="C42" s="102">
        <v>-2225.5336083180109</v>
      </c>
      <c r="D42" s="102">
        <v>-11114</v>
      </c>
      <c r="E42" s="102">
        <v>-281</v>
      </c>
      <c r="F42" s="102">
        <v>-1270</v>
      </c>
      <c r="G42" s="102">
        <v>-441.62068999999997</v>
      </c>
      <c r="H42" s="102">
        <v>-302.84870999999998</v>
      </c>
      <c r="I42" s="102">
        <v>0</v>
      </c>
      <c r="J42" s="102">
        <v>-274</v>
      </c>
      <c r="K42" s="102">
        <v>-12</v>
      </c>
      <c r="L42" s="102">
        <v>-136</v>
      </c>
      <c r="M42" s="91">
        <v>-16057.003008318012</v>
      </c>
      <c r="O42" s="98"/>
    </row>
    <row r="43" spans="1:15" ht="15.75">
      <c r="A43" s="254" t="s">
        <v>618</v>
      </c>
      <c r="B43" s="246" t="s">
        <v>651</v>
      </c>
      <c r="C43" s="102">
        <v>-504.43111999999979</v>
      </c>
      <c r="D43" s="102">
        <v>451</v>
      </c>
      <c r="E43" s="102">
        <v>-166</v>
      </c>
      <c r="F43" s="102">
        <v>-785</v>
      </c>
      <c r="G43" s="102">
        <v>11.915773184458493</v>
      </c>
      <c r="H43" s="102">
        <v>152.48079000000058</v>
      </c>
      <c r="I43" s="102">
        <v>49</v>
      </c>
      <c r="J43" s="102">
        <v>409</v>
      </c>
      <c r="K43" s="102">
        <v>89</v>
      </c>
      <c r="L43" s="102">
        <v>-54</v>
      </c>
      <c r="M43" s="91">
        <v>-347.03455681554055</v>
      </c>
      <c r="O43" s="98"/>
    </row>
    <row r="44" spans="1:15" ht="15.75">
      <c r="A44" s="254" t="s">
        <v>621</v>
      </c>
      <c r="B44" s="255" t="s">
        <v>622</v>
      </c>
      <c r="C44" s="102">
        <v>-11.989900000000098</v>
      </c>
      <c r="D44" s="102">
        <v>-1319</v>
      </c>
      <c r="E44" s="102">
        <v>-81</v>
      </c>
      <c r="F44" s="102">
        <v>25</v>
      </c>
      <c r="G44" s="102">
        <v>-3.3960631699301304E-6</v>
      </c>
      <c r="H44" s="102">
        <v>0</v>
      </c>
      <c r="I44" s="102">
        <v>0</v>
      </c>
      <c r="J44" s="102">
        <v>-46</v>
      </c>
      <c r="K44" s="102">
        <v>0</v>
      </c>
      <c r="L44" s="102">
        <v>-9</v>
      </c>
      <c r="M44" s="91">
        <v>-1441.9899033960633</v>
      </c>
      <c r="O44" s="98"/>
    </row>
    <row r="45" spans="1:15" ht="15.75">
      <c r="A45" s="248"/>
      <c r="B45" s="249" t="s">
        <v>652</v>
      </c>
      <c r="C45" s="102">
        <v>40545.202921681994</v>
      </c>
      <c r="D45" s="102">
        <v>86867</v>
      </c>
      <c r="E45" s="102">
        <v>36219</v>
      </c>
      <c r="F45" s="102">
        <v>40143</v>
      </c>
      <c r="G45" s="102">
        <v>61042.437289788395</v>
      </c>
      <c r="H45" s="102">
        <v>20691.696590000003</v>
      </c>
      <c r="I45" s="102">
        <v>1049</v>
      </c>
      <c r="J45" s="102">
        <v>4634</v>
      </c>
      <c r="K45" s="102">
        <v>2457</v>
      </c>
      <c r="L45" s="102">
        <v>8183</v>
      </c>
      <c r="M45" s="91">
        <v>301831.33680147037</v>
      </c>
      <c r="O45" s="95"/>
    </row>
    <row r="46" spans="1:15" ht="15.75">
      <c r="A46" s="251" t="s">
        <v>401</v>
      </c>
      <c r="B46" s="246" t="s">
        <v>653</v>
      </c>
      <c r="C46" s="102"/>
      <c r="D46" s="102"/>
      <c r="E46" s="102"/>
      <c r="F46" s="102"/>
      <c r="G46" s="102"/>
      <c r="H46" s="102"/>
      <c r="I46" s="102"/>
      <c r="J46" s="102"/>
      <c r="K46" s="102"/>
      <c r="L46" s="102"/>
      <c r="M46" s="94"/>
      <c r="O46" s="98"/>
    </row>
    <row r="47" spans="1:15" ht="15.75">
      <c r="A47" s="254" t="s">
        <v>426</v>
      </c>
      <c r="B47" s="256" t="s">
        <v>654</v>
      </c>
      <c r="C47" s="102">
        <v>0</v>
      </c>
      <c r="D47" s="102">
        <v>286</v>
      </c>
      <c r="E47" s="102">
        <v>182</v>
      </c>
      <c r="F47" s="102">
        <v>0</v>
      </c>
      <c r="G47" s="102">
        <v>0</v>
      </c>
      <c r="H47" s="102">
        <v>0</v>
      </c>
      <c r="I47" s="102">
        <v>0</v>
      </c>
      <c r="J47" s="102">
        <v>24</v>
      </c>
      <c r="K47" s="102">
        <v>0</v>
      </c>
      <c r="L47" s="102">
        <v>0</v>
      </c>
      <c r="M47" s="91">
        <v>492</v>
      </c>
      <c r="O47" s="98"/>
    </row>
    <row r="48" spans="1:15" ht="15.75">
      <c r="A48" s="257"/>
      <c r="B48" s="256" t="s">
        <v>655</v>
      </c>
      <c r="C48" s="102">
        <v>0</v>
      </c>
      <c r="D48" s="102">
        <v>0</v>
      </c>
      <c r="E48" s="102">
        <v>0</v>
      </c>
      <c r="F48" s="102">
        <v>0</v>
      </c>
      <c r="G48" s="102">
        <v>0</v>
      </c>
      <c r="H48" s="102">
        <v>0</v>
      </c>
      <c r="I48" s="102">
        <v>0</v>
      </c>
      <c r="J48" s="102">
        <v>0</v>
      </c>
      <c r="K48" s="102">
        <v>0</v>
      </c>
      <c r="L48" s="102">
        <v>0</v>
      </c>
      <c r="M48" s="91">
        <v>0</v>
      </c>
      <c r="O48" s="98"/>
    </row>
    <row r="49" spans="1:15" ht="15.75">
      <c r="A49" s="257" t="s">
        <v>616</v>
      </c>
      <c r="B49" s="256" t="s">
        <v>656</v>
      </c>
      <c r="C49" s="102"/>
      <c r="D49" s="102"/>
      <c r="E49" s="102"/>
      <c r="F49" s="102"/>
      <c r="G49" s="102"/>
      <c r="H49" s="102"/>
      <c r="I49" s="102"/>
      <c r="J49" s="102"/>
      <c r="K49" s="102"/>
      <c r="L49" s="102"/>
      <c r="M49" s="94"/>
      <c r="O49" s="98"/>
    </row>
    <row r="50" spans="1:15" ht="15.75">
      <c r="A50" s="257"/>
      <c r="B50" s="256" t="s">
        <v>655</v>
      </c>
      <c r="C50" s="102">
        <v>0</v>
      </c>
      <c r="D50" s="102">
        <v>0</v>
      </c>
      <c r="E50" s="102">
        <v>0</v>
      </c>
      <c r="F50" s="102">
        <v>0</v>
      </c>
      <c r="G50" s="102">
        <v>0</v>
      </c>
      <c r="H50" s="102">
        <v>0</v>
      </c>
      <c r="I50" s="102">
        <v>0</v>
      </c>
      <c r="J50" s="102">
        <v>0</v>
      </c>
      <c r="K50" s="102">
        <v>0</v>
      </c>
      <c r="L50" s="102">
        <v>0</v>
      </c>
      <c r="M50" s="91">
        <v>0</v>
      </c>
      <c r="O50" s="98"/>
    </row>
    <row r="51" spans="1:15" ht="15.75">
      <c r="A51" s="258" t="s">
        <v>657</v>
      </c>
      <c r="B51" s="246" t="s">
        <v>658</v>
      </c>
      <c r="C51" s="102">
        <v>138.00451000000001</v>
      </c>
      <c r="D51" s="102">
        <v>0</v>
      </c>
      <c r="E51" s="102">
        <v>0</v>
      </c>
      <c r="F51" s="102">
        <v>99</v>
      </c>
      <c r="G51" s="102">
        <v>764.17315000000008</v>
      </c>
      <c r="H51" s="102">
        <v>0</v>
      </c>
      <c r="I51" s="102">
        <v>0</v>
      </c>
      <c r="J51" s="102">
        <v>8</v>
      </c>
      <c r="K51" s="102">
        <v>12</v>
      </c>
      <c r="L51" s="102">
        <v>0</v>
      </c>
      <c r="M51" s="91">
        <v>1021.1776600000001</v>
      </c>
      <c r="O51" s="98"/>
    </row>
    <row r="52" spans="1:15" ht="15.75">
      <c r="A52" s="258" t="s">
        <v>659</v>
      </c>
      <c r="B52" s="246" t="s">
        <v>660</v>
      </c>
      <c r="C52" s="102">
        <v>7759.2106299999996</v>
      </c>
      <c r="D52" s="102">
        <v>3250</v>
      </c>
      <c r="E52" s="102">
        <v>2072</v>
      </c>
      <c r="F52" s="102">
        <v>3358</v>
      </c>
      <c r="G52" s="102">
        <v>4362.34584</v>
      </c>
      <c r="H52" s="102">
        <v>0</v>
      </c>
      <c r="I52" s="102">
        <v>0</v>
      </c>
      <c r="J52" s="102">
        <v>213</v>
      </c>
      <c r="K52" s="102">
        <v>54</v>
      </c>
      <c r="L52" s="102">
        <v>439</v>
      </c>
      <c r="M52" s="91">
        <v>21507.556470000003</v>
      </c>
      <c r="O52" s="98"/>
    </row>
    <row r="53" spans="1:15" ht="15.75">
      <c r="A53" s="259"/>
      <c r="B53" s="250" t="s">
        <v>661</v>
      </c>
      <c r="C53" s="102">
        <v>7897.2151399999993</v>
      </c>
      <c r="D53" s="102">
        <v>3250</v>
      </c>
      <c r="E53" s="102">
        <v>2072</v>
      </c>
      <c r="F53" s="102">
        <v>3457</v>
      </c>
      <c r="G53" s="102">
        <v>5126.5189900000005</v>
      </c>
      <c r="H53" s="102">
        <v>0</v>
      </c>
      <c r="I53" s="102">
        <v>0</v>
      </c>
      <c r="J53" s="102">
        <v>221</v>
      </c>
      <c r="K53" s="102">
        <v>66</v>
      </c>
      <c r="L53" s="102">
        <v>439</v>
      </c>
      <c r="M53" s="91">
        <v>22528.734130000001</v>
      </c>
      <c r="O53" s="95"/>
    </row>
    <row r="54" spans="1:15" ht="15.75">
      <c r="A54" s="257" t="s">
        <v>618</v>
      </c>
      <c r="B54" s="246" t="s">
        <v>662</v>
      </c>
      <c r="C54" s="102">
        <v>29134.380389999998</v>
      </c>
      <c r="D54" s="102">
        <v>472</v>
      </c>
      <c r="E54" s="102">
        <v>8767</v>
      </c>
      <c r="F54" s="102">
        <v>0</v>
      </c>
      <c r="G54" s="102">
        <v>0.11531999999999999</v>
      </c>
      <c r="H54" s="102">
        <v>0</v>
      </c>
      <c r="I54" s="102">
        <v>0</v>
      </c>
      <c r="J54" s="102">
        <v>7795</v>
      </c>
      <c r="K54" s="102">
        <v>798</v>
      </c>
      <c r="L54" s="102">
        <v>326</v>
      </c>
      <c r="M54" s="91">
        <v>47292.495709999996</v>
      </c>
      <c r="O54" s="98"/>
    </row>
    <row r="55" spans="1:15" ht="15.75">
      <c r="A55" s="257" t="s">
        <v>621</v>
      </c>
      <c r="B55" s="246" t="s">
        <v>663</v>
      </c>
      <c r="C55" s="102">
        <v>2858.0337300000001</v>
      </c>
      <c r="D55" s="102">
        <v>485</v>
      </c>
      <c r="E55" s="102">
        <v>5</v>
      </c>
      <c r="F55" s="102">
        <v>1</v>
      </c>
      <c r="G55" s="102">
        <v>128.4583700000006</v>
      </c>
      <c r="H55" s="102">
        <v>997.37209999999993</v>
      </c>
      <c r="I55" s="102">
        <v>0</v>
      </c>
      <c r="J55" s="102">
        <v>177</v>
      </c>
      <c r="K55" s="102">
        <v>0</v>
      </c>
      <c r="L55" s="102">
        <v>641</v>
      </c>
      <c r="M55" s="91">
        <v>5292.8642000000009</v>
      </c>
      <c r="O55" s="98"/>
    </row>
    <row r="56" spans="1:15" ht="15.75">
      <c r="A56" s="243"/>
      <c r="B56" s="249" t="s">
        <v>664</v>
      </c>
      <c r="C56" s="102">
        <v>39889.629260000002</v>
      </c>
      <c r="D56" s="102">
        <v>4493</v>
      </c>
      <c r="E56" s="102">
        <v>11026</v>
      </c>
      <c r="F56" s="102">
        <v>3458</v>
      </c>
      <c r="G56" s="102">
        <v>5255.0926800000007</v>
      </c>
      <c r="H56" s="102">
        <v>997.37209999999993</v>
      </c>
      <c r="I56" s="102">
        <v>0</v>
      </c>
      <c r="J56" s="102">
        <v>8217</v>
      </c>
      <c r="K56" s="102">
        <v>864</v>
      </c>
      <c r="L56" s="102">
        <v>1406</v>
      </c>
      <c r="M56" s="91">
        <v>75606.094039999996</v>
      </c>
      <c r="O56" s="95"/>
    </row>
    <row r="57" spans="1:15" ht="15.75">
      <c r="A57" s="251" t="s">
        <v>402</v>
      </c>
      <c r="B57" s="259" t="s">
        <v>625</v>
      </c>
      <c r="C57" s="102">
        <v>3678.72795</v>
      </c>
      <c r="D57" s="102">
        <v>935</v>
      </c>
      <c r="E57" s="102">
        <v>13</v>
      </c>
      <c r="F57" s="102">
        <v>44</v>
      </c>
      <c r="G57" s="102">
        <v>4280.8131812255006</v>
      </c>
      <c r="H57" s="102">
        <v>137.33265</v>
      </c>
      <c r="I57" s="102">
        <v>0</v>
      </c>
      <c r="J57" s="102">
        <v>0</v>
      </c>
      <c r="K57" s="102">
        <v>295</v>
      </c>
      <c r="L57" s="102">
        <v>4</v>
      </c>
      <c r="M57" s="91">
        <v>9387.8737812255022</v>
      </c>
      <c r="O57" s="98"/>
    </row>
    <row r="58" spans="1:15" ht="15.75">
      <c r="A58" s="251" t="s">
        <v>403</v>
      </c>
      <c r="B58" s="246" t="s">
        <v>626</v>
      </c>
      <c r="C58" s="102"/>
      <c r="D58" s="102"/>
      <c r="E58" s="102"/>
      <c r="F58" s="102"/>
      <c r="G58" s="102"/>
      <c r="H58" s="102"/>
      <c r="I58" s="102"/>
      <c r="J58" s="102"/>
      <c r="K58" s="102"/>
      <c r="L58" s="102"/>
      <c r="M58" s="94"/>
      <c r="O58" s="98"/>
    </row>
    <row r="59" spans="1:15" ht="15.75">
      <c r="A59" s="254" t="s">
        <v>426</v>
      </c>
      <c r="B59" s="255" t="s">
        <v>665</v>
      </c>
      <c r="C59" s="102"/>
      <c r="D59" s="102"/>
      <c r="E59" s="102"/>
      <c r="F59" s="102"/>
      <c r="G59" s="102"/>
      <c r="H59" s="102"/>
      <c r="I59" s="102"/>
      <c r="J59" s="102"/>
      <c r="K59" s="102"/>
      <c r="L59" s="102"/>
      <c r="M59" s="94"/>
      <c r="O59" s="98"/>
    </row>
    <row r="60" spans="1:15" ht="15.75">
      <c r="A60" s="254" t="s">
        <v>428</v>
      </c>
      <c r="B60" s="255" t="s">
        <v>628</v>
      </c>
      <c r="C60" s="102">
        <v>-47776.992319999998</v>
      </c>
      <c r="D60" s="102">
        <v>-37935</v>
      </c>
      <c r="E60" s="102">
        <v>-13100</v>
      </c>
      <c r="F60" s="102">
        <v>-20666</v>
      </c>
      <c r="G60" s="102">
        <v>-51768.192656443927</v>
      </c>
      <c r="H60" s="102">
        <v>-11065.98036</v>
      </c>
      <c r="I60" s="102">
        <v>-1497</v>
      </c>
      <c r="J60" s="102">
        <v>-4241</v>
      </c>
      <c r="K60" s="102">
        <v>-626</v>
      </c>
      <c r="L60" s="102">
        <v>-1476</v>
      </c>
      <c r="M60" s="91">
        <v>-190152.1653364439</v>
      </c>
      <c r="O60" s="98"/>
    </row>
    <row r="61" spans="1:15" ht="15.75">
      <c r="A61" s="254" t="s">
        <v>629</v>
      </c>
      <c r="B61" s="256" t="s">
        <v>630</v>
      </c>
      <c r="C61" s="102">
        <v>944.92560000000003</v>
      </c>
      <c r="D61" s="102">
        <v>2065</v>
      </c>
      <c r="E61" s="102">
        <v>0</v>
      </c>
      <c r="F61" s="102">
        <v>281</v>
      </c>
      <c r="G61" s="102">
        <v>11.679489999999999</v>
      </c>
      <c r="H61" s="102">
        <v>54.68244</v>
      </c>
      <c r="I61" s="102">
        <v>0</v>
      </c>
      <c r="J61" s="102">
        <v>176</v>
      </c>
      <c r="K61" s="102">
        <v>0</v>
      </c>
      <c r="L61" s="102">
        <v>294</v>
      </c>
      <c r="M61" s="91">
        <v>3827.2875300000001</v>
      </c>
      <c r="O61" s="98"/>
    </row>
    <row r="62" spans="1:15" ht="15.75">
      <c r="A62" s="248"/>
      <c r="B62" s="250" t="s">
        <v>666</v>
      </c>
      <c r="C62" s="102">
        <v>-46832.066719999995</v>
      </c>
      <c r="D62" s="102">
        <v>-35870</v>
      </c>
      <c r="E62" s="102">
        <v>-13100</v>
      </c>
      <c r="F62" s="102">
        <v>-20385</v>
      </c>
      <c r="G62" s="102">
        <v>-51756.513166443925</v>
      </c>
      <c r="H62" s="102">
        <v>-11011.297919999999</v>
      </c>
      <c r="I62" s="102">
        <v>-1497</v>
      </c>
      <c r="J62" s="102">
        <v>-4065</v>
      </c>
      <c r="K62" s="102">
        <v>-626</v>
      </c>
      <c r="L62" s="102">
        <v>-1182</v>
      </c>
      <c r="M62" s="91">
        <v>-186324.87780644392</v>
      </c>
      <c r="O62" s="95"/>
    </row>
    <row r="63" spans="1:15" ht="15.75">
      <c r="A63" s="257" t="s">
        <v>616</v>
      </c>
      <c r="B63" s="256" t="s">
        <v>667</v>
      </c>
      <c r="C63" s="102"/>
      <c r="D63" s="102"/>
      <c r="E63" s="102"/>
      <c r="F63" s="102"/>
      <c r="G63" s="102"/>
      <c r="H63" s="102"/>
      <c r="I63" s="102"/>
      <c r="J63" s="102"/>
      <c r="K63" s="102"/>
      <c r="L63" s="102"/>
      <c r="M63" s="94"/>
      <c r="O63" s="98"/>
    </row>
    <row r="64" spans="1:15" ht="15.75">
      <c r="A64" s="258" t="s">
        <v>657</v>
      </c>
      <c r="B64" s="255" t="s">
        <v>628</v>
      </c>
      <c r="C64" s="102">
        <v>-860.63308000000018</v>
      </c>
      <c r="D64" s="102">
        <v>281</v>
      </c>
      <c r="E64" s="102">
        <v>182</v>
      </c>
      <c r="F64" s="102">
        <v>-1249</v>
      </c>
      <c r="G64" s="102">
        <v>867.01333266265829</v>
      </c>
      <c r="H64" s="102">
        <v>202.63448000000005</v>
      </c>
      <c r="I64" s="102">
        <v>-178</v>
      </c>
      <c r="J64" s="102">
        <v>100</v>
      </c>
      <c r="K64" s="102">
        <v>-122</v>
      </c>
      <c r="L64" s="102">
        <v>316</v>
      </c>
      <c r="M64" s="91">
        <v>-460.98526733734172</v>
      </c>
      <c r="O64" s="98"/>
    </row>
    <row r="65" spans="1:15" ht="15.75">
      <c r="A65" s="258" t="s">
        <v>659</v>
      </c>
      <c r="B65" s="256" t="s">
        <v>630</v>
      </c>
      <c r="C65" s="102">
        <v>13.969069999999988</v>
      </c>
      <c r="D65" s="102">
        <v>70</v>
      </c>
      <c r="E65" s="102">
        <v>0</v>
      </c>
      <c r="F65" s="102">
        <v>13</v>
      </c>
      <c r="G65" s="102">
        <v>814.48250393683008</v>
      </c>
      <c r="H65" s="102">
        <v>0</v>
      </c>
      <c r="I65" s="102">
        <v>0</v>
      </c>
      <c r="J65" s="102">
        <v>-2</v>
      </c>
      <c r="K65" s="102">
        <v>0</v>
      </c>
      <c r="L65" s="102">
        <v>-208</v>
      </c>
      <c r="M65" s="91">
        <v>701.45157393683007</v>
      </c>
      <c r="O65" s="98"/>
    </row>
    <row r="66" spans="1:15" ht="15.75">
      <c r="A66" s="248"/>
      <c r="B66" s="250" t="s">
        <v>668</v>
      </c>
      <c r="C66" s="102">
        <v>-846.66401000000019</v>
      </c>
      <c r="D66" s="102">
        <v>351</v>
      </c>
      <c r="E66" s="102">
        <v>182</v>
      </c>
      <c r="F66" s="102">
        <v>-1236</v>
      </c>
      <c r="G66" s="102">
        <v>1681.4958365994885</v>
      </c>
      <c r="H66" s="102">
        <v>202.63448000000005</v>
      </c>
      <c r="I66" s="102">
        <v>-178</v>
      </c>
      <c r="J66" s="102">
        <v>98</v>
      </c>
      <c r="K66" s="102">
        <v>-122</v>
      </c>
      <c r="L66" s="102">
        <v>108</v>
      </c>
      <c r="M66" s="91">
        <v>240.46630659948835</v>
      </c>
      <c r="O66" s="95"/>
    </row>
    <row r="67" spans="1:15" ht="15.75">
      <c r="A67" s="251"/>
      <c r="B67" s="260" t="s">
        <v>634</v>
      </c>
      <c r="C67" s="102">
        <v>-47678.730729999996</v>
      </c>
      <c r="D67" s="102">
        <v>-35519</v>
      </c>
      <c r="E67" s="102">
        <v>-12918</v>
      </c>
      <c r="F67" s="102">
        <v>-21621</v>
      </c>
      <c r="G67" s="102">
        <v>-50075.017329844435</v>
      </c>
      <c r="H67" s="102">
        <v>-10808.663439999998</v>
      </c>
      <c r="I67" s="102">
        <v>-1675</v>
      </c>
      <c r="J67" s="102">
        <v>-3967</v>
      </c>
      <c r="K67" s="102">
        <v>-748</v>
      </c>
      <c r="L67" s="102">
        <v>-1074</v>
      </c>
      <c r="M67" s="91">
        <v>-186084.41149984443</v>
      </c>
      <c r="O67" s="95"/>
    </row>
    <row r="68" spans="1:15" ht="15.75">
      <c r="A68" s="245">
        <v>5</v>
      </c>
      <c r="B68" s="246" t="s">
        <v>669</v>
      </c>
      <c r="C68" s="102"/>
      <c r="D68" s="102"/>
      <c r="E68" s="102"/>
      <c r="F68" s="102"/>
      <c r="G68" s="102"/>
      <c r="H68" s="102"/>
      <c r="I68" s="102"/>
      <c r="J68" s="102"/>
      <c r="K68" s="102"/>
      <c r="L68" s="102"/>
      <c r="M68" s="94"/>
      <c r="O68" s="98"/>
    </row>
    <row r="69" spans="1:15" ht="15.75">
      <c r="A69" s="254" t="s">
        <v>426</v>
      </c>
      <c r="B69" s="261" t="s">
        <v>670</v>
      </c>
      <c r="C69" s="102"/>
      <c r="D69" s="102"/>
      <c r="E69" s="102"/>
      <c r="F69" s="102"/>
      <c r="G69" s="102"/>
      <c r="H69" s="102"/>
      <c r="I69" s="102"/>
      <c r="J69" s="102"/>
      <c r="K69" s="102"/>
      <c r="L69" s="102"/>
      <c r="M69" s="94"/>
      <c r="O69" s="98"/>
    </row>
    <row r="70" spans="1:15" ht="15.75">
      <c r="A70" s="254" t="s">
        <v>428</v>
      </c>
      <c r="B70" s="255" t="s">
        <v>628</v>
      </c>
      <c r="C70" s="102">
        <v>14455.990830000001</v>
      </c>
      <c r="D70" s="102">
        <v>-14876</v>
      </c>
      <c r="E70" s="102">
        <v>6204</v>
      </c>
      <c r="F70" s="102">
        <v>-9589</v>
      </c>
      <c r="G70" s="102">
        <v>11655.170084294572</v>
      </c>
      <c r="H70" s="102">
        <v>2701.7024999999999</v>
      </c>
      <c r="I70" s="102">
        <v>99</v>
      </c>
      <c r="J70" s="102">
        <v>411</v>
      </c>
      <c r="K70" s="102">
        <v>102</v>
      </c>
      <c r="L70" s="102">
        <v>-160</v>
      </c>
      <c r="M70" s="91">
        <v>11003.863414294572</v>
      </c>
      <c r="O70" s="98"/>
    </row>
    <row r="71" spans="1:15" ht="15.75">
      <c r="A71" s="254" t="s">
        <v>629</v>
      </c>
      <c r="B71" s="256" t="s">
        <v>630</v>
      </c>
      <c r="C71" s="102">
        <v>827.34762000000001</v>
      </c>
      <c r="D71" s="102">
        <v>-7</v>
      </c>
      <c r="E71" s="102">
        <v>0</v>
      </c>
      <c r="F71" s="102">
        <v>0</v>
      </c>
      <c r="G71" s="102">
        <v>0</v>
      </c>
      <c r="H71" s="102">
        <v>0</v>
      </c>
      <c r="I71" s="102">
        <v>0</v>
      </c>
      <c r="J71" s="102">
        <v>0</v>
      </c>
      <c r="K71" s="102">
        <v>0</v>
      </c>
      <c r="L71" s="102">
        <v>0</v>
      </c>
      <c r="M71" s="91">
        <v>820.34762000000001</v>
      </c>
      <c r="O71" s="98"/>
    </row>
    <row r="72" spans="1:15" ht="15.75">
      <c r="A72" s="248"/>
      <c r="B72" s="250" t="s">
        <v>666</v>
      </c>
      <c r="C72" s="102">
        <v>15283.338450000001</v>
      </c>
      <c r="D72" s="102">
        <v>-14883</v>
      </c>
      <c r="E72" s="102">
        <v>6204</v>
      </c>
      <c r="F72" s="102">
        <v>-9589</v>
      </c>
      <c r="G72" s="102">
        <v>11655.170084294572</v>
      </c>
      <c r="H72" s="102">
        <v>2701.7024999999999</v>
      </c>
      <c r="I72" s="102">
        <v>99</v>
      </c>
      <c r="J72" s="102">
        <v>411</v>
      </c>
      <c r="K72" s="102">
        <v>102</v>
      </c>
      <c r="L72" s="102">
        <v>-160</v>
      </c>
      <c r="M72" s="91">
        <v>11824.211034294573</v>
      </c>
      <c r="O72" s="95"/>
    </row>
    <row r="73" spans="1:15" ht="15.75">
      <c r="A73" s="257" t="s">
        <v>616</v>
      </c>
      <c r="B73" s="256" t="s">
        <v>671</v>
      </c>
      <c r="C73" s="102">
        <v>0</v>
      </c>
      <c r="D73" s="102">
        <v>17</v>
      </c>
      <c r="E73" s="102">
        <v>0</v>
      </c>
      <c r="F73" s="102">
        <v>867</v>
      </c>
      <c r="G73" s="102">
        <v>785.2848395691725</v>
      </c>
      <c r="H73" s="102">
        <v>1658.4376000000088</v>
      </c>
      <c r="I73" s="102">
        <v>0</v>
      </c>
      <c r="J73" s="102">
        <v>719</v>
      </c>
      <c r="K73" s="102">
        <v>0</v>
      </c>
      <c r="L73" s="102">
        <v>0</v>
      </c>
      <c r="M73" s="91">
        <v>4046.7224395691815</v>
      </c>
      <c r="O73" s="98"/>
    </row>
    <row r="74" spans="1:15" ht="15.75">
      <c r="A74" s="248"/>
      <c r="B74" s="249" t="s">
        <v>672</v>
      </c>
      <c r="C74" s="102">
        <v>15283.338450000001</v>
      </c>
      <c r="D74" s="102">
        <v>-14866</v>
      </c>
      <c r="E74" s="102">
        <v>6204</v>
      </c>
      <c r="F74" s="102">
        <v>-8722</v>
      </c>
      <c r="G74" s="102">
        <v>12440.454923863745</v>
      </c>
      <c r="H74" s="102">
        <v>4360.1401000000087</v>
      </c>
      <c r="I74" s="102">
        <v>99</v>
      </c>
      <c r="J74" s="102">
        <v>1130</v>
      </c>
      <c r="K74" s="102">
        <v>102</v>
      </c>
      <c r="L74" s="102">
        <v>-160</v>
      </c>
      <c r="M74" s="91">
        <v>15870.933473863755</v>
      </c>
      <c r="O74" s="95"/>
    </row>
    <row r="75" spans="1:15" ht="15.75">
      <c r="A75" s="245">
        <v>6</v>
      </c>
      <c r="B75" s="246" t="s">
        <v>639</v>
      </c>
      <c r="C75" s="102">
        <v>0</v>
      </c>
      <c r="D75" s="102">
        <v>-1043</v>
      </c>
      <c r="E75" s="102">
        <v>0</v>
      </c>
      <c r="F75" s="102">
        <v>0</v>
      </c>
      <c r="G75" s="102">
        <v>0</v>
      </c>
      <c r="H75" s="102">
        <v>-1.105890000000014</v>
      </c>
      <c r="I75" s="102">
        <v>0</v>
      </c>
      <c r="J75" s="102">
        <v>0</v>
      </c>
      <c r="K75" s="102">
        <v>0</v>
      </c>
      <c r="L75" s="102">
        <v>0</v>
      </c>
      <c r="M75" s="91">
        <v>-1044.10589</v>
      </c>
      <c r="O75" s="98"/>
    </row>
    <row r="76" spans="1:15" ht="15.75">
      <c r="A76" s="245">
        <v>7</v>
      </c>
      <c r="B76" s="246" t="s">
        <v>640</v>
      </c>
      <c r="C76" s="102"/>
      <c r="D76" s="102"/>
      <c r="E76" s="102"/>
      <c r="F76" s="102"/>
      <c r="G76" s="102"/>
      <c r="H76" s="102"/>
      <c r="I76" s="102"/>
      <c r="J76" s="102"/>
      <c r="K76" s="102"/>
      <c r="L76" s="102"/>
      <c r="M76" s="94"/>
      <c r="O76" s="98"/>
    </row>
    <row r="77" spans="1:15" ht="15.75">
      <c r="A77" s="254" t="s">
        <v>426</v>
      </c>
      <c r="B77" s="246" t="s">
        <v>673</v>
      </c>
      <c r="C77" s="102">
        <v>-8204.6373199999998</v>
      </c>
      <c r="D77" s="102">
        <v>-28646</v>
      </c>
      <c r="E77" s="102">
        <v>-8034</v>
      </c>
      <c r="F77" s="102">
        <v>-6027</v>
      </c>
      <c r="G77" s="102">
        <v>-14274.195932223462</v>
      </c>
      <c r="H77" s="102">
        <v>-6071.6918940472679</v>
      </c>
      <c r="I77" s="102">
        <v>-372</v>
      </c>
      <c r="J77" s="102">
        <v>-69</v>
      </c>
      <c r="K77" s="102">
        <v>-845</v>
      </c>
      <c r="L77" s="102">
        <v>-5715</v>
      </c>
      <c r="M77" s="91">
        <v>-78258.525146270724</v>
      </c>
      <c r="O77" s="98"/>
    </row>
    <row r="78" spans="1:15" ht="15.75">
      <c r="A78" s="254" t="s">
        <v>616</v>
      </c>
      <c r="B78" s="246" t="s">
        <v>642</v>
      </c>
      <c r="C78" s="102">
        <v>-1518.63328</v>
      </c>
      <c r="D78" s="102">
        <v>4737</v>
      </c>
      <c r="E78" s="102">
        <v>0</v>
      </c>
      <c r="F78" s="102">
        <v>0</v>
      </c>
      <c r="G78" s="102">
        <v>-477.34998999999999</v>
      </c>
      <c r="H78" s="102">
        <v>97.195920000000157</v>
      </c>
      <c r="I78" s="102">
        <v>0</v>
      </c>
      <c r="J78" s="102">
        <v>0</v>
      </c>
      <c r="K78" s="102">
        <v>0</v>
      </c>
      <c r="L78" s="102">
        <v>0</v>
      </c>
      <c r="M78" s="91">
        <v>2838.2126499999999</v>
      </c>
      <c r="O78" s="98"/>
    </row>
    <row r="79" spans="1:15" ht="15.75">
      <c r="A79" s="254" t="s">
        <v>618</v>
      </c>
      <c r="B79" s="246" t="s">
        <v>643</v>
      </c>
      <c r="C79" s="102">
        <v>-6665.6074900000003</v>
      </c>
      <c r="D79" s="102">
        <v>-5806</v>
      </c>
      <c r="E79" s="102">
        <v>-3977</v>
      </c>
      <c r="F79" s="102">
        <v>-3538</v>
      </c>
      <c r="G79" s="102">
        <v>-7615.6646489347459</v>
      </c>
      <c r="H79" s="102">
        <v>-6001.76724429552</v>
      </c>
      <c r="I79" s="102">
        <v>-114</v>
      </c>
      <c r="J79" s="102">
        <v>-1066</v>
      </c>
      <c r="K79" s="102">
        <v>-739</v>
      </c>
      <c r="L79" s="102">
        <v>-1322</v>
      </c>
      <c r="M79" s="91">
        <v>-36845.039383230273</v>
      </c>
      <c r="O79" s="98"/>
    </row>
    <row r="80" spans="1:15" ht="15.75">
      <c r="A80" s="254" t="s">
        <v>621</v>
      </c>
      <c r="B80" s="246" t="s">
        <v>674</v>
      </c>
      <c r="C80" s="102">
        <v>70.676240000000007</v>
      </c>
      <c r="D80" s="102">
        <v>564</v>
      </c>
      <c r="E80" s="102">
        <v>175</v>
      </c>
      <c r="F80" s="102">
        <v>526</v>
      </c>
      <c r="G80" s="102">
        <v>0</v>
      </c>
      <c r="H80" s="102">
        <v>0</v>
      </c>
      <c r="I80" s="102">
        <v>0</v>
      </c>
      <c r="J80" s="102">
        <v>0</v>
      </c>
      <c r="K80" s="102">
        <v>0</v>
      </c>
      <c r="L80" s="102">
        <v>0</v>
      </c>
      <c r="M80" s="91">
        <v>1335.67624</v>
      </c>
      <c r="O80" s="98"/>
    </row>
    <row r="81" spans="1:15" ht="15.75">
      <c r="A81" s="251"/>
      <c r="B81" s="249" t="s">
        <v>645</v>
      </c>
      <c r="C81" s="102">
        <v>-16318.201849999998</v>
      </c>
      <c r="D81" s="102">
        <v>-29151</v>
      </c>
      <c r="E81" s="102">
        <v>-11836</v>
      </c>
      <c r="F81" s="102">
        <v>-9039</v>
      </c>
      <c r="G81" s="102">
        <v>-22367.210571158208</v>
      </c>
      <c r="H81" s="102">
        <v>-11976.263218342789</v>
      </c>
      <c r="I81" s="102">
        <v>-486</v>
      </c>
      <c r="J81" s="102">
        <v>-1135</v>
      </c>
      <c r="K81" s="102">
        <v>-1584</v>
      </c>
      <c r="L81" s="102">
        <v>-7037</v>
      </c>
      <c r="M81" s="91">
        <v>-110929.675639501</v>
      </c>
      <c r="O81" s="95"/>
    </row>
    <row r="82" spans="1:15" ht="15.75">
      <c r="A82" s="245">
        <v>8</v>
      </c>
      <c r="B82" s="246" t="s">
        <v>675</v>
      </c>
      <c r="C82" s="102"/>
      <c r="D82" s="102"/>
      <c r="E82" s="102"/>
      <c r="F82" s="102"/>
      <c r="G82" s="102"/>
      <c r="H82" s="102"/>
      <c r="I82" s="102"/>
      <c r="J82" s="102"/>
      <c r="K82" s="102"/>
      <c r="L82" s="102"/>
      <c r="M82" s="94"/>
      <c r="O82" s="98"/>
    </row>
    <row r="83" spans="1:15" ht="15.75">
      <c r="A83" s="254" t="s">
        <v>426</v>
      </c>
      <c r="B83" s="246" t="s">
        <v>676</v>
      </c>
      <c r="C83" s="102">
        <v>-273.39738</v>
      </c>
      <c r="D83" s="102">
        <v>-149</v>
      </c>
      <c r="E83" s="102">
        <v>-88</v>
      </c>
      <c r="F83" s="102">
        <v>-147</v>
      </c>
      <c r="G83" s="102">
        <v>0</v>
      </c>
      <c r="H83" s="102">
        <v>-30.25</v>
      </c>
      <c r="I83" s="102">
        <v>0</v>
      </c>
      <c r="J83" s="102">
        <v>-32</v>
      </c>
      <c r="K83" s="102">
        <v>-4</v>
      </c>
      <c r="L83" s="102">
        <v>-56</v>
      </c>
      <c r="M83" s="91">
        <v>-779.64738</v>
      </c>
      <c r="O83" s="98"/>
    </row>
    <row r="84" spans="1:15" ht="15.75">
      <c r="A84" s="254" t="s">
        <v>616</v>
      </c>
      <c r="B84" s="246" t="s">
        <v>677</v>
      </c>
      <c r="C84" s="102">
        <v>-24842.36277</v>
      </c>
      <c r="D84" s="102">
        <v>-5567</v>
      </c>
      <c r="E84" s="102">
        <v>-34355</v>
      </c>
      <c r="F84" s="102">
        <v>-3715</v>
      </c>
      <c r="G84" s="102">
        <v>0</v>
      </c>
      <c r="H84" s="102">
        <v>0</v>
      </c>
      <c r="I84" s="102">
        <v>0</v>
      </c>
      <c r="J84" s="102">
        <v>-6665</v>
      </c>
      <c r="K84" s="102">
        <v>-635</v>
      </c>
      <c r="L84" s="102">
        <v>-492</v>
      </c>
      <c r="M84" s="91">
        <v>-76271.362770000007</v>
      </c>
      <c r="O84" s="98"/>
    </row>
    <row r="85" spans="1:15" ht="15.75">
      <c r="A85" s="254" t="s">
        <v>618</v>
      </c>
      <c r="B85" s="246" t="s">
        <v>678</v>
      </c>
      <c r="C85" s="102">
        <v>-6055.9232400000001</v>
      </c>
      <c r="D85" s="102">
        <v>-342</v>
      </c>
      <c r="E85" s="102">
        <v>-61</v>
      </c>
      <c r="F85" s="102">
        <v>-1</v>
      </c>
      <c r="G85" s="102">
        <v>-1323.5699400000037</v>
      </c>
      <c r="H85" s="102">
        <v>0</v>
      </c>
      <c r="I85" s="102">
        <v>0</v>
      </c>
      <c r="J85" s="102">
        <v>-31</v>
      </c>
      <c r="K85" s="102">
        <v>-2</v>
      </c>
      <c r="L85" s="102">
        <v>-40</v>
      </c>
      <c r="M85" s="91">
        <v>-7856.493180000004</v>
      </c>
      <c r="O85" s="98"/>
    </row>
    <row r="86" spans="1:15" ht="15.75">
      <c r="A86" s="250"/>
      <c r="B86" s="249" t="s">
        <v>679</v>
      </c>
      <c r="C86" s="102">
        <v>-31171.683389999998</v>
      </c>
      <c r="D86" s="102">
        <v>-6058</v>
      </c>
      <c r="E86" s="102">
        <v>-34504</v>
      </c>
      <c r="F86" s="102">
        <v>-3863</v>
      </c>
      <c r="G86" s="102">
        <v>-1323.5699400000037</v>
      </c>
      <c r="H86" s="102">
        <v>-30.25</v>
      </c>
      <c r="I86" s="102">
        <v>0</v>
      </c>
      <c r="J86" s="102">
        <v>-6728</v>
      </c>
      <c r="K86" s="102">
        <v>-641</v>
      </c>
      <c r="L86" s="102">
        <v>-588</v>
      </c>
      <c r="M86" s="91">
        <v>-84907.503329999992</v>
      </c>
      <c r="O86" s="95"/>
    </row>
    <row r="87" spans="1:15" ht="15.75">
      <c r="A87" s="245">
        <v>9</v>
      </c>
      <c r="B87" s="256" t="s">
        <v>680</v>
      </c>
      <c r="C87" s="102">
        <v>-139.68906000000001</v>
      </c>
      <c r="D87" s="102">
        <v>-2085</v>
      </c>
      <c r="E87" s="102">
        <v>-8341</v>
      </c>
      <c r="F87" s="102">
        <v>-54</v>
      </c>
      <c r="G87" s="102">
        <v>-820.75995943622343</v>
      </c>
      <c r="H87" s="102">
        <v>-779.64583754200953</v>
      </c>
      <c r="I87" s="102">
        <v>-19</v>
      </c>
      <c r="J87" s="102">
        <v>-99</v>
      </c>
      <c r="K87" s="102">
        <v>-648</v>
      </c>
      <c r="L87" s="102">
        <v>-4</v>
      </c>
      <c r="M87" s="91">
        <v>-12990.094856978234</v>
      </c>
      <c r="O87" s="98"/>
    </row>
    <row r="88" spans="1:15" ht="31.5">
      <c r="A88" s="245"/>
      <c r="B88" s="246" t="s">
        <v>647</v>
      </c>
      <c r="C88" s="102">
        <v>0</v>
      </c>
      <c r="D88" s="102">
        <v>-1709</v>
      </c>
      <c r="E88" s="102">
        <v>-8341</v>
      </c>
      <c r="F88" s="102">
        <v>-54</v>
      </c>
      <c r="G88" s="102">
        <v>-392.13075000000009</v>
      </c>
      <c r="H88" s="102">
        <v>-398.26963408014541</v>
      </c>
      <c r="I88" s="102">
        <v>-11</v>
      </c>
      <c r="J88" s="102">
        <v>-48</v>
      </c>
      <c r="K88" s="102">
        <v>-433</v>
      </c>
      <c r="L88" s="102">
        <v>-4</v>
      </c>
      <c r="M88" s="91">
        <v>-11390.400384080145</v>
      </c>
      <c r="O88" s="98"/>
    </row>
    <row r="89" spans="1:15" ht="15.75">
      <c r="A89" s="245" t="s">
        <v>409</v>
      </c>
      <c r="B89" s="246" t="s">
        <v>681</v>
      </c>
      <c r="C89" s="102">
        <v>0</v>
      </c>
      <c r="D89" s="102">
        <v>0</v>
      </c>
      <c r="E89" s="102">
        <v>0</v>
      </c>
      <c r="F89" s="102">
        <v>0</v>
      </c>
      <c r="G89" s="102">
        <v>-150.083</v>
      </c>
      <c r="H89" s="102">
        <v>0</v>
      </c>
      <c r="I89" s="102">
        <v>0</v>
      </c>
      <c r="J89" s="102">
        <v>0</v>
      </c>
      <c r="K89" s="102">
        <v>0</v>
      </c>
      <c r="L89" s="102">
        <v>0</v>
      </c>
      <c r="M89" s="91">
        <v>-150.083</v>
      </c>
      <c r="O89" s="98"/>
    </row>
    <row r="90" spans="1:15" ht="15.75">
      <c r="A90" s="245" t="s">
        <v>682</v>
      </c>
      <c r="B90" s="246" t="s">
        <v>683</v>
      </c>
      <c r="C90" s="102">
        <v>0</v>
      </c>
      <c r="D90" s="102">
        <v>0</v>
      </c>
      <c r="E90" s="102">
        <v>0</v>
      </c>
      <c r="F90" s="102">
        <v>0</v>
      </c>
      <c r="G90" s="102">
        <v>0</v>
      </c>
      <c r="H90" s="102">
        <v>0</v>
      </c>
      <c r="I90" s="102">
        <v>0</v>
      </c>
      <c r="J90" s="102">
        <v>0</v>
      </c>
      <c r="K90" s="102">
        <v>0</v>
      </c>
      <c r="L90" s="102">
        <v>0</v>
      </c>
      <c r="M90" s="91">
        <v>0</v>
      </c>
      <c r="O90" s="98"/>
    </row>
    <row r="91" spans="1:15" ht="15.75">
      <c r="A91" s="245" t="s">
        <v>410</v>
      </c>
      <c r="B91" s="246" t="s">
        <v>684</v>
      </c>
      <c r="C91" s="102">
        <v>4088.5935516820068</v>
      </c>
      <c r="D91" s="102">
        <v>3573</v>
      </c>
      <c r="E91" s="102">
        <v>-14137</v>
      </c>
      <c r="F91" s="102">
        <v>346</v>
      </c>
      <c r="G91" s="102">
        <v>8282.1572744387686</v>
      </c>
      <c r="H91" s="102">
        <v>2590.6130541152161</v>
      </c>
      <c r="I91" s="102">
        <v>-1032</v>
      </c>
      <c r="J91" s="102">
        <v>2052</v>
      </c>
      <c r="K91" s="102">
        <v>97</v>
      </c>
      <c r="L91" s="102">
        <v>730</v>
      </c>
      <c r="M91" s="91">
        <v>6590.363880235991</v>
      </c>
      <c r="O91" s="99"/>
    </row>
    <row r="92" spans="1:15" ht="15.75">
      <c r="A92" s="243" t="s">
        <v>429</v>
      </c>
      <c r="B92" s="253" t="s">
        <v>685</v>
      </c>
      <c r="C92" s="102"/>
      <c r="D92" s="102"/>
      <c r="E92" s="102"/>
      <c r="F92" s="102"/>
      <c r="G92" s="102"/>
      <c r="H92" s="102"/>
      <c r="I92" s="102"/>
      <c r="J92" s="102"/>
      <c r="K92" s="102"/>
      <c r="L92" s="102"/>
      <c r="M92" s="94"/>
      <c r="O92" s="98"/>
    </row>
    <row r="93" spans="1:15" ht="15.75">
      <c r="A93" s="245" t="s">
        <v>400</v>
      </c>
      <c r="B93" s="246" t="s">
        <v>686</v>
      </c>
      <c r="C93" s="102">
        <v>-371.20163168198906</v>
      </c>
      <c r="D93" s="102">
        <v>3698</v>
      </c>
      <c r="E93" s="102">
        <v>1112</v>
      </c>
      <c r="F93" s="102">
        <v>137</v>
      </c>
      <c r="G93" s="102">
        <v>108.92680339071217</v>
      </c>
      <c r="H93" s="102">
        <v>-185.91950411520264</v>
      </c>
      <c r="I93" s="102">
        <v>-285</v>
      </c>
      <c r="J93" s="102">
        <v>67</v>
      </c>
      <c r="K93" s="102">
        <v>-23</v>
      </c>
      <c r="L93" s="102">
        <v>0</v>
      </c>
      <c r="M93" s="91">
        <v>4257.8056675935204</v>
      </c>
      <c r="O93" s="95"/>
    </row>
    <row r="94" spans="1:15" ht="15.75">
      <c r="A94" s="245" t="s">
        <v>401</v>
      </c>
      <c r="B94" s="246" t="s">
        <v>687</v>
      </c>
      <c r="C94" s="102">
        <v>4088.5935516820068</v>
      </c>
      <c r="D94" s="102">
        <v>3573</v>
      </c>
      <c r="E94" s="102">
        <v>-14137</v>
      </c>
      <c r="F94" s="102">
        <v>346</v>
      </c>
      <c r="G94" s="102">
        <v>8282.1572744387686</v>
      </c>
      <c r="H94" s="102">
        <v>2590.6130541152161</v>
      </c>
      <c r="I94" s="102">
        <v>-1032</v>
      </c>
      <c r="J94" s="102">
        <v>2052</v>
      </c>
      <c r="K94" s="102">
        <v>97</v>
      </c>
      <c r="L94" s="102">
        <v>730</v>
      </c>
      <c r="M94" s="91">
        <v>6590.363880235991</v>
      </c>
      <c r="O94" s="95"/>
    </row>
    <row r="95" spans="1:15" ht="15.75">
      <c r="A95" s="262" t="s">
        <v>402</v>
      </c>
      <c r="B95" s="246" t="s">
        <v>688</v>
      </c>
      <c r="C95" s="102"/>
      <c r="D95" s="102"/>
      <c r="E95" s="102"/>
      <c r="F95" s="102"/>
      <c r="G95" s="102"/>
      <c r="H95" s="102"/>
      <c r="I95" s="102"/>
      <c r="J95" s="102"/>
      <c r="K95" s="102"/>
      <c r="L95" s="102"/>
      <c r="M95" s="94"/>
      <c r="O95" s="98"/>
    </row>
    <row r="96" spans="1:15" ht="15.75">
      <c r="A96" s="247" t="s">
        <v>426</v>
      </c>
      <c r="B96" s="246" t="s">
        <v>654</v>
      </c>
      <c r="C96" s="102">
        <v>0</v>
      </c>
      <c r="D96" s="102">
        <v>145</v>
      </c>
      <c r="E96" s="102">
        <v>0</v>
      </c>
      <c r="F96" s="102">
        <v>0</v>
      </c>
      <c r="G96" s="102">
        <v>47406.780939999997</v>
      </c>
      <c r="H96" s="102">
        <v>0</v>
      </c>
      <c r="I96" s="102">
        <v>0</v>
      </c>
      <c r="J96" s="102">
        <v>0</v>
      </c>
      <c r="K96" s="102">
        <v>0</v>
      </c>
      <c r="L96" s="102">
        <v>0</v>
      </c>
      <c r="M96" s="91">
        <v>47551.780939999997</v>
      </c>
      <c r="O96" s="98"/>
    </row>
    <row r="97" spans="1:15" ht="15.75">
      <c r="A97" s="263"/>
      <c r="B97" s="246" t="s">
        <v>655</v>
      </c>
      <c r="C97" s="102">
        <v>0</v>
      </c>
      <c r="D97" s="102">
        <v>0</v>
      </c>
      <c r="E97" s="102">
        <v>0</v>
      </c>
      <c r="F97" s="102">
        <v>0</v>
      </c>
      <c r="G97" s="102">
        <v>47406.780939999997</v>
      </c>
      <c r="H97" s="102">
        <v>0</v>
      </c>
      <c r="I97" s="102">
        <v>0</v>
      </c>
      <c r="J97" s="102">
        <v>0</v>
      </c>
      <c r="K97" s="102">
        <v>0</v>
      </c>
      <c r="L97" s="102">
        <v>0</v>
      </c>
      <c r="M97" s="91">
        <v>47406.780939999997</v>
      </c>
      <c r="O97" s="98"/>
    </row>
    <row r="98" spans="1:15" ht="15.75">
      <c r="A98" s="263" t="s">
        <v>616</v>
      </c>
      <c r="B98" s="246" t="s">
        <v>656</v>
      </c>
      <c r="C98" s="102">
        <v>0</v>
      </c>
      <c r="D98" s="102">
        <v>0</v>
      </c>
      <c r="E98" s="102">
        <v>0</v>
      </c>
      <c r="F98" s="102">
        <v>0</v>
      </c>
      <c r="G98" s="102">
        <v>1463.4599300000002</v>
      </c>
      <c r="H98" s="102">
        <v>0</v>
      </c>
      <c r="I98" s="102">
        <v>0</v>
      </c>
      <c r="J98" s="102">
        <v>0</v>
      </c>
      <c r="K98" s="102">
        <v>0</v>
      </c>
      <c r="L98" s="102">
        <v>0</v>
      </c>
      <c r="M98" s="91">
        <v>1463.4599300000002</v>
      </c>
      <c r="O98" s="98"/>
    </row>
    <row r="99" spans="1:15" ht="15.75">
      <c r="A99" s="263"/>
      <c r="B99" s="246" t="s">
        <v>655</v>
      </c>
      <c r="C99" s="102">
        <v>0</v>
      </c>
      <c r="D99" s="102">
        <v>0</v>
      </c>
      <c r="E99" s="102">
        <v>0</v>
      </c>
      <c r="F99" s="102">
        <v>0</v>
      </c>
      <c r="G99" s="102">
        <v>0</v>
      </c>
      <c r="H99" s="102">
        <v>0</v>
      </c>
      <c r="I99" s="102">
        <v>0</v>
      </c>
      <c r="J99" s="102">
        <v>0</v>
      </c>
      <c r="K99" s="102">
        <v>0</v>
      </c>
      <c r="L99" s="102">
        <v>0</v>
      </c>
      <c r="M99" s="91">
        <v>0</v>
      </c>
      <c r="O99" s="98"/>
    </row>
    <row r="100" spans="1:15" ht="15.75">
      <c r="A100" s="264" t="s">
        <v>657</v>
      </c>
      <c r="B100" s="246" t="s">
        <v>658</v>
      </c>
      <c r="C100" s="102">
        <v>0</v>
      </c>
      <c r="D100" s="102">
        <v>0</v>
      </c>
      <c r="E100" s="102">
        <v>0</v>
      </c>
      <c r="F100" s="102">
        <v>25</v>
      </c>
      <c r="G100" s="102">
        <v>0</v>
      </c>
      <c r="H100" s="102">
        <v>0</v>
      </c>
      <c r="I100" s="102">
        <v>0</v>
      </c>
      <c r="J100" s="102">
        <v>0</v>
      </c>
      <c r="K100" s="102">
        <v>0</v>
      </c>
      <c r="L100" s="102">
        <v>0</v>
      </c>
      <c r="M100" s="91">
        <v>25</v>
      </c>
      <c r="O100" s="98"/>
    </row>
    <row r="101" spans="1:15" ht="15.75">
      <c r="A101" s="264" t="s">
        <v>659</v>
      </c>
      <c r="B101" s="246" t="s">
        <v>660</v>
      </c>
      <c r="C101" s="102">
        <v>0</v>
      </c>
      <c r="D101" s="102">
        <v>104</v>
      </c>
      <c r="E101" s="102">
        <v>0</v>
      </c>
      <c r="F101" s="102">
        <v>631</v>
      </c>
      <c r="G101" s="102">
        <v>1463.4599300000002</v>
      </c>
      <c r="H101" s="102">
        <v>631.39247999999998</v>
      </c>
      <c r="I101" s="102">
        <v>2731</v>
      </c>
      <c r="J101" s="102">
        <v>0</v>
      </c>
      <c r="K101" s="102">
        <v>0</v>
      </c>
      <c r="L101" s="102">
        <v>0</v>
      </c>
      <c r="M101" s="91">
        <v>5560.8524099999995</v>
      </c>
      <c r="O101" s="98"/>
    </row>
    <row r="102" spans="1:15" ht="15.75">
      <c r="A102" s="259"/>
      <c r="B102" s="250" t="s">
        <v>661</v>
      </c>
      <c r="C102" s="102">
        <v>0</v>
      </c>
      <c r="D102" s="102">
        <v>104</v>
      </c>
      <c r="E102" s="102">
        <v>0</v>
      </c>
      <c r="F102" s="102">
        <v>656</v>
      </c>
      <c r="G102" s="102">
        <v>1463.4599300000002</v>
      </c>
      <c r="H102" s="102">
        <v>631.39247999999998</v>
      </c>
      <c r="I102" s="102">
        <v>2731</v>
      </c>
      <c r="J102" s="102">
        <v>0</v>
      </c>
      <c r="K102" s="102">
        <v>0</v>
      </c>
      <c r="L102" s="102">
        <v>0</v>
      </c>
      <c r="M102" s="91">
        <v>5585.8524099999995</v>
      </c>
      <c r="O102" s="98"/>
    </row>
    <row r="103" spans="1:15" ht="15.75">
      <c r="A103" s="263" t="s">
        <v>618</v>
      </c>
      <c r="B103" s="246" t="s">
        <v>662</v>
      </c>
      <c r="C103" s="102">
        <v>0</v>
      </c>
      <c r="D103" s="102">
        <v>421</v>
      </c>
      <c r="E103" s="102">
        <v>0</v>
      </c>
      <c r="F103" s="102">
        <v>0</v>
      </c>
      <c r="G103" s="102">
        <v>96.697020000000009</v>
      </c>
      <c r="H103" s="102">
        <v>0</v>
      </c>
      <c r="I103" s="102">
        <v>0</v>
      </c>
      <c r="J103" s="102">
        <v>0</v>
      </c>
      <c r="K103" s="102">
        <v>0</v>
      </c>
      <c r="L103" s="102">
        <v>0</v>
      </c>
      <c r="M103" s="91">
        <v>517.69702000000007</v>
      </c>
      <c r="O103" s="98"/>
    </row>
    <row r="104" spans="1:15" ht="15.75">
      <c r="A104" s="263" t="s">
        <v>621</v>
      </c>
      <c r="B104" s="246" t="s">
        <v>663</v>
      </c>
      <c r="C104" s="102">
        <v>0</v>
      </c>
      <c r="D104" s="102">
        <v>65</v>
      </c>
      <c r="E104" s="102">
        <v>0</v>
      </c>
      <c r="F104" s="102">
        <v>0</v>
      </c>
      <c r="G104" s="102">
        <v>33.178089999999997</v>
      </c>
      <c r="H104" s="102">
        <v>0</v>
      </c>
      <c r="I104" s="102">
        <v>0</v>
      </c>
      <c r="J104" s="102">
        <v>0</v>
      </c>
      <c r="K104" s="102">
        <v>0</v>
      </c>
      <c r="L104" s="102">
        <v>0</v>
      </c>
      <c r="M104" s="91">
        <v>98.178089999999997</v>
      </c>
      <c r="O104" s="98"/>
    </row>
    <row r="105" spans="1:15" ht="15.75">
      <c r="A105" s="243"/>
      <c r="B105" s="249" t="s">
        <v>689</v>
      </c>
      <c r="C105" s="102">
        <v>0</v>
      </c>
      <c r="D105" s="102">
        <v>735</v>
      </c>
      <c r="E105" s="102">
        <v>0</v>
      </c>
      <c r="F105" s="102">
        <v>656</v>
      </c>
      <c r="G105" s="102">
        <v>49000.115979999995</v>
      </c>
      <c r="H105" s="102">
        <v>631.39247999999998</v>
      </c>
      <c r="I105" s="102">
        <v>2731</v>
      </c>
      <c r="J105" s="102">
        <v>0</v>
      </c>
      <c r="K105" s="102">
        <v>0</v>
      </c>
      <c r="L105" s="102">
        <v>0</v>
      </c>
      <c r="M105" s="91">
        <v>53753.508459999997</v>
      </c>
      <c r="O105" s="98"/>
    </row>
    <row r="106" spans="1:15" ht="15.75">
      <c r="A106" s="251" t="s">
        <v>403</v>
      </c>
      <c r="B106" s="246" t="s">
        <v>690</v>
      </c>
      <c r="C106" s="102">
        <v>0</v>
      </c>
      <c r="D106" s="102">
        <v>0</v>
      </c>
      <c r="E106" s="102">
        <v>662</v>
      </c>
      <c r="F106" s="102">
        <v>0</v>
      </c>
      <c r="G106" s="102">
        <v>150.083</v>
      </c>
      <c r="H106" s="102">
        <v>0</v>
      </c>
      <c r="I106" s="102">
        <v>0</v>
      </c>
      <c r="J106" s="102">
        <v>0</v>
      </c>
      <c r="K106" s="102">
        <v>0</v>
      </c>
      <c r="L106" s="102">
        <v>0</v>
      </c>
      <c r="M106" s="91">
        <v>812.08299999999997</v>
      </c>
      <c r="O106" s="95"/>
    </row>
    <row r="107" spans="1:15" ht="15.75">
      <c r="A107" s="265" t="s">
        <v>404</v>
      </c>
      <c r="B107" s="246" t="s">
        <v>691</v>
      </c>
      <c r="C107" s="102"/>
      <c r="D107" s="102"/>
      <c r="E107" s="102"/>
      <c r="F107" s="102"/>
      <c r="G107" s="102"/>
      <c r="H107" s="102"/>
      <c r="I107" s="102"/>
      <c r="J107" s="102"/>
      <c r="K107" s="102"/>
      <c r="L107" s="102"/>
      <c r="M107" s="94"/>
      <c r="O107" s="98"/>
    </row>
    <row r="108" spans="1:15" ht="15.75">
      <c r="A108" s="247" t="s">
        <v>426</v>
      </c>
      <c r="B108" s="246" t="s">
        <v>692</v>
      </c>
      <c r="C108" s="102">
        <v>0</v>
      </c>
      <c r="D108" s="102">
        <v>-333</v>
      </c>
      <c r="E108" s="102">
        <v>0</v>
      </c>
      <c r="F108" s="102">
        <v>-27</v>
      </c>
      <c r="G108" s="102">
        <v>-209.37573999999998</v>
      </c>
      <c r="H108" s="102">
        <v>0</v>
      </c>
      <c r="I108" s="102">
        <v>-1570</v>
      </c>
      <c r="J108" s="102">
        <v>0</v>
      </c>
      <c r="K108" s="102">
        <v>0</v>
      </c>
      <c r="L108" s="102">
        <v>0</v>
      </c>
      <c r="M108" s="91">
        <v>-2139.37574</v>
      </c>
      <c r="O108" s="98"/>
    </row>
    <row r="109" spans="1:15" ht="15.75">
      <c r="A109" s="247" t="s">
        <v>616</v>
      </c>
      <c r="B109" s="246" t="s">
        <v>677</v>
      </c>
      <c r="C109" s="102">
        <v>0</v>
      </c>
      <c r="D109" s="102">
        <v>-191</v>
      </c>
      <c r="E109" s="102">
        <v>0</v>
      </c>
      <c r="F109" s="102">
        <v>0</v>
      </c>
      <c r="G109" s="102">
        <v>-61.185400000000001</v>
      </c>
      <c r="H109" s="102">
        <v>0</v>
      </c>
      <c r="I109" s="102">
        <v>0</v>
      </c>
      <c r="J109" s="102">
        <v>0</v>
      </c>
      <c r="K109" s="102">
        <v>0</v>
      </c>
      <c r="L109" s="102">
        <v>0</v>
      </c>
      <c r="M109" s="91">
        <v>-252.18540000000002</v>
      </c>
      <c r="O109" s="98"/>
    </row>
    <row r="110" spans="1:15" ht="15.75">
      <c r="A110" s="247" t="s">
        <v>618</v>
      </c>
      <c r="B110" s="246" t="s">
        <v>678</v>
      </c>
      <c r="C110" s="102">
        <v>0</v>
      </c>
      <c r="D110" s="102">
        <v>-109</v>
      </c>
      <c r="E110" s="102">
        <v>0</v>
      </c>
      <c r="F110" s="102">
        <v>0</v>
      </c>
      <c r="G110" s="102">
        <v>-267.32673</v>
      </c>
      <c r="H110" s="102">
        <v>-1661.1636000000001</v>
      </c>
      <c r="I110" s="102">
        <v>0</v>
      </c>
      <c r="J110" s="102">
        <v>0</v>
      </c>
      <c r="K110" s="102">
        <v>0</v>
      </c>
      <c r="L110" s="102">
        <v>0</v>
      </c>
      <c r="M110" s="91">
        <v>-2037.4903300000001</v>
      </c>
      <c r="O110" s="98"/>
    </row>
    <row r="111" spans="1:15" ht="15.75">
      <c r="A111" s="250"/>
      <c r="B111" s="249" t="s">
        <v>672</v>
      </c>
      <c r="C111" s="102">
        <v>0</v>
      </c>
      <c r="D111" s="102">
        <v>-633</v>
      </c>
      <c r="E111" s="102">
        <v>0</v>
      </c>
      <c r="F111" s="102">
        <v>-27</v>
      </c>
      <c r="G111" s="102">
        <v>-537.88787000000002</v>
      </c>
      <c r="H111" s="102">
        <v>-1661.1636000000001</v>
      </c>
      <c r="I111" s="102">
        <v>-1570</v>
      </c>
      <c r="J111" s="102">
        <v>0</v>
      </c>
      <c r="K111" s="102">
        <v>0</v>
      </c>
      <c r="L111" s="102">
        <v>0</v>
      </c>
      <c r="M111" s="91">
        <v>-4429.0514700000003</v>
      </c>
      <c r="O111" s="95"/>
    </row>
    <row r="112" spans="1:15" ht="15.75">
      <c r="A112" s="251" t="s">
        <v>405</v>
      </c>
      <c r="B112" s="246" t="s">
        <v>693</v>
      </c>
      <c r="C112" s="102">
        <v>0</v>
      </c>
      <c r="D112" s="102">
        <v>0</v>
      </c>
      <c r="E112" s="102">
        <v>0</v>
      </c>
      <c r="F112" s="102">
        <v>0</v>
      </c>
      <c r="G112" s="102">
        <v>-150.083</v>
      </c>
      <c r="H112" s="102">
        <v>0</v>
      </c>
      <c r="I112" s="102">
        <v>0</v>
      </c>
      <c r="J112" s="102">
        <v>0</v>
      </c>
      <c r="K112" s="102">
        <v>0</v>
      </c>
      <c r="L112" s="102">
        <v>0</v>
      </c>
      <c r="M112" s="91">
        <v>-150.083</v>
      </c>
      <c r="O112" s="95"/>
    </row>
    <row r="113" spans="1:15" ht="15.75">
      <c r="A113" s="251" t="s">
        <v>406</v>
      </c>
      <c r="B113" s="246" t="s">
        <v>694</v>
      </c>
      <c r="C113" s="102">
        <v>28.17558</v>
      </c>
      <c r="D113" s="102">
        <v>529</v>
      </c>
      <c r="E113" s="102">
        <v>21</v>
      </c>
      <c r="F113" s="102">
        <v>0</v>
      </c>
      <c r="G113" s="102">
        <v>1164.2598600000001</v>
      </c>
      <c r="H113" s="102">
        <v>19.941700000000001</v>
      </c>
      <c r="I113" s="102">
        <v>18</v>
      </c>
      <c r="J113" s="102">
        <v>56</v>
      </c>
      <c r="K113" s="102">
        <v>72</v>
      </c>
      <c r="L113" s="102">
        <v>12</v>
      </c>
      <c r="M113" s="91">
        <v>1920.3771400000003</v>
      </c>
      <c r="O113" s="98"/>
    </row>
    <row r="114" spans="1:15" ht="15.75">
      <c r="A114" s="251" t="s">
        <v>407</v>
      </c>
      <c r="B114" s="246" t="s">
        <v>695</v>
      </c>
      <c r="C114" s="102">
        <v>-162.40845999999999</v>
      </c>
      <c r="D114" s="102">
        <v>0</v>
      </c>
      <c r="E114" s="102">
        <v>-168</v>
      </c>
      <c r="F114" s="102">
        <v>-4</v>
      </c>
      <c r="G114" s="102">
        <v>-401.35854000000006</v>
      </c>
      <c r="H114" s="102">
        <v>-34.446019999999997</v>
      </c>
      <c r="I114" s="102">
        <v>-73</v>
      </c>
      <c r="J114" s="102">
        <v>-36</v>
      </c>
      <c r="K114" s="102">
        <v>0</v>
      </c>
      <c r="L114" s="102">
        <v>-30</v>
      </c>
      <c r="M114" s="91">
        <v>-909.21302000000003</v>
      </c>
      <c r="O114" s="98"/>
    </row>
    <row r="115" spans="1:15" ht="15.75">
      <c r="A115" s="251" t="s">
        <v>408</v>
      </c>
      <c r="B115" s="246" t="s">
        <v>696</v>
      </c>
      <c r="C115" s="102">
        <v>3583.1590400000177</v>
      </c>
      <c r="D115" s="102">
        <v>7902</v>
      </c>
      <c r="E115" s="102">
        <v>-12510</v>
      </c>
      <c r="F115" s="102">
        <v>1108</v>
      </c>
      <c r="G115" s="102">
        <v>57616.213507829474</v>
      </c>
      <c r="H115" s="102">
        <v>1360.4181100000135</v>
      </c>
      <c r="I115" s="102">
        <v>-211</v>
      </c>
      <c r="J115" s="102">
        <v>2139</v>
      </c>
      <c r="K115" s="102">
        <v>146</v>
      </c>
      <c r="L115" s="102">
        <v>712</v>
      </c>
      <c r="M115" s="91">
        <v>61845.790657829508</v>
      </c>
      <c r="O115" s="95"/>
    </row>
    <row r="116" spans="1:15" ht="15.75">
      <c r="A116" s="251" t="s">
        <v>409</v>
      </c>
      <c r="B116" s="246" t="s">
        <v>697</v>
      </c>
      <c r="C116" s="102">
        <v>0</v>
      </c>
      <c r="D116" s="102">
        <v>0</v>
      </c>
      <c r="E116" s="102">
        <v>0</v>
      </c>
      <c r="F116" s="102">
        <v>0</v>
      </c>
      <c r="G116" s="102">
        <v>42.639780000000002</v>
      </c>
      <c r="H116" s="102">
        <v>36.406839999999995</v>
      </c>
      <c r="I116" s="102">
        <v>0</v>
      </c>
      <c r="J116" s="102">
        <v>0</v>
      </c>
      <c r="K116" s="102">
        <v>1</v>
      </c>
      <c r="L116" s="102">
        <v>0</v>
      </c>
      <c r="M116" s="91">
        <v>80.04661999999999</v>
      </c>
      <c r="O116" s="98"/>
    </row>
    <row r="117" spans="1:15" ht="15.75">
      <c r="A117" s="251" t="s">
        <v>410</v>
      </c>
      <c r="B117" s="246" t="s">
        <v>698</v>
      </c>
      <c r="C117" s="102">
        <v>0</v>
      </c>
      <c r="D117" s="102">
        <v>0</v>
      </c>
      <c r="E117" s="102">
        <v>0</v>
      </c>
      <c r="F117" s="102">
        <v>0</v>
      </c>
      <c r="G117" s="102">
        <v>-0.68334000000000006</v>
      </c>
      <c r="H117" s="102">
        <v>-2.8879999999999999</v>
      </c>
      <c r="I117" s="102">
        <v>0</v>
      </c>
      <c r="J117" s="102">
        <v>0</v>
      </c>
      <c r="K117" s="102">
        <v>0</v>
      </c>
      <c r="L117" s="102">
        <v>0</v>
      </c>
      <c r="M117" s="91">
        <v>-3.5713400000000002</v>
      </c>
      <c r="O117" s="98"/>
    </row>
    <row r="118" spans="1:15" ht="15.75">
      <c r="A118" s="251" t="s">
        <v>430</v>
      </c>
      <c r="B118" s="246" t="s">
        <v>699</v>
      </c>
      <c r="C118" s="102">
        <v>0</v>
      </c>
      <c r="D118" s="102">
        <v>0</v>
      </c>
      <c r="E118" s="102">
        <v>0</v>
      </c>
      <c r="F118" s="102">
        <v>0</v>
      </c>
      <c r="G118" s="102">
        <v>41.956440000000001</v>
      </c>
      <c r="H118" s="102">
        <v>33.518839999999997</v>
      </c>
      <c r="I118" s="102">
        <v>0</v>
      </c>
      <c r="J118" s="102">
        <v>0</v>
      </c>
      <c r="K118" s="102">
        <v>1</v>
      </c>
      <c r="L118" s="102">
        <v>0</v>
      </c>
      <c r="M118" s="91">
        <v>76.475279999999998</v>
      </c>
      <c r="O118" s="95"/>
    </row>
    <row r="119" spans="1:15" ht="15.75">
      <c r="A119" s="251" t="s">
        <v>431</v>
      </c>
      <c r="B119" s="246" t="s">
        <v>700</v>
      </c>
      <c r="C119" s="102">
        <v>-6306.8516399999999</v>
      </c>
      <c r="D119" s="102">
        <v>0</v>
      </c>
      <c r="E119" s="102">
        <v>0</v>
      </c>
      <c r="F119" s="102">
        <v>-111</v>
      </c>
      <c r="G119" s="102">
        <v>-4700.9567400000005</v>
      </c>
      <c r="H119" s="102">
        <v>0</v>
      </c>
      <c r="I119" s="102">
        <v>0</v>
      </c>
      <c r="J119" s="102">
        <v>0</v>
      </c>
      <c r="K119" s="102">
        <v>0</v>
      </c>
      <c r="L119" s="102">
        <v>0</v>
      </c>
      <c r="M119" s="91">
        <v>-11118.80838</v>
      </c>
      <c r="O119" s="98"/>
    </row>
    <row r="120" spans="1:15" ht="15.75">
      <c r="A120" s="251" t="s">
        <v>432</v>
      </c>
      <c r="B120" s="246" t="s">
        <v>701</v>
      </c>
      <c r="C120" s="102">
        <v>5943.2328100000004</v>
      </c>
      <c r="D120" s="102">
        <v>-759</v>
      </c>
      <c r="E120" s="102">
        <v>46</v>
      </c>
      <c r="F120" s="102">
        <v>0</v>
      </c>
      <c r="G120" s="102">
        <v>3620.60151</v>
      </c>
      <c r="H120" s="102">
        <v>62.364909999999995</v>
      </c>
      <c r="I120" s="102">
        <v>0</v>
      </c>
      <c r="J120" s="102">
        <v>0</v>
      </c>
      <c r="K120" s="102">
        <v>-3</v>
      </c>
      <c r="L120" s="102">
        <v>-72</v>
      </c>
      <c r="M120" s="91">
        <v>8838.1992300000002</v>
      </c>
      <c r="O120" s="98"/>
    </row>
    <row r="121" spans="1:15" ht="15.75">
      <c r="A121" s="251" t="s">
        <v>433</v>
      </c>
      <c r="B121" s="246" t="s">
        <v>702</v>
      </c>
      <c r="C121" s="102">
        <v>3219.5402100000183</v>
      </c>
      <c r="D121" s="102">
        <v>7143</v>
      </c>
      <c r="E121" s="102">
        <v>-12464</v>
      </c>
      <c r="F121" s="102">
        <v>997</v>
      </c>
      <c r="G121" s="102">
        <v>56577.814717829475</v>
      </c>
      <c r="H121" s="102">
        <v>1456.3018600000134</v>
      </c>
      <c r="I121" s="102">
        <v>-211</v>
      </c>
      <c r="J121" s="102">
        <v>2139</v>
      </c>
      <c r="K121" s="102">
        <v>144</v>
      </c>
      <c r="L121" s="102">
        <v>640</v>
      </c>
      <c r="M121" s="91">
        <v>59641.65678782951</v>
      </c>
      <c r="O121" s="95"/>
    </row>
    <row r="122" spans="1:15" ht="15.75">
      <c r="A122" s="151" t="s">
        <v>818</v>
      </c>
    </row>
    <row r="123" spans="1:15">
      <c r="A123" s="150" t="s">
        <v>704</v>
      </c>
      <c r="E123" s="129"/>
    </row>
    <row r="124" spans="1:15">
      <c r="A124" s="330"/>
      <c r="B124" s="330"/>
      <c r="C124" s="330"/>
      <c r="D124" s="330"/>
      <c r="E124" s="330"/>
      <c r="F124" s="330"/>
      <c r="G124" s="330"/>
      <c r="H124" s="330"/>
      <c r="I124" s="330"/>
      <c r="J124" s="330"/>
      <c r="K124" s="330"/>
      <c r="L124" s="330"/>
    </row>
  </sheetData>
  <mergeCells count="3">
    <mergeCell ref="A3:B3"/>
    <mergeCell ref="A1:L1"/>
    <mergeCell ref="A124:L124"/>
  </mergeCells>
  <conditionalFormatting sqref="O6">
    <cfRule type="cellIs" dxfId="25" priority="26" operator="notEqual">
      <formula>0</formula>
    </cfRule>
  </conditionalFormatting>
  <conditionalFormatting sqref="O12">
    <cfRule type="cellIs" dxfId="24" priority="25" operator="notEqual">
      <formula>0</formula>
    </cfRule>
  </conditionalFormatting>
  <conditionalFormatting sqref="O19">
    <cfRule type="cellIs" dxfId="23" priority="24" operator="notEqual">
      <formula>0</formula>
    </cfRule>
  </conditionalFormatting>
  <conditionalFormatting sqref="O22">
    <cfRule type="cellIs" dxfId="22" priority="23" operator="notEqual">
      <formula>0</formula>
    </cfRule>
  </conditionalFormatting>
  <conditionalFormatting sqref="O26">
    <cfRule type="cellIs" dxfId="21" priority="22" operator="notEqual">
      <formula>0</formula>
    </cfRule>
  </conditionalFormatting>
  <conditionalFormatting sqref="O33">
    <cfRule type="cellIs" dxfId="20" priority="21" operator="notEqual">
      <formula>0</formula>
    </cfRule>
  </conditionalFormatting>
  <conditionalFormatting sqref="O37">
    <cfRule type="cellIs" dxfId="19" priority="20" operator="notEqual">
      <formula>0</formula>
    </cfRule>
  </conditionalFormatting>
  <conditionalFormatting sqref="O45">
    <cfRule type="cellIs" dxfId="18" priority="19" operator="notEqual">
      <formula>0</formula>
    </cfRule>
  </conditionalFormatting>
  <conditionalFormatting sqref="O53">
    <cfRule type="cellIs" dxfId="17" priority="18" operator="notEqual">
      <formula>0</formula>
    </cfRule>
  </conditionalFormatting>
  <conditionalFormatting sqref="O56">
    <cfRule type="cellIs" dxfId="16" priority="17" operator="notEqual">
      <formula>0</formula>
    </cfRule>
  </conditionalFormatting>
  <conditionalFormatting sqref="O67">
    <cfRule type="cellIs" dxfId="15" priority="16" operator="notEqual">
      <formula>0</formula>
    </cfRule>
  </conditionalFormatting>
  <conditionalFormatting sqref="O66">
    <cfRule type="cellIs" dxfId="14" priority="15" operator="notEqual">
      <formula>0</formula>
    </cfRule>
  </conditionalFormatting>
  <conditionalFormatting sqref="O62">
    <cfRule type="cellIs" dxfId="13" priority="14" operator="notEqual">
      <formula>0</formula>
    </cfRule>
  </conditionalFormatting>
  <conditionalFormatting sqref="O72">
    <cfRule type="cellIs" dxfId="12" priority="13" operator="notEqual">
      <formula>0</formula>
    </cfRule>
  </conditionalFormatting>
  <conditionalFormatting sqref="O74">
    <cfRule type="cellIs" dxfId="11" priority="12" operator="notEqual">
      <formula>0</formula>
    </cfRule>
  </conditionalFormatting>
  <conditionalFormatting sqref="O81">
    <cfRule type="cellIs" dxfId="10" priority="11" operator="notEqual">
      <formula>0</formula>
    </cfRule>
  </conditionalFormatting>
  <conditionalFormatting sqref="O86">
    <cfRule type="cellIs" dxfId="9" priority="10" operator="notEqual">
      <formula>0</formula>
    </cfRule>
  </conditionalFormatting>
  <conditionalFormatting sqref="O91">
    <cfRule type="cellIs" dxfId="8" priority="9" operator="notEqual">
      <formula>0</formula>
    </cfRule>
  </conditionalFormatting>
  <conditionalFormatting sqref="O93:O94">
    <cfRule type="cellIs" dxfId="7" priority="8" operator="notEqual">
      <formula>0</formula>
    </cfRule>
  </conditionalFormatting>
  <conditionalFormatting sqref="O106">
    <cfRule type="cellIs" dxfId="6" priority="7" operator="notEqual">
      <formula>0</formula>
    </cfRule>
  </conditionalFormatting>
  <conditionalFormatting sqref="O111">
    <cfRule type="cellIs" dxfId="5" priority="6" operator="notEqual">
      <formula>0</formula>
    </cfRule>
  </conditionalFormatting>
  <conditionalFormatting sqref="O115">
    <cfRule type="cellIs" dxfId="4" priority="5" operator="notEqual">
      <formula>0</formula>
    </cfRule>
  </conditionalFormatting>
  <conditionalFormatting sqref="O112">
    <cfRule type="cellIs" dxfId="3" priority="4" operator="notEqual">
      <formula>0</formula>
    </cfRule>
  </conditionalFormatting>
  <conditionalFormatting sqref="O13">
    <cfRule type="cellIs" dxfId="2" priority="3" operator="notEqual">
      <formula>0</formula>
    </cfRule>
  </conditionalFormatting>
  <conditionalFormatting sqref="O118">
    <cfRule type="cellIs" dxfId="1" priority="2" operator="notEqual">
      <formula>0</formula>
    </cfRule>
  </conditionalFormatting>
  <conditionalFormatting sqref="O121">
    <cfRule type="cellIs" dxfId="0"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0" orientation="landscape" r:id="rId1"/>
  <rowBreaks count="1" manualBreakCount="1">
    <brk id="56"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Q144"/>
  <sheetViews>
    <sheetView topLeftCell="A13" workbookViewId="0">
      <selection activeCell="F2" sqref="F2:F33"/>
    </sheetView>
  </sheetViews>
  <sheetFormatPr defaultRowHeight="12.75"/>
  <cols>
    <col min="1" max="1" width="16.7109375" style="3" bestFit="1" customWidth="1"/>
    <col min="2" max="2" width="17.7109375" style="3" bestFit="1" customWidth="1"/>
    <col min="3" max="3" width="23.5703125" style="3" bestFit="1" customWidth="1"/>
    <col min="4" max="5" width="9.140625" style="2"/>
    <col min="6" max="6" width="22.42578125" style="2" bestFit="1" customWidth="1"/>
    <col min="7" max="17" width="9.140625" style="2"/>
    <col min="18" max="16384" width="9.140625" style="3"/>
  </cols>
  <sheetData>
    <row r="1" spans="1:17" ht="15.75">
      <c r="A1" s="1" t="s">
        <v>0</v>
      </c>
      <c r="B1" s="1" t="s">
        <v>1</v>
      </c>
      <c r="C1" s="1" t="s">
        <v>2</v>
      </c>
      <c r="E1" s="2" t="s">
        <v>411</v>
      </c>
      <c r="F1" s="2" t="s">
        <v>434</v>
      </c>
    </row>
    <row r="2" spans="1:17" s="7" customFormat="1" ht="23.25" customHeight="1">
      <c r="A2" s="4">
        <v>1</v>
      </c>
      <c r="B2" s="5" t="s">
        <v>3</v>
      </c>
      <c r="C2" s="36" t="s">
        <v>4</v>
      </c>
      <c r="D2" s="6"/>
      <c r="E2" s="4">
        <v>1</v>
      </c>
      <c r="F2" s="34" t="s">
        <v>6</v>
      </c>
      <c r="G2" s="6"/>
      <c r="H2" s="6"/>
      <c r="I2" s="6"/>
      <c r="J2" s="6"/>
      <c r="K2" s="6"/>
      <c r="L2" s="6"/>
      <c r="M2" s="6"/>
      <c r="N2" s="6"/>
      <c r="O2" s="6"/>
      <c r="P2" s="6"/>
      <c r="Q2" s="6"/>
    </row>
    <row r="3" spans="1:17" s="7" customFormat="1" ht="23.25" customHeight="1">
      <c r="A3" s="4">
        <v>2</v>
      </c>
      <c r="B3" s="5" t="s">
        <v>5</v>
      </c>
      <c r="C3" s="37" t="s">
        <v>6</v>
      </c>
      <c r="D3" s="6"/>
      <c r="E3" s="4">
        <v>2</v>
      </c>
      <c r="F3" s="34" t="s">
        <v>14</v>
      </c>
      <c r="G3" s="6"/>
      <c r="H3" s="6"/>
      <c r="I3" s="6"/>
      <c r="J3" s="6"/>
      <c r="K3" s="6"/>
      <c r="L3" s="6"/>
      <c r="M3" s="6"/>
      <c r="N3" s="6"/>
      <c r="O3" s="6"/>
      <c r="P3" s="6"/>
      <c r="Q3" s="6"/>
    </row>
    <row r="4" spans="1:17" s="7" customFormat="1" ht="23.25" customHeight="1">
      <c r="A4" s="4">
        <v>3</v>
      </c>
      <c r="B4" s="5" t="s">
        <v>7</v>
      </c>
      <c r="C4" s="36" t="s">
        <v>8</v>
      </c>
      <c r="D4" s="6"/>
      <c r="E4" s="4">
        <v>3</v>
      </c>
      <c r="F4" s="35" t="s">
        <v>20</v>
      </c>
      <c r="G4" s="6"/>
      <c r="H4" s="6"/>
      <c r="I4" s="6"/>
      <c r="J4" s="6"/>
      <c r="K4" s="6"/>
      <c r="L4" s="6"/>
      <c r="M4" s="6"/>
      <c r="N4" s="6"/>
      <c r="O4" s="6"/>
    </row>
    <row r="5" spans="1:17" s="7" customFormat="1" ht="23.25" customHeight="1">
      <c r="A5" s="4">
        <v>4</v>
      </c>
      <c r="B5" s="5" t="s">
        <v>9</v>
      </c>
      <c r="C5" s="36" t="s">
        <v>10</v>
      </c>
      <c r="D5" s="6"/>
      <c r="E5" s="4">
        <v>4</v>
      </c>
      <c r="F5" s="34" t="s">
        <v>22</v>
      </c>
      <c r="G5" s="6"/>
      <c r="H5" s="6"/>
      <c r="I5" s="6"/>
      <c r="J5" s="6"/>
      <c r="K5" s="6"/>
      <c r="L5" s="6"/>
      <c r="M5" s="6"/>
      <c r="N5" s="6"/>
      <c r="O5" s="6"/>
    </row>
    <row r="6" spans="1:17" s="7" customFormat="1" ht="23.25" customHeight="1">
      <c r="A6" s="4">
        <v>5</v>
      </c>
      <c r="B6" s="5" t="s">
        <v>11</v>
      </c>
      <c r="C6" s="36" t="s">
        <v>12</v>
      </c>
      <c r="D6" s="6"/>
      <c r="E6" s="4">
        <v>5</v>
      </c>
      <c r="F6" s="34" t="s">
        <v>24</v>
      </c>
      <c r="G6" s="6"/>
      <c r="H6" s="6"/>
      <c r="I6" s="6"/>
      <c r="J6" s="6"/>
      <c r="K6" s="6"/>
      <c r="L6" s="6"/>
      <c r="M6" s="6"/>
      <c r="N6" s="6"/>
      <c r="O6" s="6"/>
    </row>
    <row r="7" spans="1:17" s="7" customFormat="1" ht="23.25" customHeight="1">
      <c r="A7" s="4">
        <v>6</v>
      </c>
      <c r="B7" s="5" t="s">
        <v>13</v>
      </c>
      <c r="C7" s="37" t="s">
        <v>14</v>
      </c>
      <c r="D7" s="6"/>
      <c r="E7" s="4">
        <v>6</v>
      </c>
      <c r="F7" s="34" t="s">
        <v>26</v>
      </c>
      <c r="G7" s="6"/>
      <c r="H7" s="6"/>
      <c r="I7" s="6"/>
      <c r="J7" s="6"/>
      <c r="K7" s="6"/>
      <c r="L7" s="6"/>
      <c r="M7" s="6"/>
      <c r="N7" s="6"/>
      <c r="O7" s="6"/>
      <c r="P7" s="6"/>
      <c r="Q7" s="6"/>
    </row>
    <row r="8" spans="1:17" s="7" customFormat="1" ht="23.25" customHeight="1">
      <c r="A8" s="4">
        <v>7</v>
      </c>
      <c r="B8" s="5" t="s">
        <v>15</v>
      </c>
      <c r="C8" s="36" t="s">
        <v>16</v>
      </c>
      <c r="D8" s="6"/>
      <c r="E8" s="4">
        <v>7</v>
      </c>
      <c r="F8" s="34" t="s">
        <v>28</v>
      </c>
      <c r="G8" s="6"/>
      <c r="H8" s="6"/>
      <c r="I8" s="6"/>
      <c r="J8" s="6"/>
      <c r="K8" s="6"/>
      <c r="L8" s="6"/>
      <c r="M8" s="6"/>
      <c r="N8" s="6"/>
      <c r="O8" s="6"/>
      <c r="P8" s="6"/>
      <c r="Q8" s="6"/>
    </row>
    <row r="9" spans="1:17" s="7" customFormat="1" ht="23.25" customHeight="1">
      <c r="A9" s="4">
        <v>8</v>
      </c>
      <c r="B9" s="5" t="s">
        <v>17</v>
      </c>
      <c r="C9" s="36" t="s">
        <v>18</v>
      </c>
      <c r="D9" s="6"/>
      <c r="E9" s="4">
        <v>8</v>
      </c>
      <c r="F9" s="34" t="s">
        <v>30</v>
      </c>
      <c r="G9" s="6"/>
      <c r="H9" s="6"/>
      <c r="I9" s="6"/>
      <c r="J9" s="6"/>
      <c r="K9" s="6"/>
      <c r="L9" s="6"/>
      <c r="M9" s="6"/>
      <c r="N9" s="6"/>
      <c r="O9" s="6"/>
      <c r="P9" s="6"/>
      <c r="Q9" s="6"/>
    </row>
    <row r="10" spans="1:17" s="7" customFormat="1" ht="23.25" customHeight="1">
      <c r="A10" s="4">
        <v>9</v>
      </c>
      <c r="B10" s="5" t="s">
        <v>19</v>
      </c>
      <c r="C10" s="38" t="s">
        <v>20</v>
      </c>
      <c r="D10" s="6"/>
      <c r="E10" s="4">
        <v>9</v>
      </c>
      <c r="F10" s="34" t="s">
        <v>32</v>
      </c>
      <c r="G10" s="6"/>
      <c r="H10" s="6"/>
      <c r="I10" s="6"/>
      <c r="J10" s="6"/>
      <c r="K10" s="6"/>
      <c r="L10" s="6"/>
      <c r="M10" s="6"/>
      <c r="N10" s="6"/>
      <c r="O10" s="6"/>
      <c r="P10" s="6"/>
      <c r="Q10" s="6"/>
    </row>
    <row r="11" spans="1:17" s="7" customFormat="1" ht="23.25" customHeight="1">
      <c r="A11" s="4">
        <v>10</v>
      </c>
      <c r="B11" s="5" t="s">
        <v>21</v>
      </c>
      <c r="C11" s="37" t="s">
        <v>22</v>
      </c>
      <c r="D11" s="6"/>
      <c r="E11" s="4">
        <v>10</v>
      </c>
      <c r="F11" s="34" t="s">
        <v>38</v>
      </c>
      <c r="G11" s="6"/>
      <c r="H11" s="6"/>
      <c r="I11" s="6"/>
      <c r="J11" s="6"/>
      <c r="K11" s="6"/>
      <c r="L11" s="6"/>
      <c r="M11" s="6"/>
      <c r="N11" s="6"/>
      <c r="O11" s="6"/>
      <c r="P11" s="6"/>
      <c r="Q11" s="6"/>
    </row>
    <row r="12" spans="1:17" s="7" customFormat="1" ht="23.25" customHeight="1">
      <c r="A12" s="4">
        <v>11</v>
      </c>
      <c r="B12" s="5" t="s">
        <v>23</v>
      </c>
      <c r="C12" s="37" t="s">
        <v>24</v>
      </c>
      <c r="D12" s="6"/>
      <c r="E12" s="4">
        <v>11</v>
      </c>
      <c r="F12" s="34" t="s">
        <v>40</v>
      </c>
      <c r="G12" s="6"/>
      <c r="H12" s="6"/>
      <c r="I12" s="6"/>
      <c r="J12" s="6"/>
      <c r="K12" s="6"/>
      <c r="L12" s="6"/>
      <c r="M12" s="6"/>
      <c r="N12" s="6"/>
      <c r="O12" s="6"/>
      <c r="P12" s="6"/>
      <c r="Q12" s="6"/>
    </row>
    <row r="13" spans="1:17" s="7" customFormat="1" ht="23.25" customHeight="1">
      <c r="A13" s="4">
        <v>12</v>
      </c>
      <c r="B13" s="5" t="s">
        <v>25</v>
      </c>
      <c r="C13" s="37" t="s">
        <v>26</v>
      </c>
      <c r="D13" s="6"/>
      <c r="E13" s="4">
        <v>12</v>
      </c>
      <c r="F13" s="34" t="s">
        <v>42</v>
      </c>
      <c r="G13" s="6"/>
      <c r="H13" s="6"/>
      <c r="I13" s="6"/>
      <c r="J13" s="6"/>
      <c r="K13" s="6"/>
      <c r="L13" s="6"/>
      <c r="M13" s="6"/>
      <c r="N13" s="6"/>
      <c r="O13" s="6"/>
      <c r="P13" s="6"/>
      <c r="Q13" s="6"/>
    </row>
    <row r="14" spans="1:17" s="7" customFormat="1" ht="23.25" customHeight="1">
      <c r="A14" s="4">
        <v>13</v>
      </c>
      <c r="B14" s="5" t="s">
        <v>27</v>
      </c>
      <c r="C14" s="37" t="s">
        <v>28</v>
      </c>
      <c r="D14" s="6"/>
      <c r="E14" s="4">
        <v>13</v>
      </c>
      <c r="F14" s="34" t="s">
        <v>44</v>
      </c>
      <c r="G14" s="6"/>
      <c r="H14" s="6"/>
      <c r="I14" s="6"/>
      <c r="J14" s="6"/>
      <c r="K14" s="6"/>
      <c r="L14" s="6"/>
      <c r="M14" s="6"/>
      <c r="N14" s="6"/>
      <c r="O14" s="6"/>
      <c r="P14" s="6"/>
      <c r="Q14" s="6"/>
    </row>
    <row r="15" spans="1:17" s="7" customFormat="1" ht="23.25" customHeight="1">
      <c r="A15" s="4">
        <v>14</v>
      </c>
      <c r="B15" s="5" t="s">
        <v>29</v>
      </c>
      <c r="C15" s="37" t="s">
        <v>30</v>
      </c>
      <c r="D15" s="6"/>
      <c r="E15" s="4">
        <v>14</v>
      </c>
      <c r="F15" s="34" t="s">
        <v>48</v>
      </c>
      <c r="G15" s="6"/>
      <c r="H15" s="6"/>
      <c r="I15" s="6"/>
      <c r="J15" s="6"/>
      <c r="K15" s="6"/>
      <c r="L15" s="6"/>
      <c r="M15" s="6"/>
      <c r="N15" s="6"/>
      <c r="O15" s="6"/>
      <c r="P15" s="6"/>
      <c r="Q15" s="6"/>
    </row>
    <row r="16" spans="1:17" s="7" customFormat="1" ht="23.25" customHeight="1">
      <c r="A16" s="4">
        <v>15</v>
      </c>
      <c r="B16" s="5" t="s">
        <v>31</v>
      </c>
      <c r="C16" s="37" t="s">
        <v>32</v>
      </c>
      <c r="D16" s="6"/>
      <c r="E16" s="4">
        <v>15</v>
      </c>
      <c r="F16" s="34" t="s">
        <v>52</v>
      </c>
      <c r="G16" s="6"/>
      <c r="H16" s="6"/>
      <c r="I16" s="6"/>
      <c r="J16" s="6"/>
      <c r="K16" s="6"/>
      <c r="L16" s="6"/>
      <c r="M16" s="6"/>
      <c r="N16" s="6"/>
      <c r="O16" s="6"/>
      <c r="P16" s="6"/>
      <c r="Q16" s="6"/>
    </row>
    <row r="17" spans="1:17" s="7" customFormat="1" ht="23.25" customHeight="1">
      <c r="A17" s="4">
        <v>16</v>
      </c>
      <c r="B17" s="5" t="s">
        <v>33</v>
      </c>
      <c r="C17" s="36" t="s">
        <v>34</v>
      </c>
      <c r="D17" s="6"/>
      <c r="E17" s="4">
        <v>16</v>
      </c>
      <c r="F17" s="34" t="s">
        <v>56</v>
      </c>
      <c r="G17" s="6"/>
      <c r="H17" s="6"/>
      <c r="I17" s="6"/>
      <c r="J17" s="6"/>
      <c r="K17" s="6"/>
      <c r="L17" s="6"/>
      <c r="M17" s="6"/>
      <c r="N17" s="6"/>
      <c r="O17" s="6"/>
      <c r="P17" s="6"/>
      <c r="Q17" s="6"/>
    </row>
    <row r="18" spans="1:17" s="7" customFormat="1" ht="23.25" customHeight="1">
      <c r="A18" s="4">
        <v>17</v>
      </c>
      <c r="B18" s="5" t="s">
        <v>35</v>
      </c>
      <c r="C18" s="36" t="s">
        <v>36</v>
      </c>
      <c r="D18" s="6"/>
      <c r="E18" s="4">
        <v>17</v>
      </c>
      <c r="F18" s="34" t="s">
        <v>58</v>
      </c>
      <c r="G18" s="6"/>
      <c r="H18" s="6"/>
      <c r="I18" s="6"/>
      <c r="J18" s="6"/>
      <c r="K18" s="6"/>
      <c r="L18" s="6"/>
      <c r="M18" s="6"/>
      <c r="N18" s="6"/>
      <c r="O18" s="6"/>
      <c r="P18" s="6"/>
      <c r="Q18" s="6"/>
    </row>
    <row r="19" spans="1:17" s="7" customFormat="1" ht="23.25" customHeight="1">
      <c r="A19" s="4">
        <v>18</v>
      </c>
      <c r="B19" s="5" t="s">
        <v>37</v>
      </c>
      <c r="C19" s="37" t="s">
        <v>38</v>
      </c>
      <c r="D19" s="6"/>
      <c r="E19" s="4">
        <v>18</v>
      </c>
      <c r="F19" s="34" t="s">
        <v>60</v>
      </c>
      <c r="G19" s="6"/>
      <c r="H19" s="6"/>
      <c r="I19" s="6"/>
      <c r="J19" s="6"/>
      <c r="K19" s="6"/>
      <c r="L19" s="6"/>
      <c r="M19" s="6"/>
      <c r="N19" s="6"/>
      <c r="O19" s="6"/>
      <c r="P19" s="6"/>
      <c r="Q19" s="6"/>
    </row>
    <row r="20" spans="1:17" s="7" customFormat="1" ht="23.25" customHeight="1">
      <c r="A20" s="4">
        <v>19</v>
      </c>
      <c r="B20" s="5" t="s">
        <v>39</v>
      </c>
      <c r="C20" s="37" t="s">
        <v>40</v>
      </c>
      <c r="D20" s="6"/>
      <c r="E20" s="4">
        <v>19</v>
      </c>
      <c r="F20" s="34" t="s">
        <v>62</v>
      </c>
      <c r="G20" s="6"/>
      <c r="H20" s="6"/>
      <c r="I20" s="6"/>
      <c r="J20" s="6"/>
      <c r="K20" s="6"/>
      <c r="L20" s="6"/>
      <c r="M20" s="6"/>
      <c r="N20" s="6"/>
      <c r="O20" s="6"/>
      <c r="P20" s="6"/>
      <c r="Q20" s="6"/>
    </row>
    <row r="21" spans="1:17" s="7" customFormat="1" ht="23.25" customHeight="1">
      <c r="A21" s="4">
        <v>20</v>
      </c>
      <c r="B21" s="5" t="s">
        <v>41</v>
      </c>
      <c r="C21" s="37" t="s">
        <v>42</v>
      </c>
      <c r="D21" s="6"/>
      <c r="E21" s="4">
        <v>20</v>
      </c>
      <c r="F21" s="34" t="s">
        <v>68</v>
      </c>
      <c r="G21" s="6"/>
      <c r="H21" s="6"/>
      <c r="I21" s="6"/>
      <c r="J21" s="6"/>
      <c r="K21" s="6"/>
      <c r="L21" s="6"/>
      <c r="M21" s="6"/>
      <c r="N21" s="6"/>
      <c r="O21" s="6"/>
      <c r="P21" s="6"/>
      <c r="Q21" s="6"/>
    </row>
    <row r="22" spans="1:17" s="7" customFormat="1" ht="23.25" customHeight="1">
      <c r="A22" s="4">
        <v>21</v>
      </c>
      <c r="B22" s="5" t="s">
        <v>43</v>
      </c>
      <c r="C22" s="37" t="s">
        <v>44</v>
      </c>
      <c r="D22" s="6"/>
      <c r="E22" s="4">
        <v>21</v>
      </c>
      <c r="F22" s="34" t="s">
        <v>70</v>
      </c>
      <c r="G22" s="6"/>
      <c r="H22" s="6"/>
      <c r="I22" s="6"/>
      <c r="J22" s="6"/>
      <c r="K22" s="6"/>
      <c r="L22" s="6"/>
      <c r="M22" s="6"/>
      <c r="N22" s="6"/>
      <c r="O22" s="6"/>
      <c r="P22" s="6"/>
      <c r="Q22" s="6"/>
    </row>
    <row r="23" spans="1:17" s="7" customFormat="1" ht="23.25" customHeight="1">
      <c r="A23" s="4">
        <v>22</v>
      </c>
      <c r="B23" s="5" t="s">
        <v>45</v>
      </c>
      <c r="C23" s="36" t="s">
        <v>46</v>
      </c>
      <c r="D23" s="6"/>
      <c r="E23" s="4">
        <v>22</v>
      </c>
      <c r="F23" s="34" t="s">
        <v>72</v>
      </c>
      <c r="G23" s="6"/>
      <c r="H23" s="6"/>
      <c r="I23" s="6"/>
      <c r="J23" s="6"/>
      <c r="K23" s="6"/>
      <c r="L23" s="6"/>
      <c r="M23" s="6"/>
      <c r="N23" s="6"/>
      <c r="O23" s="6"/>
      <c r="P23" s="6"/>
      <c r="Q23" s="6"/>
    </row>
    <row r="24" spans="1:17" s="7" customFormat="1" ht="23.25" customHeight="1">
      <c r="A24" s="4">
        <v>23</v>
      </c>
      <c r="B24" s="5" t="s">
        <v>47</v>
      </c>
      <c r="C24" s="37" t="s">
        <v>48</v>
      </c>
      <c r="D24" s="6"/>
      <c r="E24" s="4">
        <v>23</v>
      </c>
      <c r="F24" s="34" t="s">
        <v>74</v>
      </c>
      <c r="G24" s="6"/>
      <c r="H24" s="6"/>
      <c r="I24" s="6"/>
      <c r="J24" s="6"/>
      <c r="K24" s="6"/>
      <c r="L24" s="6"/>
      <c r="M24" s="6"/>
      <c r="N24" s="6"/>
      <c r="O24" s="6"/>
      <c r="P24" s="6"/>
      <c r="Q24" s="6"/>
    </row>
    <row r="25" spans="1:17" s="7" customFormat="1" ht="23.25" customHeight="1">
      <c r="A25" s="4">
        <v>24</v>
      </c>
      <c r="B25" s="5" t="s">
        <v>49</v>
      </c>
      <c r="C25" s="36" t="s">
        <v>50</v>
      </c>
      <c r="D25" s="6"/>
      <c r="E25" s="4">
        <v>24</v>
      </c>
      <c r="F25" s="34" t="s">
        <v>78</v>
      </c>
      <c r="G25" s="6"/>
      <c r="H25" s="6"/>
      <c r="I25" s="6"/>
      <c r="J25" s="6"/>
      <c r="K25" s="6"/>
      <c r="L25" s="6"/>
      <c r="M25" s="6"/>
      <c r="N25" s="6"/>
      <c r="O25" s="6"/>
      <c r="P25" s="6"/>
      <c r="Q25" s="6"/>
    </row>
    <row r="26" spans="1:17" s="7" customFormat="1" ht="23.25" customHeight="1">
      <c r="A26" s="4">
        <v>25</v>
      </c>
      <c r="B26" s="5" t="s">
        <v>51</v>
      </c>
      <c r="C26" s="37" t="s">
        <v>52</v>
      </c>
      <c r="D26" s="6"/>
      <c r="E26" s="4">
        <v>25</v>
      </c>
      <c r="F26" s="34" t="s">
        <v>93</v>
      </c>
      <c r="G26" s="6"/>
      <c r="H26" s="6"/>
      <c r="I26" s="6"/>
      <c r="J26" s="6"/>
      <c r="K26" s="6"/>
      <c r="L26" s="6"/>
      <c r="M26" s="6"/>
      <c r="N26" s="6"/>
      <c r="O26" s="6"/>
      <c r="P26" s="6"/>
      <c r="Q26" s="6"/>
    </row>
    <row r="27" spans="1:17" s="7" customFormat="1" ht="23.25" customHeight="1">
      <c r="A27" s="4">
        <v>26</v>
      </c>
      <c r="B27" s="5" t="s">
        <v>53</v>
      </c>
      <c r="C27" s="36" t="s">
        <v>54</v>
      </c>
      <c r="D27" s="6"/>
      <c r="E27" s="4">
        <v>26</v>
      </c>
      <c r="F27" s="34" t="s">
        <v>95</v>
      </c>
      <c r="G27" s="6"/>
      <c r="H27" s="6"/>
      <c r="I27" s="6"/>
      <c r="J27" s="6"/>
      <c r="K27" s="6"/>
      <c r="L27" s="6"/>
      <c r="M27" s="6"/>
      <c r="N27" s="6"/>
      <c r="O27" s="6"/>
      <c r="P27" s="6"/>
      <c r="Q27" s="6"/>
    </row>
    <row r="28" spans="1:17" s="7" customFormat="1" ht="23.25" customHeight="1">
      <c r="A28" s="4">
        <v>27</v>
      </c>
      <c r="B28" s="5" t="s">
        <v>55</v>
      </c>
      <c r="C28" s="37" t="s">
        <v>56</v>
      </c>
      <c r="D28" s="6"/>
      <c r="E28" s="4">
        <v>27</v>
      </c>
      <c r="F28" s="34" t="s">
        <v>103</v>
      </c>
      <c r="G28" s="6"/>
      <c r="H28" s="6"/>
      <c r="I28" s="6"/>
      <c r="J28" s="6"/>
      <c r="K28" s="6"/>
      <c r="L28" s="6"/>
      <c r="M28" s="6"/>
      <c r="N28" s="6"/>
      <c r="O28" s="6"/>
      <c r="P28" s="6"/>
      <c r="Q28" s="6"/>
    </row>
    <row r="29" spans="1:17" s="7" customFormat="1" ht="23.25" customHeight="1">
      <c r="A29" s="4">
        <v>28</v>
      </c>
      <c r="B29" s="5" t="s">
        <v>57</v>
      </c>
      <c r="C29" s="37" t="s">
        <v>58</v>
      </c>
      <c r="D29" s="6"/>
      <c r="E29" s="4">
        <v>28</v>
      </c>
      <c r="F29" s="34" t="s">
        <v>105</v>
      </c>
      <c r="G29" s="6"/>
      <c r="H29" s="6"/>
      <c r="I29" s="6"/>
      <c r="J29" s="6"/>
      <c r="K29" s="6"/>
      <c r="L29" s="6"/>
      <c r="M29" s="6"/>
      <c r="N29" s="6"/>
      <c r="O29" s="6"/>
      <c r="P29" s="6"/>
      <c r="Q29" s="6"/>
    </row>
    <row r="30" spans="1:17" s="7" customFormat="1" ht="23.25" customHeight="1">
      <c r="A30" s="4">
        <v>29</v>
      </c>
      <c r="B30" s="5" t="s">
        <v>59</v>
      </c>
      <c r="C30" s="37" t="s">
        <v>60</v>
      </c>
      <c r="D30" s="6"/>
      <c r="E30" s="4">
        <v>29</v>
      </c>
      <c r="F30" s="34" t="s">
        <v>107</v>
      </c>
      <c r="G30" s="6"/>
      <c r="H30" s="6"/>
      <c r="I30" s="6"/>
      <c r="J30" s="6"/>
      <c r="K30" s="6"/>
      <c r="L30" s="6"/>
      <c r="M30" s="6"/>
      <c r="N30" s="6"/>
      <c r="O30" s="6"/>
      <c r="P30" s="6"/>
      <c r="Q30" s="6"/>
    </row>
    <row r="31" spans="1:17" s="7" customFormat="1" ht="23.25" customHeight="1">
      <c r="A31" s="4">
        <v>30</v>
      </c>
      <c r="B31" s="5" t="s">
        <v>61</v>
      </c>
      <c r="C31" s="37" t="s">
        <v>62</v>
      </c>
      <c r="D31" s="6"/>
      <c r="E31" s="4">
        <v>30</v>
      </c>
      <c r="F31" s="34" t="s">
        <v>109</v>
      </c>
      <c r="G31" s="6"/>
      <c r="H31" s="6"/>
      <c r="I31" s="6"/>
      <c r="J31" s="6"/>
      <c r="K31" s="6"/>
      <c r="L31" s="6"/>
      <c r="M31" s="6"/>
    </row>
    <row r="32" spans="1:17" s="7" customFormat="1" ht="23.25" customHeight="1">
      <c r="A32" s="4">
        <v>31</v>
      </c>
      <c r="B32" s="5" t="s">
        <v>63</v>
      </c>
      <c r="C32" s="36" t="s">
        <v>64</v>
      </c>
      <c r="D32" s="6"/>
      <c r="E32" s="4">
        <v>31</v>
      </c>
      <c r="F32" s="34" t="s">
        <v>113</v>
      </c>
      <c r="G32" s="6"/>
      <c r="H32" s="6"/>
      <c r="I32" s="6"/>
      <c r="J32" s="6"/>
      <c r="K32" s="6"/>
      <c r="L32" s="6"/>
      <c r="M32" s="6"/>
    </row>
    <row r="33" spans="1:17" s="7" customFormat="1" ht="23.25" customHeight="1">
      <c r="A33" s="4">
        <v>32</v>
      </c>
      <c r="B33" s="5" t="s">
        <v>65</v>
      </c>
      <c r="C33" s="36" t="s">
        <v>66</v>
      </c>
      <c r="D33" s="6"/>
      <c r="E33" s="4">
        <v>32</v>
      </c>
      <c r="F33" s="34" t="s">
        <v>117</v>
      </c>
      <c r="G33" s="6"/>
      <c r="H33" s="6"/>
      <c r="I33" s="6"/>
      <c r="J33" s="6"/>
      <c r="K33" s="6"/>
      <c r="L33" s="6"/>
      <c r="M33" s="6"/>
    </row>
    <row r="34" spans="1:17" s="7" customFormat="1" ht="23.25" customHeight="1">
      <c r="A34" s="4">
        <v>33</v>
      </c>
      <c r="B34" s="5" t="s">
        <v>67</v>
      </c>
      <c r="C34" s="37" t="s">
        <v>68</v>
      </c>
      <c r="D34" s="6"/>
      <c r="E34" s="2"/>
      <c r="F34" s="2"/>
      <c r="G34" s="6"/>
      <c r="H34" s="6"/>
      <c r="I34" s="6"/>
      <c r="J34" s="6"/>
      <c r="K34" s="6"/>
      <c r="L34" s="6"/>
      <c r="M34" s="6"/>
      <c r="N34" s="6"/>
      <c r="O34" s="6"/>
      <c r="P34" s="6"/>
      <c r="Q34" s="6"/>
    </row>
    <row r="35" spans="1:17" s="7" customFormat="1" ht="23.25" customHeight="1">
      <c r="A35" s="4">
        <v>34</v>
      </c>
      <c r="B35" s="5" t="s">
        <v>69</v>
      </c>
      <c r="C35" s="37" t="s">
        <v>70</v>
      </c>
      <c r="D35" s="6"/>
      <c r="E35" s="2"/>
      <c r="F35" s="2"/>
      <c r="G35" s="6"/>
      <c r="H35" s="6"/>
      <c r="I35" s="6"/>
      <c r="J35" s="6"/>
      <c r="K35" s="6"/>
      <c r="L35" s="6"/>
      <c r="M35" s="6"/>
      <c r="N35" s="6"/>
      <c r="O35" s="6"/>
      <c r="P35" s="6"/>
      <c r="Q35" s="6"/>
    </row>
    <row r="36" spans="1:17" s="7" customFormat="1" ht="23.25" customHeight="1">
      <c r="A36" s="4">
        <v>35</v>
      </c>
      <c r="B36" s="5" t="s">
        <v>71</v>
      </c>
      <c r="C36" s="37" t="s">
        <v>72</v>
      </c>
      <c r="D36" s="6"/>
      <c r="E36" s="2"/>
      <c r="F36" s="2"/>
      <c r="G36" s="6"/>
      <c r="H36" s="6"/>
      <c r="I36" s="6"/>
      <c r="J36" s="6"/>
      <c r="K36" s="6"/>
      <c r="L36" s="6"/>
      <c r="M36" s="6"/>
      <c r="N36" s="6"/>
      <c r="O36" s="6"/>
      <c r="P36" s="6"/>
      <c r="Q36" s="6"/>
    </row>
    <row r="37" spans="1:17" s="7" customFormat="1" ht="23.25" customHeight="1">
      <c r="A37" s="8">
        <v>36</v>
      </c>
      <c r="B37" s="5" t="s">
        <v>73</v>
      </c>
      <c r="C37" s="37" t="s">
        <v>74</v>
      </c>
      <c r="D37" s="6"/>
      <c r="E37" s="2"/>
      <c r="F37" s="2"/>
      <c r="G37" s="6"/>
      <c r="H37" s="6"/>
      <c r="I37" s="6"/>
      <c r="J37" s="6"/>
      <c r="K37" s="6"/>
      <c r="L37" s="6"/>
      <c r="M37" s="6"/>
      <c r="N37" s="6"/>
      <c r="O37" s="6"/>
      <c r="P37" s="6"/>
      <c r="Q37" s="6"/>
    </row>
    <row r="38" spans="1:17" s="7" customFormat="1" ht="23.25" customHeight="1">
      <c r="A38" s="8">
        <v>37</v>
      </c>
      <c r="B38" s="5" t="s">
        <v>75</v>
      </c>
      <c r="C38" s="36" t="s">
        <v>76</v>
      </c>
      <c r="D38" s="6"/>
      <c r="E38" s="2"/>
      <c r="F38" s="2"/>
      <c r="G38" s="6"/>
      <c r="H38" s="6"/>
      <c r="I38" s="6"/>
      <c r="J38" s="6"/>
      <c r="K38" s="6"/>
      <c r="L38" s="6"/>
      <c r="M38" s="6"/>
      <c r="N38" s="6"/>
      <c r="O38" s="6"/>
      <c r="P38" s="6"/>
      <c r="Q38" s="6"/>
    </row>
    <row r="39" spans="1:17" s="7" customFormat="1" ht="23.25" customHeight="1">
      <c r="A39" s="8">
        <v>38</v>
      </c>
      <c r="B39" s="5" t="s">
        <v>77</v>
      </c>
      <c r="C39" s="37" t="s">
        <v>78</v>
      </c>
      <c r="D39" s="6"/>
      <c r="E39" s="2"/>
      <c r="F39" s="2"/>
      <c r="G39" s="6"/>
      <c r="H39" s="6"/>
      <c r="I39" s="6"/>
      <c r="J39" s="6"/>
      <c r="K39" s="6"/>
      <c r="L39" s="6"/>
      <c r="M39" s="6"/>
      <c r="N39" s="6"/>
      <c r="O39" s="6"/>
      <c r="P39" s="6"/>
      <c r="Q39" s="6"/>
    </row>
    <row r="40" spans="1:17" s="7" customFormat="1" ht="23.25" customHeight="1">
      <c r="A40" s="8">
        <v>39</v>
      </c>
      <c r="B40" s="5" t="s">
        <v>79</v>
      </c>
      <c r="C40" s="36" t="s">
        <v>80</v>
      </c>
      <c r="D40" s="6"/>
      <c r="E40" s="2"/>
      <c r="F40" s="2"/>
      <c r="G40" s="6"/>
      <c r="H40" s="6"/>
      <c r="I40" s="6"/>
      <c r="J40" s="6"/>
      <c r="K40" s="6"/>
      <c r="L40" s="6"/>
      <c r="M40" s="6"/>
      <c r="N40" s="6"/>
      <c r="O40" s="6"/>
      <c r="P40" s="6"/>
      <c r="Q40" s="6"/>
    </row>
    <row r="41" spans="1:17" s="7" customFormat="1" ht="23.25" customHeight="1">
      <c r="A41" s="8">
        <v>40</v>
      </c>
      <c r="B41" s="5" t="s">
        <v>81</v>
      </c>
      <c r="C41" s="36" t="s">
        <v>82</v>
      </c>
      <c r="D41" s="6"/>
      <c r="E41" s="2"/>
      <c r="F41" s="2"/>
      <c r="G41" s="6"/>
      <c r="H41" s="6"/>
      <c r="I41" s="6"/>
      <c r="J41" s="6"/>
      <c r="K41" s="6"/>
      <c r="L41" s="6"/>
      <c r="M41" s="6"/>
      <c r="N41" s="6"/>
      <c r="O41" s="6"/>
      <c r="P41" s="6"/>
      <c r="Q41" s="6"/>
    </row>
    <row r="42" spans="1:17" s="7" customFormat="1" ht="23.25" customHeight="1">
      <c r="A42" s="8">
        <v>41</v>
      </c>
      <c r="B42" s="5" t="s">
        <v>83</v>
      </c>
      <c r="C42" s="36" t="s">
        <v>91</v>
      </c>
      <c r="D42" s="6"/>
      <c r="E42" s="2"/>
      <c r="F42" s="2"/>
      <c r="G42" s="6"/>
      <c r="H42" s="6"/>
      <c r="I42" s="6"/>
      <c r="J42" s="6"/>
      <c r="K42" s="6"/>
      <c r="L42" s="6"/>
      <c r="M42" s="6"/>
      <c r="N42" s="6"/>
      <c r="O42" s="6"/>
      <c r="P42" s="6"/>
      <c r="Q42" s="6"/>
    </row>
    <row r="43" spans="1:17" s="7" customFormat="1" ht="23.25" customHeight="1">
      <c r="A43" s="8">
        <v>42</v>
      </c>
      <c r="B43" s="5" t="s">
        <v>92</v>
      </c>
      <c r="C43" s="37" t="s">
        <v>93</v>
      </c>
      <c r="D43" s="6"/>
      <c r="E43" s="2"/>
      <c r="F43" s="2"/>
      <c r="G43" s="6"/>
      <c r="H43" s="6"/>
      <c r="I43" s="6"/>
      <c r="J43" s="6"/>
      <c r="K43" s="6"/>
      <c r="L43" s="6"/>
      <c r="M43" s="6"/>
      <c r="N43" s="6"/>
      <c r="O43" s="6"/>
      <c r="P43" s="6"/>
      <c r="Q43" s="6"/>
    </row>
    <row r="44" spans="1:17" s="7" customFormat="1" ht="23.25" customHeight="1">
      <c r="A44" s="8">
        <v>43</v>
      </c>
      <c r="B44" s="5" t="s">
        <v>94</v>
      </c>
      <c r="C44" s="37" t="s">
        <v>95</v>
      </c>
      <c r="D44" s="6"/>
      <c r="E44" s="2"/>
      <c r="F44" s="2"/>
      <c r="G44" s="6"/>
      <c r="H44" s="6"/>
      <c r="I44" s="6"/>
      <c r="J44" s="6"/>
      <c r="K44" s="6"/>
      <c r="L44" s="6"/>
      <c r="M44" s="6"/>
      <c r="N44" s="6"/>
      <c r="O44" s="6"/>
      <c r="P44" s="6"/>
      <c r="Q44" s="6"/>
    </row>
    <row r="45" spans="1:17" s="7" customFormat="1" ht="23.25" customHeight="1">
      <c r="A45" s="8">
        <v>44</v>
      </c>
      <c r="B45" s="5" t="s">
        <v>96</v>
      </c>
      <c r="C45" s="36" t="s">
        <v>97</v>
      </c>
      <c r="D45" s="6"/>
      <c r="E45" s="2"/>
      <c r="F45" s="2"/>
      <c r="G45" s="6"/>
      <c r="H45" s="6"/>
      <c r="I45" s="6"/>
      <c r="J45" s="6"/>
      <c r="K45" s="6"/>
      <c r="L45" s="6"/>
      <c r="M45" s="6"/>
      <c r="N45" s="6"/>
      <c r="O45" s="6"/>
      <c r="P45" s="6"/>
      <c r="Q45" s="6"/>
    </row>
    <row r="46" spans="1:17" s="7" customFormat="1" ht="23.25" customHeight="1">
      <c r="A46" s="9">
        <v>45</v>
      </c>
      <c r="B46" s="5" t="s">
        <v>98</v>
      </c>
      <c r="C46" s="36" t="s">
        <v>99</v>
      </c>
      <c r="D46" s="6"/>
      <c r="E46" s="2"/>
      <c r="F46" s="2"/>
      <c r="G46" s="6"/>
      <c r="H46" s="6"/>
      <c r="I46" s="6"/>
      <c r="J46" s="6"/>
      <c r="K46" s="6"/>
      <c r="L46" s="6"/>
      <c r="M46" s="6"/>
      <c r="N46" s="6"/>
      <c r="O46" s="6"/>
      <c r="P46" s="6"/>
      <c r="Q46" s="6"/>
    </row>
    <row r="47" spans="1:17" s="7" customFormat="1" ht="23.25" customHeight="1">
      <c r="A47" s="9">
        <v>46</v>
      </c>
      <c r="B47" s="5" t="s">
        <v>100</v>
      </c>
      <c r="C47" s="36" t="s">
        <v>101</v>
      </c>
      <c r="D47" s="6"/>
      <c r="E47" s="2"/>
      <c r="F47" s="2"/>
      <c r="G47" s="2"/>
      <c r="H47" s="6"/>
      <c r="I47" s="6"/>
      <c r="J47" s="6"/>
      <c r="K47" s="6"/>
      <c r="L47" s="6"/>
      <c r="M47" s="6"/>
      <c r="N47" s="6"/>
      <c r="O47" s="6"/>
      <c r="P47" s="6"/>
      <c r="Q47" s="6"/>
    </row>
    <row r="48" spans="1:17" s="7" customFormat="1" ht="23.25" customHeight="1">
      <c r="A48" s="9">
        <v>47</v>
      </c>
      <c r="B48" s="5" t="s">
        <v>102</v>
      </c>
      <c r="C48" s="37" t="s">
        <v>103</v>
      </c>
      <c r="D48" s="6"/>
      <c r="E48" s="2"/>
      <c r="F48" s="2"/>
      <c r="G48" s="2"/>
      <c r="H48" s="6"/>
      <c r="I48" s="6"/>
      <c r="J48" s="6"/>
      <c r="K48" s="6"/>
      <c r="L48" s="6"/>
      <c r="M48" s="6"/>
      <c r="N48" s="6"/>
      <c r="O48" s="6"/>
      <c r="P48" s="6"/>
      <c r="Q48" s="6"/>
    </row>
    <row r="49" spans="1:17" s="7" customFormat="1" ht="23.25" customHeight="1">
      <c r="A49" s="9">
        <v>48</v>
      </c>
      <c r="B49" s="5" t="s">
        <v>104</v>
      </c>
      <c r="C49" s="37" t="s">
        <v>105</v>
      </c>
      <c r="D49" s="6"/>
      <c r="E49" s="2"/>
      <c r="F49" s="2"/>
      <c r="G49" s="2"/>
      <c r="H49" s="6"/>
      <c r="I49" s="6"/>
      <c r="J49" s="6"/>
      <c r="K49" s="6"/>
      <c r="L49" s="6"/>
      <c r="M49" s="6"/>
      <c r="N49" s="6"/>
      <c r="O49" s="6"/>
      <c r="P49" s="6"/>
      <c r="Q49" s="6"/>
    </row>
    <row r="50" spans="1:17" s="7" customFormat="1" ht="23.25" customHeight="1">
      <c r="A50" s="9">
        <v>49</v>
      </c>
      <c r="B50" s="5" t="s">
        <v>106</v>
      </c>
      <c r="C50" s="37" t="s">
        <v>107</v>
      </c>
      <c r="D50" s="6"/>
      <c r="E50" s="2"/>
      <c r="F50" s="2"/>
      <c r="G50" s="2"/>
      <c r="H50" s="6"/>
      <c r="I50" s="6"/>
      <c r="J50" s="6"/>
      <c r="K50" s="6"/>
      <c r="L50" s="6"/>
      <c r="M50" s="6"/>
      <c r="N50" s="6"/>
      <c r="O50" s="6"/>
      <c r="P50" s="6"/>
      <c r="Q50" s="6"/>
    </row>
    <row r="51" spans="1:17" s="7" customFormat="1" ht="23.25" customHeight="1">
      <c r="A51" s="9">
        <v>50</v>
      </c>
      <c r="B51" s="5" t="s">
        <v>108</v>
      </c>
      <c r="C51" s="37" t="s">
        <v>109</v>
      </c>
      <c r="D51" s="6"/>
      <c r="E51" s="2"/>
      <c r="F51" s="2"/>
      <c r="G51" s="2"/>
      <c r="H51" s="6"/>
      <c r="I51" s="6"/>
      <c r="J51" s="6"/>
      <c r="K51" s="6"/>
      <c r="L51" s="6"/>
      <c r="M51" s="6"/>
      <c r="N51" s="6"/>
      <c r="O51" s="6"/>
      <c r="P51" s="6"/>
      <c r="Q51" s="6"/>
    </row>
    <row r="52" spans="1:17" s="7" customFormat="1" ht="23.25" customHeight="1">
      <c r="A52" s="9">
        <v>51</v>
      </c>
      <c r="B52" s="5" t="s">
        <v>110</v>
      </c>
      <c r="C52" s="36" t="s">
        <v>111</v>
      </c>
      <c r="D52" s="6"/>
      <c r="E52" s="2"/>
      <c r="F52" s="2"/>
      <c r="G52" s="2"/>
      <c r="H52" s="6"/>
      <c r="I52" s="6"/>
      <c r="J52" s="6"/>
      <c r="K52" s="6"/>
      <c r="L52" s="6"/>
      <c r="M52" s="6"/>
      <c r="N52" s="6"/>
      <c r="O52" s="6"/>
      <c r="P52" s="6"/>
      <c r="Q52" s="6"/>
    </row>
    <row r="53" spans="1:17" s="7" customFormat="1" ht="23.25" customHeight="1">
      <c r="A53" s="9">
        <v>52</v>
      </c>
      <c r="B53" s="5" t="s">
        <v>112</v>
      </c>
      <c r="C53" s="37" t="s">
        <v>113</v>
      </c>
      <c r="D53" s="6"/>
      <c r="E53" s="2"/>
      <c r="F53" s="2"/>
      <c r="G53" s="2"/>
      <c r="H53" s="6"/>
      <c r="I53" s="6"/>
      <c r="J53" s="6"/>
      <c r="K53" s="6"/>
      <c r="L53" s="6"/>
      <c r="M53" s="6"/>
      <c r="N53" s="6"/>
      <c r="O53" s="6"/>
      <c r="P53" s="6"/>
      <c r="Q53" s="6"/>
    </row>
    <row r="54" spans="1:17" s="7" customFormat="1" ht="23.25" customHeight="1">
      <c r="A54" s="9">
        <v>53</v>
      </c>
      <c r="B54" s="5" t="s">
        <v>114</v>
      </c>
      <c r="C54" s="36" t="s">
        <v>115</v>
      </c>
      <c r="D54" s="6"/>
      <c r="E54" s="2"/>
      <c r="F54" s="2"/>
      <c r="G54" s="2"/>
      <c r="H54" s="2"/>
      <c r="I54" s="2"/>
      <c r="J54" s="6"/>
      <c r="K54" s="6"/>
      <c r="L54" s="6"/>
      <c r="M54" s="6"/>
      <c r="N54" s="6"/>
      <c r="O54" s="6"/>
      <c r="P54" s="6"/>
      <c r="Q54" s="6"/>
    </row>
    <row r="55" spans="1:17" s="7" customFormat="1" ht="23.25" customHeight="1">
      <c r="A55" s="9">
        <v>54</v>
      </c>
      <c r="B55" s="5" t="s">
        <v>116</v>
      </c>
      <c r="C55" s="37" t="s">
        <v>117</v>
      </c>
      <c r="D55" s="6"/>
      <c r="E55" s="2"/>
      <c r="F55" s="2"/>
      <c r="G55" s="2"/>
      <c r="H55" s="2"/>
      <c r="I55" s="2"/>
      <c r="J55" s="6"/>
      <c r="K55" s="6"/>
      <c r="L55" s="6"/>
      <c r="M55" s="6"/>
      <c r="N55" s="6"/>
      <c r="O55" s="6"/>
      <c r="P55" s="6"/>
      <c r="Q55" s="6"/>
    </row>
    <row r="56" spans="1:17" s="7" customFormat="1" ht="23.25" customHeight="1">
      <c r="A56" s="9">
        <v>55</v>
      </c>
      <c r="B56" s="5" t="s">
        <v>118</v>
      </c>
      <c r="C56" s="36" t="s">
        <v>119</v>
      </c>
      <c r="D56" s="6"/>
      <c r="E56" s="2"/>
      <c r="F56" s="2"/>
      <c r="G56" s="2"/>
      <c r="H56" s="2"/>
      <c r="I56" s="2"/>
      <c r="J56" s="6"/>
      <c r="K56" s="6"/>
      <c r="L56" s="6"/>
      <c r="M56" s="6"/>
      <c r="N56" s="6"/>
      <c r="O56" s="6"/>
      <c r="P56" s="6"/>
      <c r="Q56" s="6"/>
    </row>
    <row r="57" spans="1:17" s="2" customFormat="1" ht="18.75">
      <c r="A57" s="10">
        <v>56</v>
      </c>
      <c r="B57" s="11" t="s">
        <v>120</v>
      </c>
      <c r="C57" s="39" t="s">
        <v>418</v>
      </c>
    </row>
    <row r="58" spans="1:17" s="2" customFormat="1"/>
    <row r="59" spans="1:17" s="2" customFormat="1"/>
    <row r="60" spans="1:17" s="2" customFormat="1"/>
    <row r="61" spans="1:17" s="2" customFormat="1"/>
    <row r="62" spans="1:17" s="2" customFormat="1"/>
    <row r="63" spans="1:17" s="2" customFormat="1"/>
    <row r="64" spans="1:17"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sheetData>
  <phoneticPr fontId="14"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C46"/>
  <sheetViews>
    <sheetView topLeftCell="A7" zoomScale="85" zoomScaleNormal="85" workbookViewId="0">
      <selection activeCell="C10" sqref="C10"/>
    </sheetView>
  </sheetViews>
  <sheetFormatPr defaultRowHeight="12.75"/>
  <cols>
    <col min="1" max="1" width="20.42578125" style="12" bestFit="1" customWidth="1"/>
    <col min="2" max="2" width="18" style="12" bestFit="1" customWidth="1"/>
    <col min="3" max="3" width="56.7109375" style="12" bestFit="1" customWidth="1"/>
    <col min="4" max="4" width="19.5703125" style="12" customWidth="1"/>
    <col min="5" max="5" width="30.28515625" style="12" customWidth="1"/>
    <col min="6" max="6" width="9.140625" style="12"/>
    <col min="7" max="7" width="21.28515625" style="12" customWidth="1"/>
    <col min="8" max="8" width="26" style="12" bestFit="1" customWidth="1"/>
    <col min="9" max="16384" width="9.140625" style="12"/>
  </cols>
  <sheetData>
    <row r="1" spans="1:3" ht="15.75">
      <c r="A1" s="42" t="s">
        <v>0</v>
      </c>
      <c r="B1" s="42" t="s">
        <v>121</v>
      </c>
      <c r="C1" s="42" t="s">
        <v>122</v>
      </c>
    </row>
    <row r="2" spans="1:3" ht="33">
      <c r="A2" s="40">
        <v>1</v>
      </c>
      <c r="B2" s="41" t="s">
        <v>123</v>
      </c>
      <c r="C2" s="43" t="s">
        <v>124</v>
      </c>
    </row>
    <row r="3" spans="1:3" ht="33">
      <c r="A3" s="4">
        <v>2</v>
      </c>
      <c r="B3" s="13" t="s">
        <v>177</v>
      </c>
      <c r="C3" s="44" t="s">
        <v>178</v>
      </c>
    </row>
    <row r="4" spans="1:3" ht="33">
      <c r="A4" s="40">
        <v>3</v>
      </c>
      <c r="B4" s="13" t="s">
        <v>173</v>
      </c>
      <c r="C4" s="44" t="s">
        <v>174</v>
      </c>
    </row>
    <row r="5" spans="1:3" ht="33">
      <c r="A5" s="4">
        <v>4</v>
      </c>
      <c r="B5" s="13" t="s">
        <v>127</v>
      </c>
      <c r="C5" s="44" t="s">
        <v>128</v>
      </c>
    </row>
    <row r="6" spans="1:3" ht="33">
      <c r="A6" s="40">
        <v>5</v>
      </c>
      <c r="B6" s="13" t="s">
        <v>141</v>
      </c>
      <c r="C6" s="44" t="s">
        <v>142</v>
      </c>
    </row>
    <row r="7" spans="1:3" ht="33">
      <c r="A7" s="4">
        <v>6</v>
      </c>
      <c r="B7" s="13" t="s">
        <v>125</v>
      </c>
      <c r="C7" s="45" t="s">
        <v>126</v>
      </c>
    </row>
    <row r="8" spans="1:3" ht="33">
      <c r="A8" s="40">
        <v>7</v>
      </c>
      <c r="B8" s="13" t="s">
        <v>185</v>
      </c>
      <c r="C8" s="45" t="s">
        <v>186</v>
      </c>
    </row>
    <row r="9" spans="1:3" ht="33">
      <c r="A9" s="4">
        <v>8</v>
      </c>
      <c r="B9" s="13" t="s">
        <v>137</v>
      </c>
      <c r="C9" s="45" t="s">
        <v>138</v>
      </c>
    </row>
    <row r="10" spans="1:3" ht="33">
      <c r="A10" s="40">
        <v>9</v>
      </c>
      <c r="B10" s="9" t="s">
        <v>199</v>
      </c>
      <c r="C10" s="46" t="s">
        <v>418</v>
      </c>
    </row>
    <row r="11" spans="1:3" ht="33">
      <c r="A11" s="4">
        <v>10</v>
      </c>
      <c r="B11" s="13" t="s">
        <v>139</v>
      </c>
      <c r="C11" s="45" t="s">
        <v>140</v>
      </c>
    </row>
    <row r="12" spans="1:3" ht="33">
      <c r="A12" s="4">
        <v>11</v>
      </c>
      <c r="B12" s="13" t="s">
        <v>448</v>
      </c>
      <c r="C12" s="45" t="s">
        <v>447</v>
      </c>
    </row>
    <row r="13" spans="1:3" ht="33">
      <c r="A13" s="40">
        <v>12</v>
      </c>
      <c r="B13" s="13" t="s">
        <v>450</v>
      </c>
      <c r="C13" s="45" t="s">
        <v>449</v>
      </c>
    </row>
    <row r="14" spans="1:3" ht="33">
      <c r="A14" s="4">
        <v>13</v>
      </c>
      <c r="B14" s="13" t="s">
        <v>187</v>
      </c>
      <c r="C14" s="45" t="s">
        <v>188</v>
      </c>
    </row>
    <row r="15" spans="1:3" ht="33">
      <c r="A15" s="4">
        <v>14</v>
      </c>
      <c r="B15" s="13" t="s">
        <v>145</v>
      </c>
      <c r="C15" s="45" t="s">
        <v>146</v>
      </c>
    </row>
    <row r="16" spans="1:3" ht="33">
      <c r="A16" s="40">
        <v>15</v>
      </c>
      <c r="B16" s="13" t="s">
        <v>129</v>
      </c>
      <c r="C16" s="45" t="s">
        <v>130</v>
      </c>
    </row>
    <row r="17" spans="1:3" ht="33">
      <c r="A17" s="4">
        <v>16</v>
      </c>
      <c r="B17" s="13" t="s">
        <v>133</v>
      </c>
      <c r="C17" s="45" t="s">
        <v>134</v>
      </c>
    </row>
    <row r="18" spans="1:3" ht="33">
      <c r="A18" s="4">
        <v>17</v>
      </c>
      <c r="B18" s="13" t="s">
        <v>183</v>
      </c>
      <c r="C18" s="45" t="s">
        <v>184</v>
      </c>
    </row>
    <row r="19" spans="1:3" ht="33">
      <c r="A19" s="40">
        <v>18</v>
      </c>
      <c r="B19" s="13" t="s">
        <v>189</v>
      </c>
      <c r="C19" s="45" t="s">
        <v>190</v>
      </c>
    </row>
    <row r="20" spans="1:3" ht="33">
      <c r="A20" s="4">
        <v>19</v>
      </c>
      <c r="B20" s="13" t="s">
        <v>175</v>
      </c>
      <c r="C20" s="45" t="s">
        <v>176</v>
      </c>
    </row>
    <row r="21" spans="1:3" ht="33">
      <c r="A21" s="4">
        <v>20</v>
      </c>
      <c r="B21" s="13" t="s">
        <v>151</v>
      </c>
      <c r="C21" s="45" t="s">
        <v>152</v>
      </c>
    </row>
    <row r="22" spans="1:3" ht="33">
      <c r="A22" s="40">
        <v>21</v>
      </c>
      <c r="B22" s="13" t="s">
        <v>157</v>
      </c>
      <c r="C22" s="45" t="s">
        <v>451</v>
      </c>
    </row>
    <row r="23" spans="1:3" ht="33">
      <c r="A23" s="4">
        <v>22</v>
      </c>
      <c r="B23" s="13" t="s">
        <v>162</v>
      </c>
      <c r="C23" s="45" t="s">
        <v>452</v>
      </c>
    </row>
    <row r="24" spans="1:3" ht="33">
      <c r="A24" s="4">
        <v>23</v>
      </c>
      <c r="B24" s="13" t="s">
        <v>179</v>
      </c>
      <c r="C24" s="45" t="s">
        <v>180</v>
      </c>
    </row>
    <row r="25" spans="1:3" ht="33">
      <c r="A25" s="40">
        <v>24</v>
      </c>
      <c r="B25" s="13" t="s">
        <v>153</v>
      </c>
      <c r="C25" s="45" t="s">
        <v>154</v>
      </c>
    </row>
    <row r="26" spans="1:3" ht="33">
      <c r="A26" s="4">
        <v>25</v>
      </c>
      <c r="B26" s="13" t="s">
        <v>155</v>
      </c>
      <c r="C26" s="45" t="s">
        <v>156</v>
      </c>
    </row>
    <row r="27" spans="1:3" ht="33">
      <c r="A27" s="4">
        <v>26</v>
      </c>
      <c r="B27" s="13" t="s">
        <v>167</v>
      </c>
      <c r="C27" s="45" t="s">
        <v>168</v>
      </c>
    </row>
    <row r="28" spans="1:3" ht="33">
      <c r="A28" s="40">
        <v>27</v>
      </c>
      <c r="B28" s="13" t="s">
        <v>160</v>
      </c>
      <c r="C28" s="45" t="s">
        <v>161</v>
      </c>
    </row>
    <row r="29" spans="1:3" ht="33">
      <c r="A29" s="4">
        <v>28</v>
      </c>
      <c r="B29" s="13" t="s">
        <v>191</v>
      </c>
      <c r="C29" s="45" t="s">
        <v>192</v>
      </c>
    </row>
    <row r="30" spans="1:3" ht="33">
      <c r="A30" s="4">
        <v>29</v>
      </c>
      <c r="B30" s="13" t="s">
        <v>193</v>
      </c>
      <c r="C30" s="45" t="s">
        <v>194</v>
      </c>
    </row>
    <row r="31" spans="1:3" ht="33">
      <c r="A31" s="40">
        <v>30</v>
      </c>
      <c r="B31" s="13" t="s">
        <v>181</v>
      </c>
      <c r="C31" s="45" t="s">
        <v>182</v>
      </c>
    </row>
    <row r="32" spans="1:3" ht="33">
      <c r="A32" s="4">
        <v>31</v>
      </c>
      <c r="B32" s="13" t="s">
        <v>143</v>
      </c>
      <c r="C32" s="45" t="s">
        <v>144</v>
      </c>
    </row>
    <row r="33" spans="1:3" ht="33">
      <c r="A33" s="4">
        <v>32</v>
      </c>
      <c r="B33" s="13" t="s">
        <v>195</v>
      </c>
      <c r="C33" s="45" t="s">
        <v>196</v>
      </c>
    </row>
    <row r="34" spans="1:3" ht="33">
      <c r="A34" s="40">
        <v>33</v>
      </c>
      <c r="B34" s="13" t="s">
        <v>197</v>
      </c>
      <c r="C34" s="45" t="s">
        <v>198</v>
      </c>
    </row>
    <row r="35" spans="1:3" ht="33">
      <c r="A35" s="4">
        <v>34</v>
      </c>
      <c r="B35" s="13" t="s">
        <v>169</v>
      </c>
      <c r="C35" s="45" t="s">
        <v>170</v>
      </c>
    </row>
    <row r="36" spans="1:3" ht="33">
      <c r="A36" s="4">
        <v>35</v>
      </c>
      <c r="B36" s="13" t="s">
        <v>135</v>
      </c>
      <c r="C36" s="45" t="s">
        <v>136</v>
      </c>
    </row>
    <row r="37" spans="1:3" ht="33">
      <c r="A37" s="40">
        <v>36</v>
      </c>
      <c r="B37" s="13" t="s">
        <v>171</v>
      </c>
      <c r="C37" s="45" t="s">
        <v>172</v>
      </c>
    </row>
    <row r="38" spans="1:3" ht="33">
      <c r="A38" s="4">
        <v>37</v>
      </c>
      <c r="B38" s="13" t="s">
        <v>158</v>
      </c>
      <c r="C38" s="45" t="s">
        <v>159</v>
      </c>
    </row>
    <row r="39" spans="1:3" ht="33">
      <c r="A39" s="4">
        <v>38</v>
      </c>
      <c r="B39" s="13" t="s">
        <v>131</v>
      </c>
      <c r="C39" s="45" t="s">
        <v>132</v>
      </c>
    </row>
    <row r="40" spans="1:3" ht="33">
      <c r="A40" s="40">
        <v>39</v>
      </c>
      <c r="B40" s="13" t="s">
        <v>163</v>
      </c>
      <c r="C40" s="45" t="s">
        <v>164</v>
      </c>
    </row>
    <row r="41" spans="1:3" ht="33">
      <c r="A41" s="4">
        <v>40</v>
      </c>
      <c r="B41" s="13" t="s">
        <v>165</v>
      </c>
      <c r="C41" s="45" t="s">
        <v>166</v>
      </c>
    </row>
    <row r="42" spans="1:3" ht="33">
      <c r="A42" s="4">
        <v>41</v>
      </c>
      <c r="B42" s="13" t="s">
        <v>149</v>
      </c>
      <c r="C42" s="45" t="s">
        <v>150</v>
      </c>
    </row>
    <row r="43" spans="1:3" ht="33">
      <c r="A43" s="4">
        <v>42</v>
      </c>
      <c r="B43" s="13" t="s">
        <v>147</v>
      </c>
      <c r="C43" s="45" t="s">
        <v>148</v>
      </c>
    </row>
    <row r="44" spans="1:3" ht="15.75">
      <c r="A44" s="14"/>
      <c r="B44" s="14"/>
      <c r="C44" s="14"/>
    </row>
    <row r="45" spans="1:3" ht="15.75">
      <c r="A45" s="14"/>
      <c r="B45" s="14"/>
      <c r="C45" s="14"/>
    </row>
    <row r="46" spans="1:3" ht="15.75">
      <c r="A46" s="14"/>
      <c r="B46" s="14"/>
      <c r="C46" s="1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56"/>
  <sheetViews>
    <sheetView topLeftCell="A32" workbookViewId="0">
      <selection sqref="A1:C56"/>
    </sheetView>
  </sheetViews>
  <sheetFormatPr defaultRowHeight="15.75"/>
  <cols>
    <col min="1" max="1" width="16.7109375" style="7" bestFit="1" customWidth="1"/>
    <col min="2" max="2" width="20.42578125" style="7" customWidth="1"/>
    <col min="3" max="3" width="27" style="17" customWidth="1"/>
    <col min="4" max="16384" width="9.140625" style="7"/>
  </cols>
  <sheetData>
    <row r="1" spans="1:3" ht="17.25" customHeight="1">
      <c r="A1" s="1" t="s">
        <v>0</v>
      </c>
      <c r="B1" s="1" t="s">
        <v>200</v>
      </c>
      <c r="C1" s="15" t="s">
        <v>201</v>
      </c>
    </row>
    <row r="2" spans="1:3" ht="17.25" customHeight="1">
      <c r="A2" s="4">
        <v>1</v>
      </c>
      <c r="B2" s="9" t="s">
        <v>202</v>
      </c>
      <c r="C2" s="16" t="s">
        <v>203</v>
      </c>
    </row>
    <row r="3" spans="1:3" ht="17.25" customHeight="1">
      <c r="A3" s="4">
        <v>2</v>
      </c>
      <c r="B3" s="9" t="s">
        <v>204</v>
      </c>
      <c r="C3" s="16" t="s">
        <v>205</v>
      </c>
    </row>
    <row r="4" spans="1:3" ht="17.25" customHeight="1">
      <c r="A4" s="4">
        <v>3</v>
      </c>
      <c r="B4" s="9" t="s">
        <v>206</v>
      </c>
      <c r="C4" s="16" t="s">
        <v>207</v>
      </c>
    </row>
    <row r="5" spans="1:3" ht="17.25" customHeight="1">
      <c r="A5" s="4">
        <v>4</v>
      </c>
      <c r="B5" s="9" t="s">
        <v>208</v>
      </c>
      <c r="C5" s="16" t="s">
        <v>209</v>
      </c>
    </row>
    <row r="6" spans="1:3" ht="17.25" customHeight="1">
      <c r="A6" s="4">
        <v>5</v>
      </c>
      <c r="B6" s="9" t="s">
        <v>210</v>
      </c>
      <c r="C6" s="16" t="s">
        <v>211</v>
      </c>
    </row>
    <row r="7" spans="1:3" ht="17.25" customHeight="1">
      <c r="A7" s="4">
        <v>6</v>
      </c>
      <c r="B7" s="9" t="s">
        <v>212</v>
      </c>
      <c r="C7" s="16" t="s">
        <v>213</v>
      </c>
    </row>
    <row r="8" spans="1:3" ht="17.25" customHeight="1">
      <c r="A8" s="4">
        <v>7</v>
      </c>
      <c r="B8" s="9" t="s">
        <v>214</v>
      </c>
      <c r="C8" s="16" t="s">
        <v>215</v>
      </c>
    </row>
    <row r="9" spans="1:3" ht="17.25" customHeight="1">
      <c r="A9" s="4">
        <v>8</v>
      </c>
      <c r="B9" s="9" t="s">
        <v>216</v>
      </c>
      <c r="C9" s="16" t="s">
        <v>217</v>
      </c>
    </row>
    <row r="10" spans="1:3" ht="17.25" customHeight="1">
      <c r="A10" s="4">
        <v>9</v>
      </c>
      <c r="B10" s="9" t="s">
        <v>218</v>
      </c>
      <c r="C10" s="16" t="s">
        <v>219</v>
      </c>
    </row>
    <row r="11" spans="1:3" ht="17.25" customHeight="1">
      <c r="A11" s="4">
        <v>10</v>
      </c>
      <c r="B11" s="9" t="s">
        <v>220</v>
      </c>
      <c r="C11" s="16" t="s">
        <v>221</v>
      </c>
    </row>
    <row r="12" spans="1:3" ht="17.25" customHeight="1">
      <c r="A12" s="4">
        <v>11</v>
      </c>
      <c r="B12" s="9" t="s">
        <v>222</v>
      </c>
      <c r="C12" s="16" t="s">
        <v>223</v>
      </c>
    </row>
    <row r="13" spans="1:3" ht="17.25" customHeight="1">
      <c r="A13" s="4">
        <v>12</v>
      </c>
      <c r="B13" s="9" t="s">
        <v>224</v>
      </c>
      <c r="C13" s="16" t="s">
        <v>225</v>
      </c>
    </row>
    <row r="14" spans="1:3" ht="17.25" customHeight="1">
      <c r="A14" s="4">
        <v>13</v>
      </c>
      <c r="B14" s="9" t="s">
        <v>226</v>
      </c>
      <c r="C14" s="16" t="s">
        <v>227</v>
      </c>
    </row>
    <row r="15" spans="1:3" ht="17.25" customHeight="1">
      <c r="A15" s="4">
        <v>14</v>
      </c>
      <c r="B15" s="9" t="s">
        <v>228</v>
      </c>
      <c r="C15" s="16" t="s">
        <v>229</v>
      </c>
    </row>
    <row r="16" spans="1:3" ht="17.25" customHeight="1">
      <c r="A16" s="4">
        <v>15</v>
      </c>
      <c r="B16" s="9" t="s">
        <v>230</v>
      </c>
      <c r="C16" s="16" t="s">
        <v>231</v>
      </c>
    </row>
    <row r="17" spans="1:3" ht="17.25" customHeight="1">
      <c r="A17" s="4">
        <v>16</v>
      </c>
      <c r="B17" s="9" t="s">
        <v>232</v>
      </c>
      <c r="C17" s="16" t="s">
        <v>233</v>
      </c>
    </row>
    <row r="18" spans="1:3" ht="17.25" customHeight="1">
      <c r="A18" s="4">
        <v>17</v>
      </c>
      <c r="B18" s="9" t="s">
        <v>234</v>
      </c>
      <c r="C18" s="16" t="s">
        <v>235</v>
      </c>
    </row>
    <row r="19" spans="1:3" ht="17.25" customHeight="1">
      <c r="A19" s="4">
        <v>18</v>
      </c>
      <c r="B19" s="9" t="s">
        <v>236</v>
      </c>
      <c r="C19" s="16" t="s">
        <v>237</v>
      </c>
    </row>
    <row r="20" spans="1:3" ht="17.25" customHeight="1">
      <c r="A20" s="4">
        <v>19</v>
      </c>
      <c r="B20" s="9" t="s">
        <v>238</v>
      </c>
      <c r="C20" s="16" t="s">
        <v>239</v>
      </c>
    </row>
    <row r="21" spans="1:3" ht="17.25" customHeight="1">
      <c r="A21" s="4">
        <v>20</v>
      </c>
      <c r="B21" s="9" t="s">
        <v>240</v>
      </c>
      <c r="C21" s="16" t="s">
        <v>241</v>
      </c>
    </row>
    <row r="22" spans="1:3" ht="17.25" customHeight="1">
      <c r="A22" s="4">
        <v>21</v>
      </c>
      <c r="B22" s="9" t="s">
        <v>242</v>
      </c>
      <c r="C22" s="16" t="s">
        <v>243</v>
      </c>
    </row>
    <row r="23" spans="1:3" ht="17.25" customHeight="1">
      <c r="A23" s="4">
        <v>22</v>
      </c>
      <c r="B23" s="9" t="s">
        <v>244</v>
      </c>
      <c r="C23" s="16" t="s">
        <v>245</v>
      </c>
    </row>
    <row r="24" spans="1:3" ht="17.25" customHeight="1">
      <c r="A24" s="4">
        <v>23</v>
      </c>
      <c r="B24" s="9" t="s">
        <v>246</v>
      </c>
      <c r="C24" s="16" t="s">
        <v>247</v>
      </c>
    </row>
    <row r="25" spans="1:3" ht="17.25" customHeight="1">
      <c r="A25" s="4">
        <v>24</v>
      </c>
      <c r="B25" s="9" t="s">
        <v>248</v>
      </c>
      <c r="C25" s="16" t="s">
        <v>249</v>
      </c>
    </row>
    <row r="26" spans="1:3" ht="17.25" customHeight="1">
      <c r="A26" s="4">
        <v>25</v>
      </c>
      <c r="B26" s="9" t="s">
        <v>250</v>
      </c>
      <c r="C26" s="16" t="s">
        <v>251</v>
      </c>
    </row>
    <row r="27" spans="1:3" ht="17.25" customHeight="1">
      <c r="A27" s="4">
        <v>26</v>
      </c>
      <c r="B27" s="9" t="s">
        <v>252</v>
      </c>
      <c r="C27" s="16" t="s">
        <v>253</v>
      </c>
    </row>
    <row r="28" spans="1:3" ht="17.25" customHeight="1">
      <c r="A28" s="4">
        <v>27</v>
      </c>
      <c r="B28" s="9" t="s">
        <v>254</v>
      </c>
      <c r="C28" s="16" t="s">
        <v>255</v>
      </c>
    </row>
    <row r="29" spans="1:3" ht="17.25" customHeight="1">
      <c r="A29" s="4">
        <v>28</v>
      </c>
      <c r="B29" s="9" t="s">
        <v>256</v>
      </c>
      <c r="C29" s="16" t="s">
        <v>257</v>
      </c>
    </row>
    <row r="30" spans="1:3">
      <c r="A30" s="4">
        <v>29</v>
      </c>
      <c r="B30" s="9" t="s">
        <v>258</v>
      </c>
      <c r="C30" s="16" t="s">
        <v>259</v>
      </c>
    </row>
    <row r="31" spans="1:3">
      <c r="A31" s="4">
        <v>30</v>
      </c>
      <c r="B31" s="9" t="s">
        <v>260</v>
      </c>
      <c r="C31" s="16" t="s">
        <v>261</v>
      </c>
    </row>
    <row r="32" spans="1:3">
      <c r="A32" s="4">
        <v>31</v>
      </c>
      <c r="B32" s="9" t="s">
        <v>262</v>
      </c>
      <c r="C32" s="16" t="s">
        <v>263</v>
      </c>
    </row>
    <row r="33" spans="1:3">
      <c r="A33" s="4">
        <v>32</v>
      </c>
      <c r="B33" s="9" t="s">
        <v>264</v>
      </c>
      <c r="C33" s="16" t="s">
        <v>265</v>
      </c>
    </row>
    <row r="34" spans="1:3">
      <c r="A34" s="4">
        <v>33</v>
      </c>
      <c r="B34" s="9" t="s">
        <v>266</v>
      </c>
      <c r="C34" s="16" t="s">
        <v>267</v>
      </c>
    </row>
    <row r="35" spans="1:3">
      <c r="A35" s="4">
        <v>34</v>
      </c>
      <c r="B35" s="9" t="s">
        <v>268</v>
      </c>
      <c r="C35" s="16" t="s">
        <v>269</v>
      </c>
    </row>
    <row r="36" spans="1:3">
      <c r="A36" s="4">
        <v>35</v>
      </c>
      <c r="B36" s="9" t="s">
        <v>270</v>
      </c>
      <c r="C36" s="16" t="s">
        <v>271</v>
      </c>
    </row>
    <row r="37" spans="1:3">
      <c r="A37" s="8">
        <v>36</v>
      </c>
      <c r="B37" s="9" t="s">
        <v>272</v>
      </c>
      <c r="C37" s="16" t="s">
        <v>273</v>
      </c>
    </row>
    <row r="38" spans="1:3">
      <c r="A38" s="8">
        <v>37</v>
      </c>
      <c r="B38" s="9" t="s">
        <v>274</v>
      </c>
      <c r="C38" s="16" t="s">
        <v>275</v>
      </c>
    </row>
    <row r="39" spans="1:3">
      <c r="A39" s="8">
        <v>38</v>
      </c>
      <c r="B39" s="9" t="s">
        <v>276</v>
      </c>
      <c r="C39" s="16" t="s">
        <v>277</v>
      </c>
    </row>
    <row r="40" spans="1:3">
      <c r="A40" s="8">
        <v>39</v>
      </c>
      <c r="B40" s="9" t="s">
        <v>278</v>
      </c>
      <c r="C40" s="16" t="s">
        <v>279</v>
      </c>
    </row>
    <row r="41" spans="1:3">
      <c r="A41" s="9">
        <v>40</v>
      </c>
      <c r="B41" s="9" t="s">
        <v>280</v>
      </c>
      <c r="C41" s="16" t="s">
        <v>281</v>
      </c>
    </row>
    <row r="42" spans="1:3">
      <c r="A42" s="9">
        <v>41</v>
      </c>
      <c r="B42" s="9" t="s">
        <v>282</v>
      </c>
      <c r="C42" s="16" t="s">
        <v>283</v>
      </c>
    </row>
    <row r="43" spans="1:3">
      <c r="A43" s="9">
        <v>42</v>
      </c>
      <c r="B43" s="9" t="s">
        <v>284</v>
      </c>
      <c r="C43" s="16" t="s">
        <v>285</v>
      </c>
    </row>
    <row r="44" spans="1:3">
      <c r="A44" s="9">
        <v>43</v>
      </c>
      <c r="B44" s="9" t="s">
        <v>286</v>
      </c>
      <c r="C44" s="16" t="s">
        <v>287</v>
      </c>
    </row>
    <row r="45" spans="1:3">
      <c r="A45" s="9">
        <v>44</v>
      </c>
      <c r="B45" s="9" t="s">
        <v>288</v>
      </c>
      <c r="C45" s="16" t="s">
        <v>289</v>
      </c>
    </row>
    <row r="46" spans="1:3">
      <c r="A46" s="9">
        <v>45</v>
      </c>
      <c r="B46" s="9" t="s">
        <v>290</v>
      </c>
      <c r="C46" s="16" t="s">
        <v>291</v>
      </c>
    </row>
    <row r="47" spans="1:3">
      <c r="A47" s="9">
        <v>46</v>
      </c>
      <c r="B47" s="9" t="s">
        <v>292</v>
      </c>
      <c r="C47" s="16" t="s">
        <v>293</v>
      </c>
    </row>
    <row r="48" spans="1:3">
      <c r="A48" s="9">
        <v>47</v>
      </c>
      <c r="B48" s="9" t="s">
        <v>294</v>
      </c>
      <c r="C48" s="16" t="s">
        <v>295</v>
      </c>
    </row>
    <row r="49" spans="1:3">
      <c r="A49" s="9">
        <v>48</v>
      </c>
      <c r="B49" s="9" t="s">
        <v>296</v>
      </c>
      <c r="C49" s="16" t="s">
        <v>297</v>
      </c>
    </row>
    <row r="50" spans="1:3">
      <c r="A50" s="9">
        <v>49</v>
      </c>
      <c r="B50" s="9" t="s">
        <v>298</v>
      </c>
      <c r="C50" s="16" t="s">
        <v>299</v>
      </c>
    </row>
    <row r="51" spans="1:3">
      <c r="A51" s="9">
        <v>50</v>
      </c>
      <c r="B51" s="9" t="s">
        <v>300</v>
      </c>
      <c r="C51" s="16" t="s">
        <v>301</v>
      </c>
    </row>
    <row r="52" spans="1:3">
      <c r="A52" s="9">
        <v>51</v>
      </c>
      <c r="B52" s="9" t="s">
        <v>302</v>
      </c>
      <c r="C52" s="16" t="s">
        <v>303</v>
      </c>
    </row>
    <row r="53" spans="1:3">
      <c r="A53" s="9">
        <v>52</v>
      </c>
      <c r="B53" s="9" t="s">
        <v>304</v>
      </c>
      <c r="C53" s="16" t="s">
        <v>305</v>
      </c>
    </row>
    <row r="54" spans="1:3">
      <c r="A54" s="9">
        <v>53</v>
      </c>
      <c r="B54" s="9" t="s">
        <v>306</v>
      </c>
      <c r="C54" s="16" t="s">
        <v>307</v>
      </c>
    </row>
    <row r="55" spans="1:3">
      <c r="A55" s="9">
        <v>54</v>
      </c>
      <c r="B55" s="9" t="s">
        <v>308</v>
      </c>
      <c r="C55" s="16" t="s">
        <v>309</v>
      </c>
    </row>
    <row r="56" spans="1:3">
      <c r="A56" s="9">
        <v>55</v>
      </c>
      <c r="B56" s="9" t="s">
        <v>310</v>
      </c>
      <c r="C56" s="9" t="s">
        <v>311</v>
      </c>
    </row>
  </sheetData>
  <sheetProtection password="CA4D" sheet="1"/>
  <phoneticPr fontId="14"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22"/>
  <sheetViews>
    <sheetView workbookViewId="0">
      <selection activeCell="A31" sqref="A31:IV72"/>
    </sheetView>
  </sheetViews>
  <sheetFormatPr defaultRowHeight="15.75"/>
  <cols>
    <col min="1" max="1" width="10.5703125" style="19" customWidth="1"/>
    <col min="2" max="2" width="63.140625" style="19" bestFit="1" customWidth="1"/>
    <col min="3" max="3" width="28.85546875" style="19" bestFit="1" customWidth="1"/>
    <col min="4" max="4" width="12.5703125" style="19" customWidth="1"/>
    <col min="5" max="5" width="15.7109375" style="19" bestFit="1" customWidth="1"/>
    <col min="6" max="16384" width="9.140625" style="19"/>
  </cols>
  <sheetData>
    <row r="1" spans="1:5" ht="31.5">
      <c r="A1" s="18" t="s">
        <v>0</v>
      </c>
      <c r="B1" s="18" t="s">
        <v>312</v>
      </c>
      <c r="D1" s="18" t="s">
        <v>313</v>
      </c>
    </row>
    <row r="2" spans="1:5">
      <c r="A2" s="18"/>
      <c r="B2" s="20" t="s">
        <v>314</v>
      </c>
      <c r="C2" s="18"/>
      <c r="D2" s="18"/>
    </row>
    <row r="3" spans="1:5">
      <c r="A3" s="4">
        <v>1</v>
      </c>
      <c r="B3" s="34" t="s">
        <v>315</v>
      </c>
      <c r="C3" s="21"/>
    </row>
    <row r="4" spans="1:5">
      <c r="A4" s="4">
        <v>2</v>
      </c>
      <c r="B4" s="34" t="s">
        <v>435</v>
      </c>
      <c r="C4" s="21"/>
    </row>
    <row r="5" spans="1:5">
      <c r="A5" s="4">
        <v>3</v>
      </c>
      <c r="B5" s="34" t="s">
        <v>316</v>
      </c>
      <c r="C5" s="21"/>
    </row>
    <row r="6" spans="1:5" ht="12.75" customHeight="1">
      <c r="A6" s="4">
        <v>4</v>
      </c>
      <c r="B6" s="34" t="s">
        <v>436</v>
      </c>
      <c r="C6" s="21"/>
    </row>
    <row r="7" spans="1:5">
      <c r="A7" s="4">
        <v>5</v>
      </c>
      <c r="B7" s="34" t="s">
        <v>317</v>
      </c>
      <c r="C7" s="21"/>
    </row>
    <row r="8" spans="1:5">
      <c r="A8" s="4">
        <v>6</v>
      </c>
      <c r="B8" s="34" t="s">
        <v>324</v>
      </c>
      <c r="C8" s="21"/>
    </row>
    <row r="9" spans="1:5">
      <c r="A9" s="4">
        <v>7</v>
      </c>
      <c r="B9" s="34" t="s">
        <v>318</v>
      </c>
      <c r="C9" s="21"/>
    </row>
    <row r="10" spans="1:5">
      <c r="A10" s="4">
        <v>8</v>
      </c>
      <c r="B10" s="34" t="s">
        <v>325</v>
      </c>
      <c r="C10" s="21"/>
    </row>
    <row r="11" spans="1:5">
      <c r="A11" s="4">
        <v>9</v>
      </c>
      <c r="B11" s="34" t="s">
        <v>329</v>
      </c>
      <c r="C11" s="21"/>
    </row>
    <row r="12" spans="1:5">
      <c r="A12" s="4">
        <v>10</v>
      </c>
      <c r="B12" s="34" t="s">
        <v>326</v>
      </c>
      <c r="C12" s="21"/>
    </row>
    <row r="13" spans="1:5">
      <c r="A13" s="4">
        <v>11</v>
      </c>
      <c r="B13" s="34" t="s">
        <v>319</v>
      </c>
      <c r="C13" s="21"/>
    </row>
    <row r="14" spans="1:5">
      <c r="A14" s="4">
        <v>12</v>
      </c>
      <c r="B14" s="34" t="s">
        <v>437</v>
      </c>
      <c r="C14" s="21"/>
    </row>
    <row r="15" spans="1:5">
      <c r="A15" s="4">
        <v>13</v>
      </c>
      <c r="B15" s="34" t="s">
        <v>438</v>
      </c>
      <c r="C15" s="21"/>
    </row>
    <row r="16" spans="1:5">
      <c r="A16" s="4">
        <v>14</v>
      </c>
      <c r="B16" s="34" t="s">
        <v>439</v>
      </c>
      <c r="C16" s="21"/>
      <c r="D16" s="21"/>
      <c r="E16" s="21"/>
    </row>
    <row r="17" spans="1:5">
      <c r="A17" s="4">
        <v>15</v>
      </c>
      <c r="B17" s="34" t="s">
        <v>320</v>
      </c>
      <c r="C17" s="21"/>
      <c r="D17" s="21"/>
      <c r="E17" s="21"/>
    </row>
    <row r="18" spans="1:5">
      <c r="A18" s="4">
        <v>16</v>
      </c>
      <c r="B18" s="34" t="s">
        <v>323</v>
      </c>
      <c r="C18" s="21"/>
      <c r="D18" s="21"/>
      <c r="E18" s="21"/>
    </row>
    <row r="19" spans="1:5">
      <c r="A19" s="4">
        <v>17</v>
      </c>
      <c r="B19" s="34" t="s">
        <v>321</v>
      </c>
      <c r="C19" s="21"/>
      <c r="D19" s="21"/>
      <c r="E19" s="21"/>
    </row>
    <row r="20" spans="1:5">
      <c r="A20" s="4">
        <v>18</v>
      </c>
      <c r="B20" s="34" t="s">
        <v>327</v>
      </c>
      <c r="C20" s="21"/>
      <c r="D20" s="21"/>
      <c r="E20" s="21"/>
    </row>
    <row r="21" spans="1:5">
      <c r="A21" s="4">
        <v>19</v>
      </c>
      <c r="B21" s="34" t="s">
        <v>440</v>
      </c>
      <c r="C21" s="21"/>
      <c r="D21" s="21"/>
      <c r="E21" s="21"/>
    </row>
    <row r="22" spans="1:5">
      <c r="A22" s="4">
        <v>20</v>
      </c>
      <c r="B22" s="34" t="s">
        <v>328</v>
      </c>
      <c r="C22" s="21"/>
      <c r="D22" s="21"/>
      <c r="E22" s="21"/>
    </row>
    <row r="23" spans="1:5">
      <c r="A23" s="4">
        <v>21</v>
      </c>
      <c r="B23" s="34" t="s">
        <v>322</v>
      </c>
      <c r="C23" s="21"/>
      <c r="D23" s="21"/>
      <c r="E23" s="21"/>
    </row>
    <row r="24" spans="1:5">
      <c r="A24" s="4">
        <v>22</v>
      </c>
      <c r="B24" s="34" t="s">
        <v>441</v>
      </c>
      <c r="C24" s="21"/>
      <c r="D24" s="21"/>
      <c r="E24" s="21"/>
    </row>
    <row r="25" spans="1:5">
      <c r="A25" s="4">
        <v>23</v>
      </c>
      <c r="B25" s="34" t="s">
        <v>442</v>
      </c>
      <c r="C25" s="21"/>
      <c r="D25" s="21"/>
      <c r="E25" s="21"/>
    </row>
    <row r="26" spans="1:5">
      <c r="A26" s="4">
        <v>24</v>
      </c>
      <c r="B26" s="34" t="s">
        <v>443</v>
      </c>
      <c r="C26" s="21"/>
      <c r="D26" s="21"/>
      <c r="E26" s="21"/>
    </row>
    <row r="27" spans="1:5">
      <c r="A27" s="4">
        <v>25</v>
      </c>
      <c r="B27" s="34" t="s">
        <v>444</v>
      </c>
      <c r="C27" s="21"/>
      <c r="D27" s="21"/>
      <c r="E27" s="21"/>
    </row>
    <row r="28" spans="1:5">
      <c r="A28" s="4">
        <v>26</v>
      </c>
      <c r="B28" s="34" t="s">
        <v>445</v>
      </c>
      <c r="C28" s="21"/>
    </row>
    <row r="29" spans="1:5">
      <c r="A29" s="4">
        <v>27</v>
      </c>
      <c r="B29" s="34" t="s">
        <v>446</v>
      </c>
      <c r="C29" s="21"/>
    </row>
    <row r="30" spans="1:5">
      <c r="A30" s="4">
        <v>28</v>
      </c>
      <c r="B30" s="34" t="s">
        <v>417</v>
      </c>
      <c r="C30" s="21"/>
    </row>
    <row r="34" ht="12.75" customHeight="1"/>
    <row r="36" ht="12.75" customHeight="1"/>
    <row r="45" ht="25.5" customHeight="1"/>
    <row r="54" ht="25.5" customHeight="1"/>
    <row r="63" ht="25.5" customHeight="1"/>
    <row r="72" ht="12.75" customHeight="1"/>
    <row r="81" ht="12.75" customHeight="1"/>
    <row r="91" ht="25.5" customHeight="1"/>
    <row r="100" ht="12.75" customHeight="1"/>
    <row r="111" ht="25.5" customHeight="1"/>
    <row r="113" ht="12.75" customHeight="1"/>
    <row r="122" ht="12.75" customHeight="1"/>
  </sheetData>
  <phoneticPr fontId="14"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37"/>
  <sheetViews>
    <sheetView workbookViewId="0">
      <selection activeCell="E16" sqref="E16"/>
    </sheetView>
  </sheetViews>
  <sheetFormatPr defaultRowHeight="15.75"/>
  <cols>
    <col min="1" max="1" width="16.7109375" style="7" bestFit="1" customWidth="1"/>
    <col min="2" max="2" width="19.5703125" style="7" customWidth="1"/>
    <col min="3" max="3" width="66.5703125" style="7" customWidth="1"/>
    <col min="4" max="4" width="9.140625" style="7"/>
    <col min="5" max="5" width="57.7109375" style="7" customWidth="1"/>
    <col min="6" max="16384" width="9.140625" style="7"/>
  </cols>
  <sheetData>
    <row r="1" spans="1:7">
      <c r="A1" s="1" t="s">
        <v>0</v>
      </c>
      <c r="B1" s="1" t="s">
        <v>330</v>
      </c>
      <c r="C1" s="1" t="s">
        <v>412</v>
      </c>
      <c r="D1" s="22"/>
      <c r="E1" s="23"/>
      <c r="F1" s="22"/>
      <c r="G1" s="24"/>
    </row>
    <row r="2" spans="1:7">
      <c r="A2" s="4">
        <v>1</v>
      </c>
      <c r="B2" s="11" t="s">
        <v>331</v>
      </c>
      <c r="C2" s="25" t="s">
        <v>332</v>
      </c>
      <c r="D2" s="22"/>
      <c r="E2" s="26"/>
      <c r="F2" s="22"/>
      <c r="G2" s="24"/>
    </row>
    <row r="3" spans="1:7">
      <c r="A3" s="4">
        <v>2</v>
      </c>
      <c r="B3" s="11" t="s">
        <v>333</v>
      </c>
      <c r="C3" s="25" t="s">
        <v>334</v>
      </c>
      <c r="D3" s="22"/>
      <c r="E3" s="26"/>
      <c r="F3" s="22"/>
      <c r="G3" s="24"/>
    </row>
    <row r="4" spans="1:7">
      <c r="A4" s="4">
        <v>3</v>
      </c>
      <c r="B4" s="11" t="s">
        <v>420</v>
      </c>
      <c r="C4" s="25" t="s">
        <v>335</v>
      </c>
      <c r="D4" s="22"/>
      <c r="E4" s="26"/>
      <c r="F4" s="22"/>
      <c r="G4" s="24"/>
    </row>
    <row r="5" spans="1:7">
      <c r="A5" s="4">
        <v>4</v>
      </c>
      <c r="B5" s="11" t="s">
        <v>336</v>
      </c>
      <c r="C5" s="25" t="s">
        <v>337</v>
      </c>
      <c r="D5" s="22"/>
      <c r="E5" s="26"/>
      <c r="F5" s="22"/>
      <c r="G5" s="24"/>
    </row>
    <row r="6" spans="1:7">
      <c r="A6" s="4">
        <v>5</v>
      </c>
      <c r="B6" s="11" t="s">
        <v>338</v>
      </c>
      <c r="C6" s="25" t="s">
        <v>339</v>
      </c>
      <c r="D6" s="22"/>
      <c r="E6" s="26"/>
      <c r="F6" s="22"/>
      <c r="G6" s="24"/>
    </row>
    <row r="7" spans="1:7">
      <c r="A7" s="4">
        <v>6</v>
      </c>
      <c r="B7" s="11" t="s">
        <v>340</v>
      </c>
      <c r="C7" s="25" t="s">
        <v>341</v>
      </c>
      <c r="D7" s="22"/>
      <c r="E7" s="26"/>
      <c r="F7" s="22"/>
      <c r="G7" s="24"/>
    </row>
    <row r="8" spans="1:7">
      <c r="A8" s="4">
        <v>7</v>
      </c>
      <c r="B8" s="11" t="s">
        <v>342</v>
      </c>
      <c r="C8" s="25" t="s">
        <v>343</v>
      </c>
      <c r="D8" s="22"/>
      <c r="E8" s="26"/>
      <c r="F8" s="22"/>
      <c r="G8" s="24"/>
    </row>
    <row r="9" spans="1:7">
      <c r="A9" s="4">
        <v>8</v>
      </c>
      <c r="B9" s="11" t="s">
        <v>344</v>
      </c>
      <c r="C9" s="25" t="s">
        <v>345</v>
      </c>
      <c r="D9" s="22"/>
      <c r="E9" s="26"/>
      <c r="F9" s="22"/>
      <c r="G9" s="24"/>
    </row>
    <row r="10" spans="1:7">
      <c r="A10" s="4">
        <v>9</v>
      </c>
      <c r="B10" s="11" t="s">
        <v>346</v>
      </c>
      <c r="C10" s="25" t="s">
        <v>347</v>
      </c>
      <c r="D10" s="22"/>
      <c r="E10" s="26"/>
      <c r="F10" s="22"/>
      <c r="G10" s="24"/>
    </row>
    <row r="11" spans="1:7">
      <c r="A11" s="4">
        <v>10</v>
      </c>
      <c r="B11" s="11" t="s">
        <v>348</v>
      </c>
      <c r="C11" s="25" t="s">
        <v>349</v>
      </c>
      <c r="D11" s="22"/>
      <c r="E11" s="26"/>
      <c r="F11" s="22"/>
      <c r="G11" s="24"/>
    </row>
    <row r="12" spans="1:7">
      <c r="A12" s="4">
        <v>11</v>
      </c>
      <c r="B12" s="11" t="s">
        <v>350</v>
      </c>
      <c r="C12" s="25" t="s">
        <v>351</v>
      </c>
      <c r="D12" s="22"/>
      <c r="E12" s="26"/>
      <c r="F12" s="22"/>
      <c r="G12" s="24"/>
    </row>
    <row r="13" spans="1:7">
      <c r="A13" s="4">
        <v>12</v>
      </c>
      <c r="B13" s="11" t="s">
        <v>352</v>
      </c>
      <c r="C13" s="25" t="s">
        <v>353</v>
      </c>
      <c r="D13" s="22"/>
      <c r="E13" s="26"/>
      <c r="F13" s="22"/>
      <c r="G13" s="24"/>
    </row>
    <row r="14" spans="1:7">
      <c r="A14" s="4">
        <v>13</v>
      </c>
      <c r="B14" s="11" t="s">
        <v>354</v>
      </c>
      <c r="C14" s="25" t="s">
        <v>355</v>
      </c>
      <c r="D14" s="22"/>
      <c r="E14" s="26"/>
      <c r="F14" s="22"/>
      <c r="G14" s="24"/>
    </row>
    <row r="15" spans="1:7">
      <c r="A15" s="4">
        <v>14</v>
      </c>
      <c r="B15" s="11" t="s">
        <v>356</v>
      </c>
      <c r="C15" s="25" t="s">
        <v>357</v>
      </c>
      <c r="D15" s="22"/>
      <c r="E15" s="26"/>
      <c r="F15" s="22"/>
      <c r="G15" s="24"/>
    </row>
    <row r="16" spans="1:7" ht="31.5">
      <c r="A16" s="4">
        <v>15</v>
      </c>
      <c r="B16" s="11" t="s">
        <v>358</v>
      </c>
      <c r="C16" s="25" t="s">
        <v>359</v>
      </c>
      <c r="D16" s="22"/>
      <c r="E16" s="26"/>
      <c r="F16" s="22"/>
      <c r="G16" s="24"/>
    </row>
    <row r="17" spans="1:7">
      <c r="A17" s="4">
        <v>16</v>
      </c>
      <c r="B17" s="11" t="s">
        <v>360</v>
      </c>
      <c r="C17" s="25" t="s">
        <v>361</v>
      </c>
      <c r="D17" s="22"/>
      <c r="E17" s="26"/>
      <c r="F17" s="22"/>
      <c r="G17" s="24"/>
    </row>
    <row r="18" spans="1:7">
      <c r="A18" s="4">
        <v>17</v>
      </c>
      <c r="B18" s="11" t="s">
        <v>362</v>
      </c>
      <c r="C18" s="25" t="s">
        <v>363</v>
      </c>
      <c r="D18" s="22"/>
      <c r="E18" s="26"/>
      <c r="F18" s="22"/>
      <c r="G18" s="24"/>
    </row>
    <row r="19" spans="1:7">
      <c r="A19" s="4">
        <v>18</v>
      </c>
      <c r="B19" s="11" t="s">
        <v>364</v>
      </c>
      <c r="C19" s="27" t="s">
        <v>365</v>
      </c>
      <c r="D19" s="22"/>
      <c r="E19" s="28"/>
      <c r="F19" s="22"/>
      <c r="G19" s="24"/>
    </row>
    <row r="20" spans="1:7">
      <c r="A20" s="4">
        <v>19</v>
      </c>
      <c r="B20" s="11" t="s">
        <v>366</v>
      </c>
      <c r="C20" s="25" t="s">
        <v>367</v>
      </c>
      <c r="D20" s="22"/>
      <c r="E20" s="26"/>
      <c r="F20" s="22"/>
      <c r="G20" s="24"/>
    </row>
    <row r="21" spans="1:7">
      <c r="A21" s="4">
        <v>20</v>
      </c>
      <c r="B21" s="11" t="s">
        <v>368</v>
      </c>
      <c r="C21" s="25" t="s">
        <v>369</v>
      </c>
      <c r="D21" s="22"/>
      <c r="E21" s="26"/>
      <c r="F21" s="22"/>
      <c r="G21" s="24"/>
    </row>
    <row r="22" spans="1:7">
      <c r="A22" s="4">
        <v>21</v>
      </c>
      <c r="B22" s="11" t="s">
        <v>370</v>
      </c>
      <c r="C22" s="25" t="s">
        <v>371</v>
      </c>
      <c r="D22" s="22"/>
      <c r="E22" s="26"/>
      <c r="F22" s="22"/>
      <c r="G22" s="24"/>
    </row>
    <row r="23" spans="1:7">
      <c r="A23" s="4">
        <v>22</v>
      </c>
      <c r="B23" s="11" t="s">
        <v>372</v>
      </c>
      <c r="C23" s="25" t="s">
        <v>373</v>
      </c>
      <c r="D23" s="22"/>
      <c r="E23" s="26"/>
      <c r="F23" s="22"/>
      <c r="G23" s="24"/>
    </row>
    <row r="24" spans="1:7">
      <c r="A24" s="4">
        <v>23</v>
      </c>
      <c r="B24" s="11" t="s">
        <v>374</v>
      </c>
      <c r="C24" s="25" t="s">
        <v>375</v>
      </c>
      <c r="D24" s="22"/>
      <c r="E24" s="26"/>
      <c r="F24" s="22"/>
      <c r="G24" s="24"/>
    </row>
    <row r="25" spans="1:7">
      <c r="A25" s="4">
        <v>24</v>
      </c>
      <c r="B25" s="11" t="s">
        <v>376</v>
      </c>
      <c r="C25" s="25" t="s">
        <v>377</v>
      </c>
      <c r="D25" s="22"/>
      <c r="E25" s="26"/>
      <c r="F25" s="22"/>
      <c r="G25" s="24"/>
    </row>
    <row r="26" spans="1:7" ht="13.5" customHeight="1">
      <c r="A26" s="4">
        <v>25</v>
      </c>
      <c r="B26" s="11" t="s">
        <v>378</v>
      </c>
      <c r="C26" s="25" t="s">
        <v>379</v>
      </c>
      <c r="D26" s="22"/>
      <c r="E26" s="26"/>
      <c r="F26" s="22"/>
      <c r="G26" s="24"/>
    </row>
    <row r="27" spans="1:7">
      <c r="A27" s="4">
        <v>26</v>
      </c>
      <c r="B27" s="11" t="s">
        <v>380</v>
      </c>
      <c r="C27" s="27" t="s">
        <v>381</v>
      </c>
      <c r="D27" s="22"/>
      <c r="E27" s="28"/>
      <c r="F27" s="22"/>
      <c r="G27" s="24"/>
    </row>
    <row r="28" spans="1:7">
      <c r="A28" s="4">
        <v>27</v>
      </c>
      <c r="B28" s="11" t="s">
        <v>382</v>
      </c>
      <c r="C28" s="25" t="s">
        <v>383</v>
      </c>
      <c r="D28" s="22"/>
      <c r="E28" s="26"/>
      <c r="F28" s="22"/>
      <c r="G28" s="24"/>
    </row>
    <row r="29" spans="1:7">
      <c r="A29" s="4">
        <v>28</v>
      </c>
      <c r="B29" s="11" t="s">
        <v>384</v>
      </c>
      <c r="C29" s="25" t="s">
        <v>385</v>
      </c>
      <c r="D29" s="22"/>
      <c r="E29" s="26"/>
      <c r="F29" s="22"/>
      <c r="G29" s="24"/>
    </row>
    <row r="30" spans="1:7">
      <c r="A30" s="4">
        <v>29</v>
      </c>
      <c r="B30" s="11" t="s">
        <v>386</v>
      </c>
      <c r="C30" s="25" t="s">
        <v>387</v>
      </c>
      <c r="D30" s="22"/>
      <c r="E30" s="26"/>
      <c r="F30" s="22"/>
      <c r="G30" s="24"/>
    </row>
    <row r="31" spans="1:7">
      <c r="A31" s="4">
        <v>30</v>
      </c>
      <c r="B31" s="11" t="s">
        <v>388</v>
      </c>
      <c r="C31" s="25" t="s">
        <v>389</v>
      </c>
      <c r="D31" s="22"/>
      <c r="E31" s="26"/>
      <c r="F31" s="22"/>
      <c r="G31" s="24"/>
    </row>
    <row r="32" spans="1:7">
      <c r="A32" s="4">
        <v>31</v>
      </c>
      <c r="B32" s="11" t="s">
        <v>390</v>
      </c>
      <c r="C32" s="25" t="s">
        <v>391</v>
      </c>
      <c r="D32" s="22"/>
      <c r="E32" s="26"/>
      <c r="F32" s="22"/>
      <c r="G32" s="24"/>
    </row>
    <row r="33" spans="1:7" ht="31.5">
      <c r="A33" s="4">
        <v>32</v>
      </c>
      <c r="B33" s="7" t="s">
        <v>392</v>
      </c>
      <c r="C33" s="25" t="s">
        <v>393</v>
      </c>
      <c r="D33" s="22"/>
      <c r="E33" s="26"/>
      <c r="F33" s="22"/>
      <c r="G33" s="24"/>
    </row>
    <row r="34" spans="1:7">
      <c r="A34" s="4">
        <v>33</v>
      </c>
      <c r="B34" s="7" t="s">
        <v>394</v>
      </c>
      <c r="C34" s="27" t="s">
        <v>395</v>
      </c>
      <c r="D34" s="22"/>
      <c r="E34" s="28"/>
      <c r="F34" s="22"/>
      <c r="G34" s="24"/>
    </row>
    <row r="35" spans="1:7">
      <c r="A35" s="4">
        <v>34</v>
      </c>
      <c r="B35" s="7" t="s">
        <v>396</v>
      </c>
      <c r="C35" s="25" t="s">
        <v>397</v>
      </c>
      <c r="D35" s="22"/>
      <c r="E35" s="26"/>
      <c r="F35" s="22"/>
      <c r="G35" s="24"/>
    </row>
    <row r="36" spans="1:7">
      <c r="A36" s="4">
        <v>35</v>
      </c>
      <c r="B36" s="7" t="s">
        <v>398</v>
      </c>
      <c r="C36" s="7" t="s">
        <v>398</v>
      </c>
      <c r="D36" s="22"/>
      <c r="E36" s="22"/>
      <c r="F36" s="22"/>
      <c r="G36" s="24"/>
    </row>
    <row r="37" spans="1:7">
      <c r="A37" s="8"/>
      <c r="D37" s="29"/>
      <c r="E37" s="29"/>
      <c r="F37" s="29"/>
    </row>
  </sheetData>
  <sheetProtection password="CA4D" sheet="1"/>
  <phoneticPr fontId="14"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zoomScaleNormal="100" zoomScaleSheetLayoutView="100" workbookViewId="0">
      <selection sqref="A1:L1"/>
    </sheetView>
  </sheetViews>
  <sheetFormatPr defaultRowHeight="12.75"/>
  <cols>
    <col min="1" max="1" width="6.7109375" style="50" customWidth="1"/>
    <col min="2" max="2" width="36.7109375" style="51" customWidth="1"/>
    <col min="3" max="8" width="15.5703125" style="51" customWidth="1"/>
    <col min="9" max="12" width="15.5703125" style="50" customWidth="1"/>
    <col min="13" max="13" width="14.5703125" style="50" customWidth="1"/>
    <col min="14" max="14" width="12.42578125" style="50" bestFit="1" customWidth="1"/>
    <col min="15" max="16384" width="9.140625" style="50"/>
  </cols>
  <sheetData>
    <row r="1" spans="1:14" ht="15.75">
      <c r="A1" s="363" t="s">
        <v>841</v>
      </c>
      <c r="B1" s="363"/>
      <c r="C1" s="363"/>
      <c r="D1" s="363"/>
      <c r="E1" s="363"/>
      <c r="F1" s="363"/>
      <c r="G1" s="363"/>
      <c r="H1" s="363"/>
      <c r="I1" s="363"/>
      <c r="J1" s="363"/>
      <c r="K1" s="363"/>
      <c r="L1" s="363"/>
      <c r="M1" s="105"/>
    </row>
    <row r="2" spans="1:14">
      <c r="A2" s="146"/>
      <c r="B2" s="146"/>
      <c r="C2" s="146"/>
      <c r="D2" s="146"/>
      <c r="E2" s="146"/>
      <c r="F2" s="146"/>
      <c r="G2" s="146"/>
      <c r="H2" s="146"/>
      <c r="I2" s="146"/>
      <c r="J2" s="146"/>
      <c r="K2" s="146"/>
      <c r="L2" s="146"/>
      <c r="M2" s="146"/>
    </row>
    <row r="3" spans="1:14" s="53" customFormat="1" ht="81.75" customHeight="1">
      <c r="A3" s="145" t="s">
        <v>411</v>
      </c>
      <c r="B3" s="148" t="s">
        <v>475</v>
      </c>
      <c r="C3" s="376" t="s">
        <v>832</v>
      </c>
      <c r="D3" s="117" t="s">
        <v>831</v>
      </c>
      <c r="E3" s="117" t="s">
        <v>833</v>
      </c>
      <c r="F3" s="117" t="s">
        <v>834</v>
      </c>
      <c r="G3" s="117" t="s">
        <v>830</v>
      </c>
      <c r="H3" s="117" t="s">
        <v>835</v>
      </c>
      <c r="I3" s="117" t="s">
        <v>837</v>
      </c>
      <c r="J3" s="117" t="s">
        <v>838</v>
      </c>
      <c r="K3" s="117" t="s">
        <v>839</v>
      </c>
      <c r="L3" s="117" t="s">
        <v>836</v>
      </c>
    </row>
    <row r="4" spans="1:14" ht="15.75">
      <c r="A4" s="66" t="s">
        <v>400</v>
      </c>
      <c r="B4" s="214" t="s">
        <v>458</v>
      </c>
      <c r="C4" s="107">
        <v>0.14737200881808038</v>
      </c>
      <c r="D4" s="107">
        <v>0.24038484753145431</v>
      </c>
      <c r="E4" s="107">
        <v>0.14559913936969396</v>
      </c>
      <c r="F4" s="107">
        <v>0.14675574805206082</v>
      </c>
      <c r="G4" s="107">
        <v>0.18138925560601837</v>
      </c>
      <c r="H4" s="107">
        <v>8.3121186181127876E-2</v>
      </c>
      <c r="I4" s="107">
        <v>4.1633967357250726E-3</v>
      </c>
      <c r="J4" s="107">
        <v>1.5087294807001135E-2</v>
      </c>
      <c r="K4" s="107">
        <v>9.8963718516147364E-3</v>
      </c>
      <c r="L4" s="107">
        <v>2.6230751047223295E-2</v>
      </c>
      <c r="M4" s="47"/>
    </row>
    <row r="5" spans="1:14" ht="15.75">
      <c r="A5" s="66"/>
      <c r="B5" s="215" t="s">
        <v>459</v>
      </c>
      <c r="C5" s="107">
        <v>0.10945919850694195</v>
      </c>
      <c r="D5" s="107">
        <v>0.20660069136976014</v>
      </c>
      <c r="E5" s="107">
        <v>0.16266946941194188</v>
      </c>
      <c r="F5" s="107">
        <v>0.16396633738641841</v>
      </c>
      <c r="G5" s="107">
        <v>0.20265328854296283</v>
      </c>
      <c r="H5" s="107">
        <v>9.2869115099323191E-2</v>
      </c>
      <c r="I5" s="107">
        <v>4.6516536687969557E-3</v>
      </c>
      <c r="J5" s="107">
        <v>1.6856634319500168E-2</v>
      </c>
      <c r="K5" s="107">
        <v>1.1056955979316612E-2</v>
      </c>
      <c r="L5" s="107">
        <v>2.9216655715037908E-2</v>
      </c>
    </row>
    <row r="6" spans="1:14" ht="15.75">
      <c r="A6" s="66"/>
      <c r="B6" s="215" t="s">
        <v>460</v>
      </c>
      <c r="C6" s="107">
        <v>0.13352106870892363</v>
      </c>
      <c r="D6" s="107">
        <v>0.15946131901297042</v>
      </c>
      <c r="E6" s="107">
        <v>0.10510886710723225</v>
      </c>
      <c r="F6" s="107">
        <v>0.2985273687919266</v>
      </c>
      <c r="G6" s="107">
        <v>0.2640828551734421</v>
      </c>
      <c r="H6" s="107">
        <v>4.6202150265684788E-3</v>
      </c>
      <c r="I6" s="107">
        <v>4.7894358775608104E-3</v>
      </c>
      <c r="J6" s="107">
        <v>2.5372422339445654E-2</v>
      </c>
      <c r="K6" s="107">
        <v>3.8350348533746823E-4</v>
      </c>
      <c r="L6" s="107">
        <v>4.1329444765927535E-3</v>
      </c>
    </row>
    <row r="7" spans="1:14" ht="15.75">
      <c r="A7" s="66"/>
      <c r="B7" s="215" t="s">
        <v>461</v>
      </c>
      <c r="C7" s="107">
        <v>8.013914435399172E-2</v>
      </c>
      <c r="D7" s="107">
        <v>0.26404131999235697</v>
      </c>
      <c r="E7" s="107">
        <v>0.23280865487357427</v>
      </c>
      <c r="F7" s="107">
        <v>0</v>
      </c>
      <c r="G7" s="107">
        <v>0.12779966307333576</v>
      </c>
      <c r="H7" s="107">
        <v>0.20040283992418587</v>
      </c>
      <c r="I7" s="107">
        <v>4.4837622377336874E-3</v>
      </c>
      <c r="J7" s="107">
        <v>6.4799111552598784E-3</v>
      </c>
      <c r="K7" s="107">
        <v>2.4062852964690448E-2</v>
      </c>
      <c r="L7" s="107">
        <v>5.9781851424871295E-2</v>
      </c>
    </row>
    <row r="8" spans="1:14" ht="15.75">
      <c r="A8" s="66"/>
      <c r="B8" s="215" t="s">
        <v>462</v>
      </c>
      <c r="C8" s="107">
        <v>0.47065686152557729</v>
      </c>
      <c r="D8" s="107">
        <v>0.52846441375057018</v>
      </c>
      <c r="E8" s="107">
        <v>3.9390881326890639E-5</v>
      </c>
      <c r="F8" s="107">
        <v>0</v>
      </c>
      <c r="G8" s="107">
        <v>6.9545999373386155E-5</v>
      </c>
      <c r="H8" s="107">
        <v>0</v>
      </c>
      <c r="I8" s="107">
        <v>0</v>
      </c>
      <c r="J8" s="107">
        <v>2.8550725867865207E-8</v>
      </c>
      <c r="K8" s="107">
        <v>0</v>
      </c>
      <c r="L8" s="107">
        <v>7.6975929242638808E-4</v>
      </c>
    </row>
    <row r="9" spans="1:14" ht="15.75">
      <c r="A9" s="66" t="s">
        <v>401</v>
      </c>
      <c r="B9" s="214" t="s">
        <v>463</v>
      </c>
      <c r="C9" s="107">
        <v>0.53348606604906379</v>
      </c>
      <c r="D9" s="107">
        <v>8.8241086523665205E-2</v>
      </c>
      <c r="E9" s="107">
        <v>0.26709210760794921</v>
      </c>
      <c r="F9" s="107">
        <v>0</v>
      </c>
      <c r="G9" s="107">
        <v>3.2164334516206108E-2</v>
      </c>
      <c r="H9" s="107">
        <v>1.9792726509832593E-2</v>
      </c>
      <c r="I9" s="107">
        <v>0</v>
      </c>
      <c r="J9" s="107">
        <v>5.9223678793283017E-2</v>
      </c>
      <c r="K9" s="107">
        <v>0</v>
      </c>
      <c r="L9" s="107">
        <v>0</v>
      </c>
      <c r="M9" s="47"/>
    </row>
    <row r="10" spans="1:14" ht="15.75">
      <c r="A10" s="66" t="s">
        <v>402</v>
      </c>
      <c r="B10" s="214" t="s">
        <v>464</v>
      </c>
      <c r="C10" s="107">
        <v>0.13702714716474509</v>
      </c>
      <c r="D10" s="107">
        <v>0.63820549557076323</v>
      </c>
      <c r="E10" s="107">
        <v>3.4036335696611504E-3</v>
      </c>
      <c r="F10" s="107">
        <v>0.14509259946602465</v>
      </c>
      <c r="G10" s="107">
        <v>7.6241763683907851E-2</v>
      </c>
      <c r="H10" s="107">
        <v>0</v>
      </c>
      <c r="I10" s="107">
        <v>0</v>
      </c>
      <c r="J10" s="107">
        <v>0</v>
      </c>
      <c r="K10" s="107">
        <v>0</v>
      </c>
      <c r="L10" s="107">
        <v>2.9360544897950803E-5</v>
      </c>
      <c r="M10" s="47"/>
    </row>
    <row r="11" spans="1:14" ht="15.75">
      <c r="A11" s="66" t="s">
        <v>403</v>
      </c>
      <c r="B11" s="216" t="s">
        <v>465</v>
      </c>
      <c r="C11" s="107" t="s">
        <v>457</v>
      </c>
      <c r="D11" s="107" t="s">
        <v>457</v>
      </c>
      <c r="E11" s="107" t="s">
        <v>457</v>
      </c>
      <c r="F11" s="107" t="s">
        <v>457</v>
      </c>
      <c r="G11" s="107" t="s">
        <v>457</v>
      </c>
      <c r="H11" s="107" t="s">
        <v>457</v>
      </c>
      <c r="I11" s="107" t="s">
        <v>457</v>
      </c>
      <c r="J11" s="107" t="s">
        <v>457</v>
      </c>
      <c r="K11" s="107" t="s">
        <v>457</v>
      </c>
      <c r="L11" s="107" t="s">
        <v>457</v>
      </c>
      <c r="M11" s="47"/>
    </row>
    <row r="12" spans="1:14" ht="15.75">
      <c r="A12" s="66" t="s">
        <v>404</v>
      </c>
      <c r="B12" s="217" t="s">
        <v>466</v>
      </c>
      <c r="C12" s="107">
        <v>0</v>
      </c>
      <c r="D12" s="107">
        <v>0.49680372158721736</v>
      </c>
      <c r="E12" s="107">
        <v>0</v>
      </c>
      <c r="F12" s="107">
        <v>5.3360880653111155E-2</v>
      </c>
      <c r="G12" s="107">
        <v>0.39149479033204831</v>
      </c>
      <c r="H12" s="107">
        <v>0</v>
      </c>
      <c r="I12" s="107">
        <v>0</v>
      </c>
      <c r="J12" s="107">
        <v>4.5221744582437176E-3</v>
      </c>
      <c r="K12" s="107">
        <v>6.9085566132215983E-5</v>
      </c>
      <c r="L12" s="107">
        <v>5.3749347403247279E-2</v>
      </c>
      <c r="M12" s="47"/>
    </row>
    <row r="13" spans="1:14" s="53" customFormat="1" ht="15.75">
      <c r="A13" s="69" t="s">
        <v>405</v>
      </c>
      <c r="B13" s="217" t="s">
        <v>467</v>
      </c>
      <c r="C13" s="107">
        <v>4.8647160176099359E-2</v>
      </c>
      <c r="D13" s="107">
        <v>0.10572405356048407</v>
      </c>
      <c r="E13" s="107">
        <v>0.20713945968183586</v>
      </c>
      <c r="F13" s="107">
        <v>0</v>
      </c>
      <c r="G13" s="107">
        <v>0.38082251488272922</v>
      </c>
      <c r="H13" s="107">
        <v>4.212606051126138E-2</v>
      </c>
      <c r="I13" s="107">
        <v>0.20481787377290908</v>
      </c>
      <c r="J13" s="107">
        <v>1.072287741468121E-2</v>
      </c>
      <c r="K13" s="107">
        <v>0</v>
      </c>
      <c r="L13" s="107">
        <v>0</v>
      </c>
    </row>
    <row r="14" spans="1:14" ht="31.5">
      <c r="A14" s="69" t="s">
        <v>457</v>
      </c>
      <c r="B14" s="364" t="s">
        <v>468</v>
      </c>
      <c r="C14" s="107" t="s">
        <v>457</v>
      </c>
      <c r="D14" s="107" t="s">
        <v>457</v>
      </c>
      <c r="E14" s="107" t="s">
        <v>457</v>
      </c>
      <c r="F14" s="107" t="s">
        <v>457</v>
      </c>
      <c r="G14" s="107" t="s">
        <v>457</v>
      </c>
      <c r="H14" s="107" t="s">
        <v>457</v>
      </c>
      <c r="I14" s="107" t="s">
        <v>457</v>
      </c>
      <c r="J14" s="107" t="s">
        <v>457</v>
      </c>
      <c r="K14" s="107" t="s">
        <v>457</v>
      </c>
      <c r="L14" s="107" t="s">
        <v>457</v>
      </c>
    </row>
    <row r="15" spans="1:14" ht="15.75">
      <c r="A15" s="69" t="s">
        <v>406</v>
      </c>
      <c r="B15" s="217" t="s">
        <v>469</v>
      </c>
      <c r="C15" s="107">
        <v>3.8167761667926701E-2</v>
      </c>
      <c r="D15" s="107">
        <v>0.43200108584472391</v>
      </c>
      <c r="E15" s="107">
        <v>0.29146137332677835</v>
      </c>
      <c r="F15" s="107">
        <v>2.3528171602772477E-3</v>
      </c>
      <c r="G15" s="107">
        <v>0.21584560932277577</v>
      </c>
      <c r="H15" s="107">
        <v>0</v>
      </c>
      <c r="I15" s="107">
        <v>1.8295299657733875E-2</v>
      </c>
      <c r="J15" s="107">
        <v>0</v>
      </c>
      <c r="K15" s="107">
        <v>1.8760530197841449E-3</v>
      </c>
      <c r="L15" s="107">
        <v>0</v>
      </c>
    </row>
    <row r="16" spans="1:14" s="111" customFormat="1" ht="15.75">
      <c r="A16" s="150" t="s">
        <v>704</v>
      </c>
      <c r="B16" s="113"/>
      <c r="C16" s="108"/>
      <c r="D16" s="108"/>
      <c r="E16" s="109"/>
      <c r="F16" s="109"/>
      <c r="G16" s="109"/>
      <c r="H16" s="109"/>
      <c r="I16" s="109"/>
      <c r="J16" s="109"/>
      <c r="K16" s="109"/>
      <c r="L16" s="109"/>
      <c r="M16" s="50"/>
      <c r="N16" s="110"/>
    </row>
    <row r="17" spans="1:19" s="111" customFormat="1" ht="16.5" customHeight="1">
      <c r="A17" s="151" t="s">
        <v>818</v>
      </c>
      <c r="B17" s="114"/>
      <c r="C17" s="112"/>
      <c r="D17" s="112"/>
      <c r="E17" s="112"/>
      <c r="F17" s="112"/>
      <c r="G17" s="112"/>
      <c r="H17" s="112"/>
      <c r="I17" s="112"/>
      <c r="J17" s="112"/>
      <c r="K17" s="112"/>
      <c r="L17" s="112"/>
      <c r="M17" s="112"/>
    </row>
    <row r="18" spans="1:19" s="60" customFormat="1" ht="15">
      <c r="A18" s="268"/>
      <c r="B18" s="268"/>
      <c r="C18" s="268"/>
      <c r="D18" s="268"/>
      <c r="E18" s="268"/>
      <c r="F18" s="268"/>
      <c r="G18" s="268"/>
      <c r="H18" s="268"/>
      <c r="I18" s="268"/>
      <c r="J18" s="268"/>
      <c r="K18" s="268"/>
      <c r="L18" s="268"/>
      <c r="M18" s="268"/>
      <c r="N18" s="268"/>
      <c r="O18" s="268"/>
      <c r="P18" s="268"/>
      <c r="Q18" s="268"/>
      <c r="R18" s="268"/>
      <c r="S18" s="268"/>
    </row>
    <row r="19" spans="1:19" s="60" customFormat="1" ht="11.25"/>
    <row r="20" spans="1:19" s="60" customFormat="1">
      <c r="A20" s="59"/>
      <c r="C20" s="54"/>
      <c r="D20" s="54"/>
      <c r="E20" s="54"/>
      <c r="F20" s="54"/>
      <c r="G20" s="54"/>
      <c r="H20" s="54"/>
      <c r="I20" s="54"/>
      <c r="J20" s="54"/>
      <c r="K20" s="54"/>
      <c r="L20" s="54"/>
      <c r="M20" s="54"/>
    </row>
  </sheetData>
  <mergeCells count="2">
    <mergeCell ref="A18:S18"/>
    <mergeCell ref="A1:L1"/>
  </mergeCells>
  <conditionalFormatting sqref="C20:M20">
    <cfRule type="cellIs" dxfId="59" priority="4" operator="notEqual">
      <formula>0</formula>
    </cfRule>
  </conditionalFormatting>
  <conditionalFormatting sqref="D17">
    <cfRule type="cellIs" dxfId="58" priority="49" operator="greaterThan">
      <formula>C17</formula>
    </cfRule>
  </conditionalFormatting>
  <conditionalFormatting sqref="E17:M17">
    <cfRule type="cellIs" dxfId="57" priority="53" operator="greaterThan">
      <formula>#REF!</formula>
    </cfRule>
  </conditionalFormatting>
  <conditionalFormatting sqref="C17">
    <cfRule type="cellIs" dxfId="56" priority="54"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56"/>
  <sheetViews>
    <sheetView workbookViewId="0">
      <selection activeCell="C2" sqref="C2:C56"/>
    </sheetView>
  </sheetViews>
  <sheetFormatPr defaultRowHeight="12.75"/>
  <cols>
    <col min="1" max="1" width="16.7109375" bestFit="1" customWidth="1"/>
    <col min="2" max="2" width="19.28515625" bestFit="1" customWidth="1"/>
    <col min="3" max="3" width="24.85546875" bestFit="1" customWidth="1"/>
  </cols>
  <sheetData>
    <row r="1" spans="1:3" ht="15.75">
      <c r="A1" s="1" t="s">
        <v>0</v>
      </c>
      <c r="B1" s="1" t="s">
        <v>200</v>
      </c>
      <c r="C1" s="15" t="s">
        <v>201</v>
      </c>
    </row>
    <row r="2" spans="1:3" ht="15.75">
      <c r="A2" s="4">
        <v>1</v>
      </c>
      <c r="B2" s="9" t="s">
        <v>202</v>
      </c>
      <c r="C2" s="16" t="s">
        <v>203</v>
      </c>
    </row>
    <row r="3" spans="1:3" ht="15.75">
      <c r="A3" s="4">
        <v>2</v>
      </c>
      <c r="B3" s="9" t="s">
        <v>204</v>
      </c>
      <c r="C3" s="16" t="s">
        <v>205</v>
      </c>
    </row>
    <row r="4" spans="1:3" ht="15.75">
      <c r="A4" s="4">
        <v>3</v>
      </c>
      <c r="B4" s="9" t="s">
        <v>206</v>
      </c>
      <c r="C4" s="16" t="s">
        <v>207</v>
      </c>
    </row>
    <row r="5" spans="1:3" ht="15.75">
      <c r="A5" s="4">
        <v>4</v>
      </c>
      <c r="B5" s="9" t="s">
        <v>208</v>
      </c>
      <c r="C5" s="16" t="s">
        <v>209</v>
      </c>
    </row>
    <row r="6" spans="1:3" ht="15.75">
      <c r="A6" s="4">
        <v>5</v>
      </c>
      <c r="B6" s="9" t="s">
        <v>210</v>
      </c>
      <c r="C6" s="16" t="s">
        <v>211</v>
      </c>
    </row>
    <row r="7" spans="1:3" ht="15.75">
      <c r="A7" s="4">
        <v>6</v>
      </c>
      <c r="B7" s="9" t="s">
        <v>212</v>
      </c>
      <c r="C7" s="16" t="s">
        <v>213</v>
      </c>
    </row>
    <row r="8" spans="1:3" ht="15.75">
      <c r="A8" s="4">
        <v>7</v>
      </c>
      <c r="B8" s="9" t="s">
        <v>214</v>
      </c>
      <c r="C8" s="16" t="s">
        <v>215</v>
      </c>
    </row>
    <row r="9" spans="1:3" ht="15.75">
      <c r="A9" s="4">
        <v>8</v>
      </c>
      <c r="B9" s="9" t="s">
        <v>216</v>
      </c>
      <c r="C9" s="16" t="s">
        <v>217</v>
      </c>
    </row>
    <row r="10" spans="1:3" ht="15.75">
      <c r="A10" s="4">
        <v>9</v>
      </c>
      <c r="B10" s="9" t="s">
        <v>218</v>
      </c>
      <c r="C10" s="16" t="s">
        <v>219</v>
      </c>
    </row>
    <row r="11" spans="1:3" ht="15.75">
      <c r="A11" s="4">
        <v>10</v>
      </c>
      <c r="B11" s="9" t="s">
        <v>220</v>
      </c>
      <c r="C11" s="16" t="s">
        <v>221</v>
      </c>
    </row>
    <row r="12" spans="1:3" ht="15.75">
      <c r="A12" s="4">
        <v>11</v>
      </c>
      <c r="B12" s="9" t="s">
        <v>222</v>
      </c>
      <c r="C12" s="16" t="s">
        <v>223</v>
      </c>
    </row>
    <row r="13" spans="1:3" ht="15.75">
      <c r="A13" s="4">
        <v>12</v>
      </c>
      <c r="B13" s="9" t="s">
        <v>224</v>
      </c>
      <c r="C13" s="16" t="s">
        <v>225</v>
      </c>
    </row>
    <row r="14" spans="1:3" ht="15.75">
      <c r="A14" s="4">
        <v>13</v>
      </c>
      <c r="B14" s="9" t="s">
        <v>226</v>
      </c>
      <c r="C14" s="16" t="s">
        <v>227</v>
      </c>
    </row>
    <row r="15" spans="1:3" ht="15.75">
      <c r="A15" s="4">
        <v>14</v>
      </c>
      <c r="B15" s="9" t="s">
        <v>228</v>
      </c>
      <c r="C15" s="16" t="s">
        <v>229</v>
      </c>
    </row>
    <row r="16" spans="1:3" ht="15.75">
      <c r="A16" s="4">
        <v>15</v>
      </c>
      <c r="B16" s="9" t="s">
        <v>230</v>
      </c>
      <c r="C16" s="16" t="s">
        <v>231</v>
      </c>
    </row>
    <row r="17" spans="1:3" ht="15.75">
      <c r="A17" s="4">
        <v>16</v>
      </c>
      <c r="B17" s="9" t="s">
        <v>232</v>
      </c>
      <c r="C17" s="16" t="s">
        <v>233</v>
      </c>
    </row>
    <row r="18" spans="1:3" ht="15.75">
      <c r="A18" s="4">
        <v>17</v>
      </c>
      <c r="B18" s="9" t="s">
        <v>234</v>
      </c>
      <c r="C18" s="16" t="s">
        <v>235</v>
      </c>
    </row>
    <row r="19" spans="1:3" ht="15.75">
      <c r="A19" s="4">
        <v>18</v>
      </c>
      <c r="B19" s="9" t="s">
        <v>236</v>
      </c>
      <c r="C19" s="16" t="s">
        <v>237</v>
      </c>
    </row>
    <row r="20" spans="1:3" ht="15.75">
      <c r="A20" s="4">
        <v>19</v>
      </c>
      <c r="B20" s="9" t="s">
        <v>238</v>
      </c>
      <c r="C20" s="16" t="s">
        <v>239</v>
      </c>
    </row>
    <row r="21" spans="1:3" ht="15.75">
      <c r="A21" s="4">
        <v>20</v>
      </c>
      <c r="B21" s="9" t="s">
        <v>240</v>
      </c>
      <c r="C21" s="16" t="s">
        <v>241</v>
      </c>
    </row>
    <row r="22" spans="1:3" ht="15.75">
      <c r="A22" s="4">
        <v>21</v>
      </c>
      <c r="B22" s="9" t="s">
        <v>242</v>
      </c>
      <c r="C22" s="16" t="s">
        <v>243</v>
      </c>
    </row>
    <row r="23" spans="1:3" ht="15.75">
      <c r="A23" s="4">
        <v>22</v>
      </c>
      <c r="B23" s="9" t="s">
        <v>244</v>
      </c>
      <c r="C23" s="16" t="s">
        <v>245</v>
      </c>
    </row>
    <row r="24" spans="1:3" ht="15.75">
      <c r="A24" s="4">
        <v>23</v>
      </c>
      <c r="B24" s="9" t="s">
        <v>246</v>
      </c>
      <c r="C24" s="16" t="s">
        <v>247</v>
      </c>
    </row>
    <row r="25" spans="1:3" ht="15.75">
      <c r="A25" s="4">
        <v>24</v>
      </c>
      <c r="B25" s="9" t="s">
        <v>248</v>
      </c>
      <c r="C25" s="16" t="s">
        <v>249</v>
      </c>
    </row>
    <row r="26" spans="1:3" ht="15.75">
      <c r="A26" s="4">
        <v>25</v>
      </c>
      <c r="B26" s="9" t="s">
        <v>250</v>
      </c>
      <c r="C26" s="16" t="s">
        <v>251</v>
      </c>
    </row>
    <row r="27" spans="1:3" ht="15.75">
      <c r="A27" s="4">
        <v>26</v>
      </c>
      <c r="B27" s="9" t="s">
        <v>252</v>
      </c>
      <c r="C27" s="16" t="s">
        <v>253</v>
      </c>
    </row>
    <row r="28" spans="1:3" ht="15.75">
      <c r="A28" s="4">
        <v>27</v>
      </c>
      <c r="B28" s="9" t="s">
        <v>254</v>
      </c>
      <c r="C28" s="16" t="s">
        <v>255</v>
      </c>
    </row>
    <row r="29" spans="1:3" ht="15.75">
      <c r="A29" s="4">
        <v>28</v>
      </c>
      <c r="B29" s="9" t="s">
        <v>256</v>
      </c>
      <c r="C29" s="16" t="s">
        <v>257</v>
      </c>
    </row>
    <row r="30" spans="1:3" ht="15.75">
      <c r="A30" s="4">
        <v>29</v>
      </c>
      <c r="B30" s="9" t="s">
        <v>258</v>
      </c>
      <c r="C30" s="16" t="s">
        <v>259</v>
      </c>
    </row>
    <row r="31" spans="1:3" ht="15.75">
      <c r="A31" s="4">
        <v>30</v>
      </c>
      <c r="B31" s="9" t="s">
        <v>260</v>
      </c>
      <c r="C31" s="16" t="s">
        <v>261</v>
      </c>
    </row>
    <row r="32" spans="1:3" ht="15.75">
      <c r="A32" s="4">
        <v>31</v>
      </c>
      <c r="B32" s="9" t="s">
        <v>262</v>
      </c>
      <c r="C32" s="16" t="s">
        <v>263</v>
      </c>
    </row>
    <row r="33" spans="1:3" ht="15.75">
      <c r="A33" s="4">
        <v>32</v>
      </c>
      <c r="B33" s="9" t="s">
        <v>264</v>
      </c>
      <c r="C33" s="16" t="s">
        <v>265</v>
      </c>
    </row>
    <row r="34" spans="1:3" ht="15.75">
      <c r="A34" s="4">
        <v>33</v>
      </c>
      <c r="B34" s="9" t="s">
        <v>266</v>
      </c>
      <c r="C34" s="16" t="s">
        <v>267</v>
      </c>
    </row>
    <row r="35" spans="1:3" ht="15.75">
      <c r="A35" s="4">
        <v>34</v>
      </c>
      <c r="B35" s="9" t="s">
        <v>268</v>
      </c>
      <c r="C35" s="16" t="s">
        <v>269</v>
      </c>
    </row>
    <row r="36" spans="1:3" ht="15.75">
      <c r="A36" s="4">
        <v>35</v>
      </c>
      <c r="B36" s="9" t="s">
        <v>270</v>
      </c>
      <c r="C36" s="16" t="s">
        <v>271</v>
      </c>
    </row>
    <row r="37" spans="1:3" ht="15.75">
      <c r="A37" s="8">
        <v>36</v>
      </c>
      <c r="B37" s="9" t="s">
        <v>272</v>
      </c>
      <c r="C37" s="16" t="s">
        <v>273</v>
      </c>
    </row>
    <row r="38" spans="1:3" ht="15.75">
      <c r="A38" s="8">
        <v>37</v>
      </c>
      <c r="B38" s="9" t="s">
        <v>274</v>
      </c>
      <c r="C38" s="16" t="s">
        <v>275</v>
      </c>
    </row>
    <row r="39" spans="1:3" ht="15.75">
      <c r="A39" s="8">
        <v>38</v>
      </c>
      <c r="B39" s="9" t="s">
        <v>276</v>
      </c>
      <c r="C39" s="16" t="s">
        <v>277</v>
      </c>
    </row>
    <row r="40" spans="1:3" ht="15.75">
      <c r="A40" s="8">
        <v>39</v>
      </c>
      <c r="B40" s="9" t="s">
        <v>278</v>
      </c>
      <c r="C40" s="16" t="s">
        <v>279</v>
      </c>
    </row>
    <row r="41" spans="1:3" ht="15.75">
      <c r="A41" s="9">
        <v>40</v>
      </c>
      <c r="B41" s="9" t="s">
        <v>280</v>
      </c>
      <c r="C41" s="16" t="s">
        <v>281</v>
      </c>
    </row>
    <row r="42" spans="1:3" ht="15.75">
      <c r="A42" s="9">
        <v>41</v>
      </c>
      <c r="B42" s="9" t="s">
        <v>282</v>
      </c>
      <c r="C42" s="16" t="s">
        <v>283</v>
      </c>
    </row>
    <row r="43" spans="1:3" ht="15.75">
      <c r="A43" s="9">
        <v>42</v>
      </c>
      <c r="B43" s="9" t="s">
        <v>284</v>
      </c>
      <c r="C43" s="16" t="s">
        <v>285</v>
      </c>
    </row>
    <row r="44" spans="1:3" ht="15.75">
      <c r="A44" s="9">
        <v>43</v>
      </c>
      <c r="B44" s="9" t="s">
        <v>286</v>
      </c>
      <c r="C44" s="16" t="s">
        <v>287</v>
      </c>
    </row>
    <row r="45" spans="1:3" ht="15.75">
      <c r="A45" s="9">
        <v>44</v>
      </c>
      <c r="B45" s="9" t="s">
        <v>288</v>
      </c>
      <c r="C45" s="16" t="s">
        <v>289</v>
      </c>
    </row>
    <row r="46" spans="1:3" ht="15.75">
      <c r="A46" s="9">
        <v>45</v>
      </c>
      <c r="B46" s="9" t="s">
        <v>290</v>
      </c>
      <c r="C46" s="16" t="s">
        <v>291</v>
      </c>
    </row>
    <row r="47" spans="1:3" ht="15.75">
      <c r="A47" s="9">
        <v>46</v>
      </c>
      <c r="B47" s="9" t="s">
        <v>292</v>
      </c>
      <c r="C47" s="16" t="s">
        <v>293</v>
      </c>
    </row>
    <row r="48" spans="1:3" ht="15.75">
      <c r="A48" s="9">
        <v>47</v>
      </c>
      <c r="B48" s="9" t="s">
        <v>294</v>
      </c>
      <c r="C48" s="16" t="s">
        <v>295</v>
      </c>
    </row>
    <row r="49" spans="1:3" ht="15.75">
      <c r="A49" s="9">
        <v>48</v>
      </c>
      <c r="B49" s="9" t="s">
        <v>296</v>
      </c>
      <c r="C49" s="16" t="s">
        <v>297</v>
      </c>
    </row>
    <row r="50" spans="1:3" ht="15.75">
      <c r="A50" s="9">
        <v>49</v>
      </c>
      <c r="B50" s="9" t="s">
        <v>298</v>
      </c>
      <c r="C50" s="16" t="s">
        <v>299</v>
      </c>
    </row>
    <row r="51" spans="1:3" ht="15.75">
      <c r="A51" s="9">
        <v>50</v>
      </c>
      <c r="B51" s="9" t="s">
        <v>300</v>
      </c>
      <c r="C51" s="16" t="s">
        <v>301</v>
      </c>
    </row>
    <row r="52" spans="1:3" ht="15.75">
      <c r="A52" s="9">
        <v>51</v>
      </c>
      <c r="B52" s="9" t="s">
        <v>302</v>
      </c>
      <c r="C52" s="16" t="s">
        <v>303</v>
      </c>
    </row>
    <row r="53" spans="1:3" ht="15.75">
      <c r="A53" s="9">
        <v>52</v>
      </c>
      <c r="B53" s="9" t="s">
        <v>304</v>
      </c>
      <c r="C53" s="16" t="s">
        <v>305</v>
      </c>
    </row>
    <row r="54" spans="1:3" ht="15.75">
      <c r="A54" s="9">
        <v>53</v>
      </c>
      <c r="B54" s="9" t="s">
        <v>306</v>
      </c>
      <c r="C54" s="16" t="s">
        <v>307</v>
      </c>
    </row>
    <row r="55" spans="1:3" ht="15.75">
      <c r="A55" s="9">
        <v>54</v>
      </c>
      <c r="B55" s="9" t="s">
        <v>308</v>
      </c>
      <c r="C55" s="16" t="s">
        <v>309</v>
      </c>
    </row>
    <row r="56" spans="1:3" ht="15.75">
      <c r="A56" s="9">
        <v>55</v>
      </c>
      <c r="B56" s="9" t="s">
        <v>310</v>
      </c>
      <c r="C56" s="9" t="s">
        <v>311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10"/>
  <sheetViews>
    <sheetView workbookViewId="0">
      <selection activeCell="B2" sqref="B2:B10"/>
    </sheetView>
  </sheetViews>
  <sheetFormatPr defaultRowHeight="12.75"/>
  <cols>
    <col min="2" max="2" width="108.140625" bestFit="1" customWidth="1"/>
  </cols>
  <sheetData>
    <row r="1" spans="1:2" ht="15.75">
      <c r="A1" s="30" t="s">
        <v>84</v>
      </c>
      <c r="B1" s="31" t="s">
        <v>85</v>
      </c>
    </row>
    <row r="2" spans="1:2" ht="15.75">
      <c r="A2" s="33"/>
      <c r="B2" s="32" t="s">
        <v>86</v>
      </c>
    </row>
    <row r="3" spans="1:2" ht="15.75">
      <c r="A3" s="33"/>
      <c r="B3" s="32" t="s">
        <v>453</v>
      </c>
    </row>
    <row r="4" spans="1:2" ht="15.75">
      <c r="A4" s="33"/>
      <c r="B4" s="32" t="s">
        <v>454</v>
      </c>
    </row>
    <row r="5" spans="1:2" ht="15.75">
      <c r="A5" s="33"/>
      <c r="B5" s="32" t="s">
        <v>455</v>
      </c>
    </row>
    <row r="6" spans="1:2" ht="15.75">
      <c r="A6" s="33"/>
      <c r="B6" s="32" t="s">
        <v>456</v>
      </c>
    </row>
    <row r="7" spans="1:2" ht="15.75">
      <c r="A7" s="33"/>
      <c r="B7" s="32" t="s">
        <v>87</v>
      </c>
    </row>
    <row r="8" spans="1:2" ht="15.75">
      <c r="A8" s="33"/>
      <c r="B8" s="32" t="s">
        <v>88</v>
      </c>
    </row>
    <row r="9" spans="1:2" ht="15.75">
      <c r="A9" s="33"/>
      <c r="B9" s="32" t="s">
        <v>89</v>
      </c>
    </row>
    <row r="10" spans="1:2" ht="15.75">
      <c r="A10" s="33"/>
      <c r="B10" s="3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4"/>
  <sheetViews>
    <sheetView zoomScaleNormal="100" zoomScaleSheetLayoutView="100" workbookViewId="0">
      <selection sqref="A1:M1"/>
    </sheetView>
  </sheetViews>
  <sheetFormatPr defaultRowHeight="12.75"/>
  <cols>
    <col min="1" max="1" width="6.7109375" style="50" customWidth="1"/>
    <col min="2" max="2" width="36.7109375" style="51" customWidth="1"/>
    <col min="3" max="8" width="15.42578125" style="51" customWidth="1"/>
    <col min="9" max="12" width="15.42578125" style="50" customWidth="1"/>
    <col min="13" max="13" width="14.5703125" style="50" customWidth="1"/>
    <col min="14" max="14" width="12.42578125" style="50" bestFit="1" customWidth="1"/>
    <col min="15" max="15" width="9.28515625" style="50" bestFit="1" customWidth="1"/>
    <col min="16" max="16384" width="9.140625" style="50"/>
  </cols>
  <sheetData>
    <row r="1" spans="1:14" ht="15.75">
      <c r="A1" s="363" t="s">
        <v>842</v>
      </c>
      <c r="B1" s="363"/>
      <c r="C1" s="363"/>
      <c r="D1" s="363"/>
      <c r="E1" s="363"/>
      <c r="F1" s="363"/>
      <c r="G1" s="363"/>
      <c r="H1" s="363"/>
      <c r="I1" s="363"/>
      <c r="J1" s="363"/>
      <c r="K1" s="363"/>
      <c r="L1" s="363"/>
      <c r="M1" s="363"/>
    </row>
    <row r="2" spans="1:14">
      <c r="A2" s="138"/>
      <c r="B2" s="138"/>
      <c r="C2" s="138"/>
      <c r="D2" s="138"/>
      <c r="E2" s="50"/>
      <c r="F2" s="50"/>
      <c r="G2" s="138"/>
      <c r="H2" s="138"/>
      <c r="I2" s="138"/>
      <c r="J2" s="138"/>
      <c r="L2" s="138"/>
      <c r="M2" s="138"/>
    </row>
    <row r="3" spans="1:14" s="53" customFormat="1" ht="84.75" customHeight="1">
      <c r="A3" s="106" t="s">
        <v>411</v>
      </c>
      <c r="B3" s="148" t="s">
        <v>475</v>
      </c>
      <c r="C3" s="376" t="s">
        <v>832</v>
      </c>
      <c r="D3" s="117" t="s">
        <v>831</v>
      </c>
      <c r="E3" s="117" t="s">
        <v>833</v>
      </c>
      <c r="F3" s="117" t="s">
        <v>834</v>
      </c>
      <c r="G3" s="117" t="s">
        <v>830</v>
      </c>
      <c r="H3" s="117" t="s">
        <v>835</v>
      </c>
      <c r="I3" s="117" t="s">
        <v>837</v>
      </c>
      <c r="J3" s="117" t="s">
        <v>838</v>
      </c>
      <c r="K3" s="117" t="s">
        <v>839</v>
      </c>
      <c r="L3" s="117" t="s">
        <v>836</v>
      </c>
    </row>
    <row r="4" spans="1:14" ht="15.75">
      <c r="A4" s="66" t="s">
        <v>400</v>
      </c>
      <c r="B4" s="214" t="s">
        <v>458</v>
      </c>
      <c r="C4" s="107">
        <v>0.27599163894348389</v>
      </c>
      <c r="D4" s="107">
        <v>0.38243789775708492</v>
      </c>
      <c r="E4" s="107">
        <v>0.49408666806713486</v>
      </c>
      <c r="F4" s="107">
        <v>0.83126962272283289</v>
      </c>
      <c r="G4" s="107">
        <v>0.22986976379176224</v>
      </c>
      <c r="H4" s="107">
        <v>0.92871730696284005</v>
      </c>
      <c r="I4" s="107">
        <v>0.16379381647102553</v>
      </c>
      <c r="J4" s="107">
        <v>0.7691592072210115</v>
      </c>
      <c r="K4" s="107">
        <v>0.92358525112130618</v>
      </c>
      <c r="L4" s="107">
        <v>0.75138043608908511</v>
      </c>
      <c r="M4" s="47"/>
      <c r="N4" s="54"/>
    </row>
    <row r="5" spans="1:14" ht="15.75">
      <c r="A5" s="66"/>
      <c r="B5" s="215" t="s">
        <v>459</v>
      </c>
      <c r="C5" s="107">
        <v>0.18347361190104447</v>
      </c>
      <c r="D5" s="107">
        <v>0.29418872817938757</v>
      </c>
      <c r="E5" s="107">
        <v>0.49407263731115225</v>
      </c>
      <c r="F5" s="107">
        <v>0.83126962272283289</v>
      </c>
      <c r="G5" s="107">
        <v>0.2298605129023443</v>
      </c>
      <c r="H5" s="107">
        <v>0.92871730696284005</v>
      </c>
      <c r="I5" s="107">
        <v>0.16379381647102553</v>
      </c>
      <c r="J5" s="107">
        <v>0.7691590544422211</v>
      </c>
      <c r="K5" s="107">
        <v>0.92358525112130618</v>
      </c>
      <c r="L5" s="107">
        <v>0.74906600025936609</v>
      </c>
      <c r="N5" s="54"/>
    </row>
    <row r="6" spans="1:14" ht="15.75">
      <c r="A6" s="66"/>
      <c r="B6" s="215" t="s">
        <v>460</v>
      </c>
      <c r="C6" s="107">
        <v>0.12292541672057671</v>
      </c>
      <c r="D6" s="107">
        <v>0.12471541979882146</v>
      </c>
      <c r="E6" s="107">
        <v>0.17534551022273293</v>
      </c>
      <c r="F6" s="107">
        <v>0.83126962272283289</v>
      </c>
      <c r="G6" s="107">
        <v>0.16452104719070737</v>
      </c>
      <c r="H6" s="107">
        <v>2.5377273617384618E-2</v>
      </c>
      <c r="I6" s="107">
        <v>9.2628586203393218E-2</v>
      </c>
      <c r="J6" s="107">
        <v>0.63588380718057091</v>
      </c>
      <c r="K6" s="107">
        <v>1.7594675690775274E-2</v>
      </c>
      <c r="L6" s="107">
        <v>5.8199559235151188E-2</v>
      </c>
      <c r="N6" s="54"/>
    </row>
    <row r="7" spans="1:14" ht="15.75">
      <c r="A7" s="66"/>
      <c r="B7" s="215" t="s">
        <v>461</v>
      </c>
      <c r="C7" s="107">
        <v>6.0548195180467744E-2</v>
      </c>
      <c r="D7" s="107">
        <v>0.16947330838056615</v>
      </c>
      <c r="E7" s="107">
        <v>0.31872712708841933</v>
      </c>
      <c r="F7" s="107">
        <v>0</v>
      </c>
      <c r="G7" s="107">
        <v>6.5339465711636957E-2</v>
      </c>
      <c r="H7" s="107">
        <v>0.90334003334545532</v>
      </c>
      <c r="I7" s="107">
        <v>7.1165230267632315E-2</v>
      </c>
      <c r="J7" s="107">
        <v>0.13327524726165024</v>
      </c>
      <c r="K7" s="107">
        <v>0.90599057543053085</v>
      </c>
      <c r="L7" s="107">
        <v>0.69086644102421491</v>
      </c>
      <c r="N7" s="54"/>
    </row>
    <row r="8" spans="1:14" ht="15.75">
      <c r="A8" s="66"/>
      <c r="B8" s="215" t="s">
        <v>462</v>
      </c>
      <c r="C8" s="107">
        <v>9.2518027042439416E-2</v>
      </c>
      <c r="D8" s="107">
        <v>8.8249169577697323E-2</v>
      </c>
      <c r="E8" s="107">
        <v>1.4030755982654985E-5</v>
      </c>
      <c r="F8" s="107">
        <v>0</v>
      </c>
      <c r="G8" s="107">
        <v>9.2508894179525291E-6</v>
      </c>
      <c r="H8" s="107">
        <v>0</v>
      </c>
      <c r="I8" s="107">
        <v>0</v>
      </c>
      <c r="J8" s="107">
        <v>1.5277879029091805E-7</v>
      </c>
      <c r="K8" s="107">
        <v>0</v>
      </c>
      <c r="L8" s="107">
        <v>2.3144358297190271E-3</v>
      </c>
      <c r="N8" s="54"/>
    </row>
    <row r="9" spans="1:14" ht="15.75">
      <c r="A9" s="66" t="s">
        <v>401</v>
      </c>
      <c r="B9" s="214" t="s">
        <v>463</v>
      </c>
      <c r="C9" s="107">
        <v>2.5727254431969316E-2</v>
      </c>
      <c r="D9" s="107">
        <v>3.6150484245838182E-3</v>
      </c>
      <c r="E9" s="107">
        <v>2.3339675920918394E-2</v>
      </c>
      <c r="F9" s="107">
        <v>0</v>
      </c>
      <c r="G9" s="107">
        <v>1.0496253233520008E-3</v>
      </c>
      <c r="H9" s="107">
        <v>5.6946477991508971E-3</v>
      </c>
      <c r="I9" s="107">
        <v>0</v>
      </c>
      <c r="J9" s="107">
        <v>7.7748082390647844E-2</v>
      </c>
      <c r="K9" s="107">
        <v>0</v>
      </c>
      <c r="L9" s="107">
        <v>0</v>
      </c>
      <c r="M9" s="47"/>
      <c r="N9" s="54"/>
    </row>
    <row r="10" spans="1:14" ht="15.75">
      <c r="A10" s="66" t="s">
        <v>402</v>
      </c>
      <c r="B10" s="214" t="s">
        <v>464</v>
      </c>
      <c r="C10" s="107">
        <v>0.66155732161166658</v>
      </c>
      <c r="D10" s="107">
        <v>0.17980310138672934</v>
      </c>
      <c r="E10" s="107">
        <v>1.0849034710019663E-2</v>
      </c>
      <c r="F10" s="107">
        <v>0.11432408644252375</v>
      </c>
      <c r="G10" s="107">
        <v>0.53990805615357562</v>
      </c>
      <c r="H10" s="107">
        <v>3.48434834611746E-2</v>
      </c>
      <c r="I10" s="107">
        <v>0</v>
      </c>
      <c r="J10" s="107">
        <v>8.0262901912086848E-2</v>
      </c>
      <c r="K10" s="107">
        <v>0</v>
      </c>
      <c r="L10" s="107">
        <v>7.0455208539220784E-4</v>
      </c>
      <c r="M10" s="47"/>
      <c r="N10" s="54"/>
    </row>
    <row r="11" spans="1:14" ht="15.75">
      <c r="A11" s="66" t="s">
        <v>403</v>
      </c>
      <c r="B11" s="216" t="s">
        <v>465</v>
      </c>
      <c r="C11" s="107">
        <v>0</v>
      </c>
      <c r="D11" s="107">
        <v>0</v>
      </c>
      <c r="E11" s="107">
        <v>0</v>
      </c>
      <c r="F11" s="107">
        <v>0</v>
      </c>
      <c r="G11" s="107">
        <v>0</v>
      </c>
      <c r="H11" s="107">
        <v>0</v>
      </c>
      <c r="I11" s="107">
        <v>0</v>
      </c>
      <c r="J11" s="107">
        <v>0</v>
      </c>
      <c r="K11" s="107">
        <v>0</v>
      </c>
      <c r="L11" s="107">
        <v>0</v>
      </c>
      <c r="M11" s="47"/>
      <c r="N11" s="54"/>
    </row>
    <row r="12" spans="1:14" ht="15.75">
      <c r="A12" s="66" t="s">
        <v>404</v>
      </c>
      <c r="B12" s="217" t="s">
        <v>466</v>
      </c>
      <c r="C12" s="107">
        <v>0</v>
      </c>
      <c r="D12" s="107">
        <v>0.12726797852881716</v>
      </c>
      <c r="E12" s="107">
        <v>0</v>
      </c>
      <c r="F12" s="107">
        <v>4.8668756528744278E-2</v>
      </c>
      <c r="G12" s="107">
        <v>7.9887117344290146E-2</v>
      </c>
      <c r="H12" s="107">
        <v>0</v>
      </c>
      <c r="I12" s="107">
        <v>0</v>
      </c>
      <c r="J12" s="107">
        <v>3.7122109831636836E-2</v>
      </c>
      <c r="K12" s="107">
        <v>1.0381707210095174E-3</v>
      </c>
      <c r="L12" s="107">
        <v>0.24791501182552267</v>
      </c>
      <c r="M12" s="47"/>
      <c r="N12" s="54"/>
    </row>
    <row r="13" spans="1:14" s="53" customFormat="1" ht="15.75">
      <c r="A13" s="69" t="s">
        <v>405</v>
      </c>
      <c r="B13" s="217" t="s">
        <v>467</v>
      </c>
      <c r="C13" s="107">
        <v>5.9509194018786569E-3</v>
      </c>
      <c r="D13" s="107">
        <v>1.0986852465034598E-2</v>
      </c>
      <c r="E13" s="107">
        <v>4.5914813000579473E-2</v>
      </c>
      <c r="F13" s="107">
        <v>0</v>
      </c>
      <c r="G13" s="107">
        <v>3.1523799815577846E-2</v>
      </c>
      <c r="H13" s="107">
        <v>3.0744561776834389E-2</v>
      </c>
      <c r="I13" s="107">
        <v>0.52633616469557198</v>
      </c>
      <c r="J13" s="107">
        <v>3.5707698644617022E-2</v>
      </c>
      <c r="K13" s="107">
        <v>0</v>
      </c>
      <c r="L13" s="107">
        <v>0</v>
      </c>
      <c r="N13" s="55"/>
    </row>
    <row r="14" spans="1:14" ht="31.5">
      <c r="A14" s="69" t="s">
        <v>457</v>
      </c>
      <c r="B14" s="364" t="s">
        <v>468</v>
      </c>
      <c r="C14" s="107">
        <v>0</v>
      </c>
      <c r="D14" s="107">
        <v>0</v>
      </c>
      <c r="E14" s="107">
        <v>0</v>
      </c>
      <c r="F14" s="107">
        <v>0</v>
      </c>
      <c r="G14" s="107">
        <v>0</v>
      </c>
      <c r="H14" s="107">
        <v>0</v>
      </c>
      <c r="I14" s="107">
        <v>0</v>
      </c>
      <c r="J14" s="107">
        <v>0</v>
      </c>
      <c r="K14" s="107">
        <v>0</v>
      </c>
      <c r="L14" s="107">
        <v>0</v>
      </c>
      <c r="N14" s="54"/>
    </row>
    <row r="15" spans="1:14" ht="15.75">
      <c r="A15" s="69" t="s">
        <v>406</v>
      </c>
      <c r="B15" s="217" t="s">
        <v>469</v>
      </c>
      <c r="C15" s="107">
        <v>3.0772865611001569E-2</v>
      </c>
      <c r="D15" s="107">
        <v>0.29588912143775026</v>
      </c>
      <c r="E15" s="107">
        <v>0.42580980830134757</v>
      </c>
      <c r="F15" s="107">
        <v>5.7375343058989519E-3</v>
      </c>
      <c r="G15" s="107">
        <v>0.11776163757144205</v>
      </c>
      <c r="H15" s="107">
        <v>0</v>
      </c>
      <c r="I15" s="107">
        <v>0.30987001883340248</v>
      </c>
      <c r="J15" s="107">
        <v>0</v>
      </c>
      <c r="K15" s="107">
        <v>7.5376578157684337E-2</v>
      </c>
      <c r="L15" s="107">
        <v>0</v>
      </c>
      <c r="M15" s="48"/>
    </row>
    <row r="16" spans="1:14" s="111" customFormat="1" ht="15.75">
      <c r="A16" s="125" t="s">
        <v>704</v>
      </c>
      <c r="B16" s="113"/>
      <c r="C16" s="108"/>
      <c r="D16" s="108"/>
      <c r="E16" s="109"/>
      <c r="F16" s="109"/>
      <c r="G16" s="109"/>
      <c r="H16" s="109"/>
      <c r="I16" s="109"/>
      <c r="J16" s="109"/>
      <c r="K16" s="109"/>
      <c r="L16" s="109"/>
      <c r="M16" s="142"/>
      <c r="N16" s="110"/>
    </row>
    <row r="17" spans="1:19" s="111" customFormat="1" ht="16.5" customHeight="1">
      <c r="A17" s="124" t="s">
        <v>818</v>
      </c>
      <c r="B17" s="114"/>
      <c r="C17" s="112"/>
      <c r="D17" s="112"/>
      <c r="E17" s="112"/>
      <c r="F17" s="112"/>
      <c r="G17" s="112"/>
      <c r="H17" s="112"/>
      <c r="I17" s="112"/>
      <c r="J17" s="112"/>
      <c r="K17" s="112"/>
      <c r="L17" s="112"/>
      <c r="M17" s="112"/>
    </row>
    <row r="18" spans="1:19" s="60" customFormat="1" ht="15">
      <c r="A18" s="282"/>
      <c r="B18" s="282"/>
      <c r="C18" s="282"/>
      <c r="D18" s="282"/>
      <c r="E18" s="282"/>
      <c r="F18" s="282"/>
      <c r="G18" s="282"/>
      <c r="H18" s="282"/>
      <c r="I18" s="282"/>
      <c r="J18" s="282"/>
      <c r="K18" s="282"/>
      <c r="L18" s="282"/>
      <c r="M18" s="282"/>
      <c r="N18" s="282"/>
      <c r="O18" s="282"/>
      <c r="P18" s="282"/>
      <c r="Q18" s="282"/>
      <c r="R18" s="282"/>
      <c r="S18" s="282"/>
    </row>
    <row r="19" spans="1:19" s="60" customFormat="1" ht="11.25"/>
    <row r="20" spans="1:19" s="60" customFormat="1">
      <c r="A20" s="59"/>
      <c r="C20" s="54"/>
      <c r="D20" s="54"/>
      <c r="E20" s="54"/>
      <c r="F20" s="54"/>
      <c r="G20" s="54"/>
      <c r="H20" s="54"/>
      <c r="I20" s="54"/>
      <c r="J20" s="54"/>
      <c r="K20" s="54"/>
      <c r="L20" s="54"/>
      <c r="M20" s="54"/>
    </row>
    <row r="25" spans="1:19" s="51" customFormat="1">
      <c r="A25" s="64"/>
      <c r="B25" s="65"/>
      <c r="C25" s="65"/>
      <c r="D25" s="65"/>
    </row>
    <row r="26" spans="1:19" s="51" customFormat="1">
      <c r="A26" s="64"/>
      <c r="B26" s="65"/>
      <c r="C26" s="65"/>
      <c r="D26" s="65"/>
    </row>
    <row r="27" spans="1:19" s="51" customFormat="1">
      <c r="A27" s="64"/>
      <c r="B27" s="65"/>
      <c r="C27" s="65"/>
      <c r="D27" s="65"/>
    </row>
    <row r="28" spans="1:19" s="51" customFormat="1">
      <c r="A28" s="56"/>
      <c r="B28" s="61"/>
      <c r="C28" s="61"/>
      <c r="D28" s="65"/>
    </row>
    <row r="29" spans="1:19" s="51" customFormat="1">
      <c r="A29" s="56"/>
      <c r="B29" s="61"/>
      <c r="C29" s="61"/>
      <c r="D29" s="65"/>
    </row>
    <row r="30" spans="1:19" s="51" customFormat="1">
      <c r="A30" s="56"/>
      <c r="B30" s="61"/>
      <c r="C30" s="61"/>
      <c r="D30" s="65"/>
    </row>
    <row r="31" spans="1:19" s="51" customFormat="1">
      <c r="A31" s="56"/>
      <c r="B31" s="61"/>
      <c r="C31" s="61"/>
      <c r="D31" s="65"/>
    </row>
    <row r="32" spans="1:19" s="51" customFormat="1">
      <c r="A32" s="56"/>
    </row>
    <row r="33" spans="1:1" s="51" customFormat="1">
      <c r="A33" s="56"/>
    </row>
    <row r="34" spans="1:1" s="51" customFormat="1">
      <c r="A34" s="56"/>
    </row>
    <row r="35" spans="1:1" s="51" customFormat="1">
      <c r="A35" s="56"/>
    </row>
    <row r="36" spans="1:1" s="51" customFormat="1">
      <c r="A36" s="56"/>
    </row>
    <row r="37" spans="1:1" s="51" customFormat="1">
      <c r="A37" s="56"/>
    </row>
    <row r="38" spans="1:1" s="51" customFormat="1">
      <c r="A38" s="56"/>
    </row>
    <row r="39" spans="1:1" s="51" customFormat="1">
      <c r="A39" s="56"/>
    </row>
    <row r="40" spans="1:1" s="51" customFormat="1">
      <c r="A40" s="61"/>
    </row>
    <row r="41" spans="1:1" s="51" customFormat="1">
      <c r="A41" s="61"/>
    </row>
    <row r="42" spans="1:1" s="51" customFormat="1">
      <c r="A42" s="71" t="e">
        <f>#REF!/#REF!</f>
        <v>#REF!</v>
      </c>
    </row>
    <row r="43" spans="1:1" s="51" customFormat="1">
      <c r="A43" s="71" t="e">
        <f>#REF!/#REF!</f>
        <v>#REF!</v>
      </c>
    </row>
    <row r="44" spans="1:1" s="51" customFormat="1">
      <c r="A44" s="71" t="e">
        <f>#REF!/#REF!</f>
        <v>#REF!</v>
      </c>
    </row>
    <row r="45" spans="1:1" s="51" customFormat="1">
      <c r="A45" s="71" t="e">
        <f>#REF!/#REF!</f>
        <v>#REF!</v>
      </c>
    </row>
    <row r="46" spans="1:1" s="51" customFormat="1">
      <c r="A46" s="71" t="e">
        <f>#REF!/#REF!</f>
        <v>#REF!</v>
      </c>
    </row>
    <row r="47" spans="1:1" s="51" customFormat="1">
      <c r="A47" s="71" t="e">
        <f>#REF!/#REF!</f>
        <v>#REF!</v>
      </c>
    </row>
    <row r="48" spans="1:1" s="51" customFormat="1">
      <c r="A48" s="71" t="e">
        <f>#REF!/#REF!</f>
        <v>#REF!</v>
      </c>
    </row>
    <row r="49" spans="1:4" s="51" customFormat="1">
      <c r="A49" s="61"/>
    </row>
    <row r="50" spans="1:4" s="51" customFormat="1">
      <c r="A50" s="61"/>
    </row>
    <row r="51" spans="1:4" s="51" customFormat="1">
      <c r="A51" s="56"/>
    </row>
    <row r="52" spans="1:4" s="51" customFormat="1">
      <c r="A52" s="56"/>
    </row>
    <row r="53" spans="1:4" s="51" customFormat="1">
      <c r="A53" s="56"/>
    </row>
    <row r="54" spans="1:4" s="51" customFormat="1">
      <c r="A54" s="56"/>
      <c r="B54" s="61"/>
      <c r="C54" s="61"/>
      <c r="D54" s="65"/>
    </row>
    <row r="55" spans="1:4" s="51" customFormat="1">
      <c r="A55" s="56"/>
      <c r="B55" s="61"/>
      <c r="C55" s="61"/>
      <c r="D55" s="65"/>
    </row>
    <row r="56" spans="1:4" s="51" customFormat="1">
      <c r="A56" s="56"/>
      <c r="B56" s="61"/>
      <c r="C56" s="61"/>
      <c r="D56" s="65"/>
    </row>
    <row r="57" spans="1:4" s="51" customFormat="1">
      <c r="A57" s="56"/>
      <c r="B57" s="61"/>
      <c r="C57" s="61"/>
      <c r="D57" s="65"/>
    </row>
    <row r="58" spans="1:4" s="51" customFormat="1">
      <c r="A58" s="56"/>
      <c r="B58" s="61"/>
      <c r="C58" s="61"/>
      <c r="D58" s="65"/>
    </row>
    <row r="59" spans="1:4" s="51" customFormat="1">
      <c r="A59" s="56"/>
      <c r="B59" s="61"/>
      <c r="C59" s="61"/>
      <c r="D59" s="65"/>
    </row>
    <row r="60" spans="1:4" s="51" customFormat="1">
      <c r="A60" s="56"/>
      <c r="B60" s="61"/>
      <c r="C60" s="61"/>
      <c r="D60" s="65"/>
    </row>
    <row r="61" spans="1:4" s="51" customFormat="1">
      <c r="A61" s="56"/>
      <c r="B61" s="61"/>
      <c r="C61" s="61"/>
      <c r="D61" s="61"/>
    </row>
    <row r="62" spans="1:4" s="51" customFormat="1">
      <c r="A62" s="56"/>
      <c r="B62" s="61"/>
      <c r="C62" s="61"/>
      <c r="D62" s="61"/>
    </row>
    <row r="63" spans="1:4" s="51" customFormat="1">
      <c r="A63" s="49" t="e">
        <f>D63/#REF!</f>
        <v>#REF!</v>
      </c>
      <c r="B63" s="56" t="str">
        <f>B4</f>
        <v>Life insurance and annuities</v>
      </c>
      <c r="C63" s="56"/>
      <c r="D63" s="57" t="e">
        <f>#REF!</f>
        <v>#REF!</v>
      </c>
    </row>
    <row r="64" spans="1:4" s="51" customFormat="1">
      <c r="A64" s="49" t="e">
        <f>D64/#REF!</f>
        <v>#REF!</v>
      </c>
      <c r="B64" s="56" t="str">
        <f>B9</f>
        <v>Marriage and birth insurance</v>
      </c>
      <c r="C64" s="56"/>
      <c r="D64" s="57" t="e">
        <f>#REF!</f>
        <v>#REF!</v>
      </c>
    </row>
  </sheetData>
  <mergeCells count="2">
    <mergeCell ref="A1:M1"/>
    <mergeCell ref="A18:S18"/>
  </mergeCells>
  <conditionalFormatting sqref="C20:M20">
    <cfRule type="cellIs" dxfId="55" priority="2" operator="notEqual">
      <formula>0</formula>
    </cfRule>
  </conditionalFormatting>
  <conditionalFormatting sqref="D17">
    <cfRule type="cellIs" dxfId="54" priority="3" operator="greaterThan">
      <formula>C17</formula>
    </cfRule>
  </conditionalFormatting>
  <conditionalFormatting sqref="E17:M17">
    <cfRule type="cellIs" dxfId="53" priority="4" operator="greaterThan">
      <formula>#REF!</formula>
    </cfRule>
  </conditionalFormatting>
  <conditionalFormatting sqref="C17">
    <cfRule type="cellIs" dxfId="52" priority="5"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3"/>
  <sheetViews>
    <sheetView zoomScaleNormal="100" zoomScaleSheetLayoutView="80" workbookViewId="0">
      <pane xSplit="2" ySplit="4" topLeftCell="C5" activePane="bottomRight" state="frozen"/>
      <selection activeCell="A138" sqref="A138:M138"/>
      <selection pane="topRight" activeCell="A138" sqref="A138:M138"/>
      <selection pane="bottomLeft" activeCell="A138" sqref="A138:M138"/>
      <selection pane="bottomRight" activeCell="C5" sqref="C5"/>
    </sheetView>
  </sheetViews>
  <sheetFormatPr defaultRowHeight="12.75"/>
  <cols>
    <col min="1" max="1" width="7.85546875" style="50" customWidth="1"/>
    <col min="2" max="2" width="42.42578125" style="51" customWidth="1"/>
    <col min="3" max="3" width="12.28515625" style="51" bestFit="1" customWidth="1"/>
    <col min="4" max="4" width="9.85546875" style="51" bestFit="1" customWidth="1"/>
    <col min="5" max="5" width="12.28515625" style="51" bestFit="1" customWidth="1"/>
    <col min="6" max="6" width="9.85546875" style="51" bestFit="1" customWidth="1"/>
    <col min="7" max="7" width="12.28515625" style="51" bestFit="1" customWidth="1"/>
    <col min="8" max="8" width="11" style="51" bestFit="1" customWidth="1"/>
    <col min="9" max="9" width="12.28515625" style="51" bestFit="1" customWidth="1"/>
    <col min="10" max="10" width="10.5703125" style="51" customWidth="1"/>
    <col min="11" max="11" width="12.28515625" style="51" bestFit="1" customWidth="1"/>
    <col min="12" max="12" width="10.5703125" style="51" customWidth="1"/>
    <col min="13" max="13" width="12.28515625" style="51" bestFit="1" customWidth="1"/>
    <col min="14" max="14" width="10.5703125" style="51" customWidth="1"/>
    <col min="15" max="15" width="11" style="51" bestFit="1" customWidth="1"/>
    <col min="16" max="16" width="10.5703125" style="51" customWidth="1"/>
    <col min="17" max="17" width="11.140625" style="50" customWidth="1"/>
    <col min="18" max="18" width="10.5703125" style="50" customWidth="1"/>
    <col min="19" max="19" width="11.140625" style="50" customWidth="1"/>
    <col min="20" max="20" width="10.5703125" style="50" customWidth="1"/>
    <col min="21" max="21" width="11.140625" style="50" customWidth="1"/>
    <col min="22" max="22" width="10.5703125" style="50" customWidth="1"/>
    <col min="23" max="23" width="13.5703125" style="50" bestFit="1" customWidth="1"/>
    <col min="24" max="24" width="11" style="50" bestFit="1" customWidth="1"/>
    <col min="25" max="25" width="13.5703125" style="50" bestFit="1" customWidth="1"/>
    <col min="26" max="26" width="18.140625" style="50" bestFit="1" customWidth="1"/>
    <col min="27" max="27" width="13.5703125" style="50" bestFit="1" customWidth="1"/>
    <col min="28" max="28" width="18.140625" style="50" bestFit="1" customWidth="1"/>
    <col min="29" max="29" width="12.42578125" style="50" bestFit="1" customWidth="1"/>
    <col min="30" max="30" width="9.28515625" style="50" bestFit="1" customWidth="1"/>
    <col min="31" max="16384" width="9.140625" style="50"/>
  </cols>
  <sheetData>
    <row r="1" spans="1:28" s="60" customFormat="1" ht="15.75">
      <c r="A1" s="363" t="s">
        <v>843</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105"/>
      <c r="AB1" s="105"/>
    </row>
    <row r="2" spans="1:28" s="60" customFormat="1" ht="15.75" customHeight="1">
      <c r="A2" s="146"/>
      <c r="B2" s="146"/>
      <c r="C2" s="146"/>
      <c r="D2" s="146"/>
      <c r="E2" s="146"/>
      <c r="F2" s="146"/>
      <c r="G2" s="146"/>
      <c r="H2" s="146"/>
      <c r="I2" s="146"/>
      <c r="J2" s="146"/>
      <c r="K2" s="146"/>
      <c r="L2" s="146"/>
      <c r="M2" s="146"/>
      <c r="N2" s="146"/>
      <c r="O2" s="146"/>
      <c r="P2" s="146"/>
      <c r="Q2" s="146"/>
      <c r="R2" s="146"/>
      <c r="S2" s="146"/>
      <c r="T2" s="146"/>
      <c r="W2" s="146"/>
      <c r="X2" s="149" t="s">
        <v>125</v>
      </c>
      <c r="Y2" s="146"/>
      <c r="Z2" s="146"/>
      <c r="AA2" s="105"/>
      <c r="AB2" s="105"/>
    </row>
    <row r="3" spans="1:28" s="53" customFormat="1" ht="77.25" customHeight="1">
      <c r="A3" s="276" t="s">
        <v>411</v>
      </c>
      <c r="B3" s="276" t="s">
        <v>475</v>
      </c>
      <c r="C3" s="380" t="s">
        <v>832</v>
      </c>
      <c r="D3" s="380"/>
      <c r="E3" s="283" t="s">
        <v>830</v>
      </c>
      <c r="F3" s="283"/>
      <c r="G3" s="284" t="s">
        <v>831</v>
      </c>
      <c r="H3" s="284"/>
      <c r="I3" s="283" t="s">
        <v>833</v>
      </c>
      <c r="J3" s="283"/>
      <c r="K3" s="271" t="s">
        <v>834</v>
      </c>
      <c r="L3" s="272"/>
      <c r="M3" s="283" t="s">
        <v>835</v>
      </c>
      <c r="N3" s="283"/>
      <c r="O3" s="283" t="s">
        <v>837</v>
      </c>
      <c r="P3" s="283"/>
      <c r="Q3" s="283" t="s">
        <v>838</v>
      </c>
      <c r="R3" s="283"/>
      <c r="S3" s="283" t="s">
        <v>836</v>
      </c>
      <c r="T3" s="283"/>
      <c r="U3" s="283" t="s">
        <v>839</v>
      </c>
      <c r="V3" s="283"/>
      <c r="W3" s="283" t="s">
        <v>470</v>
      </c>
      <c r="X3" s="283"/>
    </row>
    <row r="4" spans="1:28" s="53" customFormat="1" ht="36" customHeight="1">
      <c r="A4" s="277"/>
      <c r="B4" s="277"/>
      <c r="C4" s="121" t="s">
        <v>472</v>
      </c>
      <c r="D4" s="122" t="s">
        <v>473</v>
      </c>
      <c r="E4" s="121" t="s">
        <v>472</v>
      </c>
      <c r="F4" s="122" t="s">
        <v>473</v>
      </c>
      <c r="G4" s="121" t="s">
        <v>472</v>
      </c>
      <c r="H4" s="122" t="s">
        <v>473</v>
      </c>
      <c r="I4" s="121" t="s">
        <v>472</v>
      </c>
      <c r="J4" s="122" t="s">
        <v>473</v>
      </c>
      <c r="K4" s="121" t="s">
        <v>472</v>
      </c>
      <c r="L4" s="122" t="s">
        <v>473</v>
      </c>
      <c r="M4" s="121" t="s">
        <v>472</v>
      </c>
      <c r="N4" s="122" t="s">
        <v>473</v>
      </c>
      <c r="O4" s="121" t="s">
        <v>472</v>
      </c>
      <c r="P4" s="122" t="s">
        <v>473</v>
      </c>
      <c r="Q4" s="121" t="s">
        <v>472</v>
      </c>
      <c r="R4" s="122" t="s">
        <v>473</v>
      </c>
      <c r="S4" s="121" t="s">
        <v>472</v>
      </c>
      <c r="T4" s="122" t="s">
        <v>473</v>
      </c>
      <c r="U4" s="121" t="s">
        <v>472</v>
      </c>
      <c r="V4" s="122" t="s">
        <v>473</v>
      </c>
      <c r="W4" s="121" t="s">
        <v>472</v>
      </c>
      <c r="X4" s="122" t="s">
        <v>473</v>
      </c>
    </row>
    <row r="5" spans="1:28" ht="15.75">
      <c r="A5" s="66" t="s">
        <v>400</v>
      </c>
      <c r="B5" s="214" t="s">
        <v>458</v>
      </c>
      <c r="C5" s="67">
        <v>42826945.800000176</v>
      </c>
      <c r="D5" s="67">
        <v>0</v>
      </c>
      <c r="E5" s="67">
        <v>47230928.059553184</v>
      </c>
      <c r="F5" s="67">
        <v>0</v>
      </c>
      <c r="G5" s="67">
        <v>27960306.350000001</v>
      </c>
      <c r="H5" s="67">
        <v>2467467.4900000002</v>
      </c>
      <c r="I5" s="67">
        <v>12281946.729999974</v>
      </c>
      <c r="J5" s="67">
        <v>0</v>
      </c>
      <c r="K5" s="67">
        <v>19673076.159999985</v>
      </c>
      <c r="L5" s="67">
        <v>0</v>
      </c>
      <c r="M5" s="67">
        <v>9174589.6231505089</v>
      </c>
      <c r="N5" s="67">
        <v>215081.20315050855</v>
      </c>
      <c r="O5" s="67">
        <v>1496938.53</v>
      </c>
      <c r="P5" s="67">
        <v>0</v>
      </c>
      <c r="Q5" s="67">
        <v>3547085.7600000002</v>
      </c>
      <c r="R5" s="67">
        <v>0</v>
      </c>
      <c r="S5" s="67">
        <v>1303687.6833317003</v>
      </c>
      <c r="T5" s="67">
        <v>0</v>
      </c>
      <c r="U5" s="67">
        <v>624516.06999999995</v>
      </c>
      <c r="V5" s="67">
        <v>0</v>
      </c>
      <c r="W5" s="68">
        <v>166120020.7660355</v>
      </c>
      <c r="X5" s="68">
        <v>2682548.6931505087</v>
      </c>
      <c r="AA5" s="47"/>
      <c r="AB5" s="54"/>
    </row>
    <row r="6" spans="1:28" ht="15.75">
      <c r="A6" s="66"/>
      <c r="B6" s="215" t="s">
        <v>459</v>
      </c>
      <c r="C6" s="67">
        <v>27005787.020000011</v>
      </c>
      <c r="D6" s="67">
        <v>0</v>
      </c>
      <c r="E6" s="67">
        <v>47145596.784906872</v>
      </c>
      <c r="F6" s="67">
        <v>0</v>
      </c>
      <c r="G6" s="67">
        <v>18559349.41</v>
      </c>
      <c r="H6" s="67">
        <v>2467467.4900000002</v>
      </c>
      <c r="I6" s="67">
        <v>12281946.729999974</v>
      </c>
      <c r="J6" s="67">
        <v>0</v>
      </c>
      <c r="K6" s="67">
        <v>19673076.159999985</v>
      </c>
      <c r="L6" s="67">
        <v>0</v>
      </c>
      <c r="M6" s="67">
        <v>9174589.6231505089</v>
      </c>
      <c r="N6" s="67">
        <v>215081.20315050855</v>
      </c>
      <c r="O6" s="67">
        <v>1496938.53</v>
      </c>
      <c r="P6" s="67">
        <v>0</v>
      </c>
      <c r="Q6" s="67">
        <v>3546001.7600000002</v>
      </c>
      <c r="R6" s="67">
        <v>0</v>
      </c>
      <c r="S6" s="67">
        <v>1284695.9633317001</v>
      </c>
      <c r="T6" s="67">
        <v>0</v>
      </c>
      <c r="U6" s="67">
        <v>624516.06999999995</v>
      </c>
      <c r="V6" s="67">
        <v>0</v>
      </c>
      <c r="W6" s="68">
        <v>140792498.05138901</v>
      </c>
      <c r="X6" s="68">
        <v>2682548.6931505087</v>
      </c>
      <c r="AB6" s="54"/>
    </row>
    <row r="7" spans="1:28" ht="15.75">
      <c r="A7" s="66"/>
      <c r="B7" s="215" t="s">
        <v>460</v>
      </c>
      <c r="C7" s="67">
        <v>25109818.460000012</v>
      </c>
      <c r="D7" s="67">
        <v>0</v>
      </c>
      <c r="E7" s="67">
        <v>43359414.042392328</v>
      </c>
      <c r="F7" s="67">
        <v>0</v>
      </c>
      <c r="G7" s="67">
        <v>13952479.01</v>
      </c>
      <c r="H7" s="67">
        <v>0</v>
      </c>
      <c r="I7" s="67">
        <v>8220605.369999974</v>
      </c>
      <c r="J7" s="67">
        <v>0</v>
      </c>
      <c r="K7" s="67">
        <v>19673076.159999985</v>
      </c>
      <c r="L7" s="67">
        <v>0</v>
      </c>
      <c r="M7" s="67">
        <v>2489857.3499999996</v>
      </c>
      <c r="N7" s="67">
        <v>0</v>
      </c>
      <c r="O7" s="67">
        <v>609784.78</v>
      </c>
      <c r="P7" s="67">
        <v>0</v>
      </c>
      <c r="Q7" s="67">
        <v>3170965.8200000003</v>
      </c>
      <c r="R7" s="67">
        <v>0</v>
      </c>
      <c r="S7" s="67">
        <v>490909.33806450001</v>
      </c>
      <c r="T7" s="67">
        <v>0</v>
      </c>
      <c r="U7" s="67">
        <v>151746.06</v>
      </c>
      <c r="V7" s="67">
        <v>0</v>
      </c>
      <c r="W7" s="68">
        <v>117228656.39045681</v>
      </c>
      <c r="X7" s="68">
        <v>0</v>
      </c>
      <c r="AB7" s="54"/>
    </row>
    <row r="8" spans="1:28" ht="15.75">
      <c r="A8" s="66"/>
      <c r="B8" s="215" t="s">
        <v>461</v>
      </c>
      <c r="C8" s="67">
        <v>1895968.5600000005</v>
      </c>
      <c r="D8" s="67">
        <v>0</v>
      </c>
      <c r="E8" s="67">
        <v>3786182.7425145516</v>
      </c>
      <c r="F8" s="67">
        <v>0</v>
      </c>
      <c r="G8" s="67">
        <v>4606870.4000000004</v>
      </c>
      <c r="H8" s="67">
        <v>2467467.4900000002</v>
      </c>
      <c r="I8" s="67">
        <v>4061341.36</v>
      </c>
      <c r="J8" s="67">
        <v>0</v>
      </c>
      <c r="K8" s="67">
        <v>0</v>
      </c>
      <c r="L8" s="67">
        <v>0</v>
      </c>
      <c r="M8" s="67">
        <v>6684732.2731505092</v>
      </c>
      <c r="N8" s="67">
        <v>215081.20315050855</v>
      </c>
      <c r="O8" s="67">
        <v>887153.75</v>
      </c>
      <c r="P8" s="67">
        <v>0</v>
      </c>
      <c r="Q8" s="67">
        <v>375035.94</v>
      </c>
      <c r="R8" s="67">
        <v>0</v>
      </c>
      <c r="S8" s="67">
        <v>793786.62526720029</v>
      </c>
      <c r="T8" s="67">
        <v>0</v>
      </c>
      <c r="U8" s="67">
        <v>472770.01</v>
      </c>
      <c r="V8" s="67">
        <v>0</v>
      </c>
      <c r="W8" s="68">
        <v>23563841.660932265</v>
      </c>
      <c r="X8" s="68">
        <v>2682548.6931505087</v>
      </c>
      <c r="AB8" s="54"/>
    </row>
    <row r="9" spans="1:28" ht="15.75">
      <c r="A9" s="66"/>
      <c r="B9" s="215" t="s">
        <v>462</v>
      </c>
      <c r="C9" s="67">
        <v>15821158.780000163</v>
      </c>
      <c r="D9" s="67">
        <v>0</v>
      </c>
      <c r="E9" s="67">
        <v>85331.274646309146</v>
      </c>
      <c r="F9" s="67">
        <v>0</v>
      </c>
      <c r="G9" s="67">
        <v>9400956.9399999995</v>
      </c>
      <c r="H9" s="67">
        <v>0</v>
      </c>
      <c r="I9" s="67">
        <v>0</v>
      </c>
      <c r="J9" s="67">
        <v>0</v>
      </c>
      <c r="K9" s="67">
        <v>0</v>
      </c>
      <c r="L9" s="67">
        <v>0</v>
      </c>
      <c r="M9" s="67">
        <v>0</v>
      </c>
      <c r="N9" s="67">
        <v>0</v>
      </c>
      <c r="O9" s="67">
        <v>0</v>
      </c>
      <c r="P9" s="67">
        <v>0</v>
      </c>
      <c r="Q9" s="67">
        <v>1084</v>
      </c>
      <c r="R9" s="67">
        <v>0</v>
      </c>
      <c r="S9" s="67">
        <v>18991.72</v>
      </c>
      <c r="T9" s="67">
        <v>0</v>
      </c>
      <c r="U9" s="67">
        <v>0</v>
      </c>
      <c r="V9" s="67">
        <v>0</v>
      </c>
      <c r="W9" s="68">
        <v>25327522.71464647</v>
      </c>
      <c r="X9" s="68">
        <v>0</v>
      </c>
      <c r="AB9" s="54"/>
    </row>
    <row r="10" spans="1:28" ht="15.75">
      <c r="A10" s="66" t="s">
        <v>401</v>
      </c>
      <c r="B10" s="214" t="s">
        <v>463</v>
      </c>
      <c r="C10" s="67">
        <v>4975864.830000001</v>
      </c>
      <c r="D10" s="67">
        <v>0</v>
      </c>
      <c r="E10" s="67">
        <v>434822.88785833347</v>
      </c>
      <c r="F10" s="67">
        <v>0</v>
      </c>
      <c r="G10" s="67">
        <v>607676.22</v>
      </c>
      <c r="H10" s="67">
        <v>0</v>
      </c>
      <c r="I10" s="67">
        <v>817618.83999999973</v>
      </c>
      <c r="J10" s="67">
        <v>0</v>
      </c>
      <c r="K10" s="67">
        <v>0</v>
      </c>
      <c r="L10" s="67">
        <v>0</v>
      </c>
      <c r="M10" s="67">
        <v>185208.86</v>
      </c>
      <c r="N10" s="67">
        <v>0</v>
      </c>
      <c r="O10" s="67">
        <v>0</v>
      </c>
      <c r="P10" s="67">
        <v>0</v>
      </c>
      <c r="Q10" s="67">
        <v>378378.10000000003</v>
      </c>
      <c r="R10" s="67">
        <v>0</v>
      </c>
      <c r="S10" s="67">
        <v>0</v>
      </c>
      <c r="T10" s="67">
        <v>0</v>
      </c>
      <c r="U10" s="67">
        <v>0</v>
      </c>
      <c r="V10" s="67">
        <v>0</v>
      </c>
      <c r="W10" s="68">
        <v>7399569.7378583336</v>
      </c>
      <c r="X10" s="68">
        <v>0</v>
      </c>
      <c r="AA10" s="47"/>
      <c r="AB10" s="54"/>
    </row>
    <row r="11" spans="1:28" ht="15.75">
      <c r="A11" s="66" t="s">
        <v>402</v>
      </c>
      <c r="B11" s="214" t="s">
        <v>464</v>
      </c>
      <c r="C11" s="67">
        <v>23197629.210000012</v>
      </c>
      <c r="D11" s="67">
        <v>0</v>
      </c>
      <c r="E11" s="67">
        <v>1262976.0078396602</v>
      </c>
      <c r="F11" s="67">
        <v>0</v>
      </c>
      <c r="G11" s="67">
        <v>5745847.4300000006</v>
      </c>
      <c r="H11" s="67">
        <v>0</v>
      </c>
      <c r="I11" s="67">
        <v>1131038.53</v>
      </c>
      <c r="J11" s="67">
        <v>0</v>
      </c>
      <c r="K11" s="67">
        <v>953320.39</v>
      </c>
      <c r="L11" s="67">
        <v>0</v>
      </c>
      <c r="M11" s="67">
        <v>1706181.9099999992</v>
      </c>
      <c r="N11" s="67">
        <v>0</v>
      </c>
      <c r="O11" s="67">
        <v>0</v>
      </c>
      <c r="P11" s="67">
        <v>0</v>
      </c>
      <c r="Q11" s="67">
        <v>294795.31</v>
      </c>
      <c r="R11" s="67">
        <v>0</v>
      </c>
      <c r="S11" s="67">
        <v>0</v>
      </c>
      <c r="T11" s="67">
        <v>0</v>
      </c>
      <c r="U11" s="67">
        <v>0</v>
      </c>
      <c r="V11" s="67">
        <v>0</v>
      </c>
      <c r="W11" s="68">
        <v>34291788.787839673</v>
      </c>
      <c r="X11" s="68">
        <v>0</v>
      </c>
      <c r="AA11" s="47"/>
      <c r="AB11" s="54"/>
    </row>
    <row r="12" spans="1:28" ht="15.75">
      <c r="A12" s="66" t="s">
        <v>403</v>
      </c>
      <c r="B12" s="216" t="s">
        <v>465</v>
      </c>
      <c r="C12" s="67">
        <v>0</v>
      </c>
      <c r="D12" s="67">
        <v>0</v>
      </c>
      <c r="E12" s="67">
        <v>0</v>
      </c>
      <c r="F12" s="67">
        <v>0</v>
      </c>
      <c r="G12" s="67">
        <v>0</v>
      </c>
      <c r="H12" s="67">
        <v>0</v>
      </c>
      <c r="I12" s="67">
        <v>0</v>
      </c>
      <c r="J12" s="67">
        <v>0</v>
      </c>
      <c r="K12" s="67">
        <v>0</v>
      </c>
      <c r="L12" s="67">
        <v>0</v>
      </c>
      <c r="M12" s="67">
        <v>0</v>
      </c>
      <c r="N12" s="67">
        <v>0</v>
      </c>
      <c r="O12" s="67">
        <v>0</v>
      </c>
      <c r="P12" s="67">
        <v>0</v>
      </c>
      <c r="Q12" s="67">
        <v>0</v>
      </c>
      <c r="R12" s="67">
        <v>0</v>
      </c>
      <c r="S12" s="67">
        <v>0</v>
      </c>
      <c r="T12" s="67">
        <v>0</v>
      </c>
      <c r="U12" s="67">
        <v>0</v>
      </c>
      <c r="V12" s="67">
        <v>0</v>
      </c>
      <c r="W12" s="68">
        <v>0</v>
      </c>
      <c r="X12" s="68">
        <v>0</v>
      </c>
      <c r="AA12" s="47"/>
      <c r="AB12" s="54"/>
    </row>
    <row r="13" spans="1:28" ht="15.75">
      <c r="A13" s="66" t="s">
        <v>404</v>
      </c>
      <c r="B13" s="217" t="s">
        <v>466</v>
      </c>
      <c r="C13" s="67">
        <v>0</v>
      </c>
      <c r="D13" s="67">
        <v>0</v>
      </c>
      <c r="E13" s="67">
        <v>2839365.7011927571</v>
      </c>
      <c r="F13" s="67">
        <v>0</v>
      </c>
      <c r="G13" s="67">
        <v>3621394.5500000003</v>
      </c>
      <c r="H13" s="67">
        <v>866149.75</v>
      </c>
      <c r="I13" s="67">
        <v>0</v>
      </c>
      <c r="J13" s="67">
        <v>0</v>
      </c>
      <c r="K13" s="67">
        <v>39201.89</v>
      </c>
      <c r="L13" s="67">
        <v>0</v>
      </c>
      <c r="M13" s="67">
        <v>0</v>
      </c>
      <c r="N13" s="67">
        <v>0</v>
      </c>
      <c r="O13" s="67">
        <v>0</v>
      </c>
      <c r="P13" s="67">
        <v>0</v>
      </c>
      <c r="Q13" s="67">
        <v>20752.38</v>
      </c>
      <c r="R13" s="67">
        <v>0</v>
      </c>
      <c r="S13" s="67">
        <v>172311.32142829994</v>
      </c>
      <c r="T13" s="67">
        <v>0</v>
      </c>
      <c r="U13" s="67">
        <v>1212.53</v>
      </c>
      <c r="V13" s="67">
        <v>0</v>
      </c>
      <c r="W13" s="68">
        <v>6694238.3726210576</v>
      </c>
      <c r="X13" s="68">
        <v>866149.75</v>
      </c>
      <c r="AA13" s="47"/>
      <c r="AB13" s="54"/>
    </row>
    <row r="14" spans="1:28" s="53" customFormat="1" ht="15.75">
      <c r="A14" s="69" t="s">
        <v>405</v>
      </c>
      <c r="B14" s="217" t="s">
        <v>467</v>
      </c>
      <c r="C14" s="67">
        <v>78294.720000000001</v>
      </c>
      <c r="D14" s="67">
        <v>0</v>
      </c>
      <c r="E14" s="67">
        <v>285286.30200601288</v>
      </c>
      <c r="F14" s="67">
        <v>0</v>
      </c>
      <c r="G14" s="67">
        <v>808097.26</v>
      </c>
      <c r="H14" s="67">
        <v>0</v>
      </c>
      <c r="I14" s="67">
        <v>879219.21</v>
      </c>
      <c r="J14" s="67">
        <v>0</v>
      </c>
      <c r="K14" s="67">
        <v>0</v>
      </c>
      <c r="L14" s="67">
        <v>0</v>
      </c>
      <c r="M14" s="67">
        <v>92137.94</v>
      </c>
      <c r="N14" s="67">
        <v>0</v>
      </c>
      <c r="O14" s="67">
        <v>3204261.6500000004</v>
      </c>
      <c r="P14" s="67">
        <v>0</v>
      </c>
      <c r="Q14" s="67">
        <v>22648.36</v>
      </c>
      <c r="R14" s="67">
        <v>0</v>
      </c>
      <c r="S14" s="67">
        <v>0</v>
      </c>
      <c r="T14" s="67">
        <v>0</v>
      </c>
      <c r="U14" s="67">
        <v>0</v>
      </c>
      <c r="V14" s="67">
        <v>0</v>
      </c>
      <c r="W14" s="68">
        <v>5369945.4420060134</v>
      </c>
      <c r="X14" s="68">
        <v>0</v>
      </c>
      <c r="AB14" s="55"/>
    </row>
    <row r="15" spans="1:28" ht="31.5">
      <c r="A15" s="69" t="s">
        <v>457</v>
      </c>
      <c r="B15" s="364" t="s">
        <v>468</v>
      </c>
      <c r="C15" s="67">
        <v>0</v>
      </c>
      <c r="D15" s="67">
        <v>0</v>
      </c>
      <c r="E15" s="67">
        <v>0</v>
      </c>
      <c r="F15" s="67">
        <v>0</v>
      </c>
      <c r="G15" s="67">
        <v>0</v>
      </c>
      <c r="H15" s="67">
        <v>0</v>
      </c>
      <c r="I15" s="67">
        <v>0</v>
      </c>
      <c r="J15" s="67">
        <v>0</v>
      </c>
      <c r="K15" s="67">
        <v>0</v>
      </c>
      <c r="L15" s="67">
        <v>0</v>
      </c>
      <c r="M15" s="67">
        <v>0</v>
      </c>
      <c r="N15" s="67">
        <v>0</v>
      </c>
      <c r="O15" s="67">
        <v>0</v>
      </c>
      <c r="P15" s="67">
        <v>0</v>
      </c>
      <c r="Q15" s="67">
        <v>0</v>
      </c>
      <c r="R15" s="67">
        <v>0</v>
      </c>
      <c r="S15" s="67">
        <v>0</v>
      </c>
      <c r="T15" s="67">
        <v>0</v>
      </c>
      <c r="U15" s="67">
        <v>0</v>
      </c>
      <c r="V15" s="67">
        <v>0</v>
      </c>
      <c r="W15" s="68">
        <v>0</v>
      </c>
      <c r="X15" s="68">
        <v>0</v>
      </c>
      <c r="AB15" s="54"/>
    </row>
    <row r="16" spans="1:28" ht="15.75">
      <c r="A16" s="69" t="s">
        <v>406</v>
      </c>
      <c r="B16" s="217" t="s">
        <v>469</v>
      </c>
      <c r="C16" s="67">
        <v>2357372.7800000003</v>
      </c>
      <c r="D16" s="67">
        <v>0</v>
      </c>
      <c r="E16" s="67">
        <v>10939705.213682827</v>
      </c>
      <c r="F16" s="67">
        <v>0</v>
      </c>
      <c r="G16" s="67">
        <v>21264491.350000001</v>
      </c>
      <c r="H16" s="67">
        <v>0</v>
      </c>
      <c r="I16" s="67">
        <v>12631273.190000098</v>
      </c>
      <c r="J16" s="67">
        <v>0</v>
      </c>
      <c r="K16" s="67">
        <v>31497.84</v>
      </c>
      <c r="L16" s="67">
        <v>0</v>
      </c>
      <c r="M16" s="67">
        <v>0</v>
      </c>
      <c r="N16" s="67">
        <v>0</v>
      </c>
      <c r="O16" s="67">
        <v>1436894.6600000041</v>
      </c>
      <c r="P16" s="67">
        <v>0</v>
      </c>
      <c r="Q16" s="67">
        <v>0</v>
      </c>
      <c r="R16" s="67">
        <v>0</v>
      </c>
      <c r="S16" s="67">
        <v>0</v>
      </c>
      <c r="T16" s="67">
        <v>0</v>
      </c>
      <c r="U16" s="67">
        <v>178536.06</v>
      </c>
      <c r="V16" s="67">
        <v>0</v>
      </c>
      <c r="W16" s="68">
        <v>48839771.093682937</v>
      </c>
      <c r="X16" s="68">
        <v>0</v>
      </c>
      <c r="AA16" s="48"/>
    </row>
    <row r="17" spans="1:29" ht="15.75">
      <c r="A17" s="278" t="s">
        <v>470</v>
      </c>
      <c r="B17" s="279"/>
      <c r="C17" s="80">
        <v>73436107.340000182</v>
      </c>
      <c r="D17" s="80">
        <v>0</v>
      </c>
      <c r="E17" s="80">
        <v>62993084.172132775</v>
      </c>
      <c r="F17" s="80">
        <v>0</v>
      </c>
      <c r="G17" s="80">
        <v>60007813.159999996</v>
      </c>
      <c r="H17" s="80">
        <v>3333617.24</v>
      </c>
      <c r="I17" s="80">
        <v>27741096.500000071</v>
      </c>
      <c r="J17" s="80">
        <v>0</v>
      </c>
      <c r="K17" s="80">
        <v>20697096.279999986</v>
      </c>
      <c r="L17" s="80">
        <v>0</v>
      </c>
      <c r="M17" s="80">
        <v>11158118.333150508</v>
      </c>
      <c r="N17" s="80">
        <v>215081.20315050855</v>
      </c>
      <c r="O17" s="80">
        <v>6138094.8400000045</v>
      </c>
      <c r="P17" s="80">
        <v>0</v>
      </c>
      <c r="Q17" s="80">
        <v>4263659.91</v>
      </c>
      <c r="R17" s="80">
        <v>0</v>
      </c>
      <c r="S17" s="80">
        <v>1475999.0047600002</v>
      </c>
      <c r="T17" s="80">
        <v>0</v>
      </c>
      <c r="U17" s="80">
        <v>804264.65999999992</v>
      </c>
      <c r="V17" s="80">
        <v>0</v>
      </c>
      <c r="W17" s="68">
        <v>268715334.2000435</v>
      </c>
      <c r="X17" s="68">
        <v>3548698.4431505087</v>
      </c>
      <c r="AA17" s="58"/>
    </row>
    <row r="18" spans="1:29" ht="15.75">
      <c r="A18" s="280" t="s">
        <v>820</v>
      </c>
      <c r="B18" s="281"/>
      <c r="C18" s="266">
        <v>0.27328588284184452</v>
      </c>
      <c r="D18" s="267">
        <v>0</v>
      </c>
      <c r="E18" s="266">
        <v>0.23442310934603366</v>
      </c>
      <c r="F18" s="267">
        <v>0</v>
      </c>
      <c r="G18" s="266">
        <v>0.22331369119161448</v>
      </c>
      <c r="H18" s="267">
        <v>2467467.4900000002</v>
      </c>
      <c r="I18" s="266">
        <v>0.10323600096207527</v>
      </c>
      <c r="J18" s="267">
        <v>0</v>
      </c>
      <c r="K18" s="266">
        <v>7.7022386316785915E-2</v>
      </c>
      <c r="L18" s="267">
        <v>0</v>
      </c>
      <c r="M18" s="266">
        <v>4.1523935976217549E-2</v>
      </c>
      <c r="N18" s="267">
        <v>215081.20315050855</v>
      </c>
      <c r="O18" s="266">
        <v>2.2842369075337314E-2</v>
      </c>
      <c r="P18" s="267">
        <v>0</v>
      </c>
      <c r="Q18" s="266">
        <v>1.5866827707070652E-2</v>
      </c>
      <c r="R18" s="267">
        <v>0</v>
      </c>
      <c r="S18" s="266">
        <v>5.4927978306634397E-3</v>
      </c>
      <c r="T18" s="267">
        <v>0</v>
      </c>
      <c r="U18" s="266">
        <v>2.9929987523572808E-3</v>
      </c>
      <c r="V18" s="267">
        <v>0</v>
      </c>
      <c r="W18" s="266">
        <v>1</v>
      </c>
      <c r="X18" s="267" t="e">
        <v>#N/A</v>
      </c>
      <c r="Y18" s="126"/>
      <c r="Z18" s="126"/>
      <c r="AC18" s="58"/>
    </row>
    <row r="19" spans="1:29" s="60" customFormat="1">
      <c r="A19" s="150" t="s">
        <v>704</v>
      </c>
      <c r="E19" s="62"/>
      <c r="F19" s="62"/>
      <c r="H19" s="62"/>
      <c r="I19" s="62"/>
      <c r="J19" s="62"/>
      <c r="K19" s="62"/>
      <c r="L19" s="62"/>
      <c r="M19" s="62"/>
      <c r="N19" s="62"/>
      <c r="O19" s="62"/>
      <c r="P19" s="62"/>
    </row>
    <row r="20" spans="1:29" s="60" customFormat="1" ht="15.75">
      <c r="A20" s="151" t="s">
        <v>818</v>
      </c>
    </row>
    <row r="21" spans="1:29" s="60" customFormat="1" ht="15">
      <c r="A21" s="268"/>
      <c r="B21" s="268"/>
      <c r="C21" s="268"/>
      <c r="D21" s="268"/>
      <c r="E21" s="268"/>
      <c r="F21" s="268"/>
      <c r="G21" s="268"/>
      <c r="H21" s="268"/>
      <c r="I21" s="268"/>
      <c r="J21" s="268"/>
      <c r="K21" s="268"/>
      <c r="L21" s="268"/>
      <c r="M21" s="268"/>
      <c r="N21" s="268"/>
      <c r="O21" s="268"/>
      <c r="P21" s="268"/>
      <c r="Q21" s="268"/>
      <c r="R21" s="268"/>
      <c r="S21" s="54"/>
      <c r="T21" s="54"/>
      <c r="U21" s="54"/>
      <c r="V21" s="54"/>
      <c r="W21" s="54"/>
      <c r="X21" s="54"/>
      <c r="Y21" s="54"/>
      <c r="Z21" s="54"/>
      <c r="AA21" s="54"/>
      <c r="AB21" s="54"/>
    </row>
    <row r="30" spans="1:29">
      <c r="A30" s="141">
        <f t="shared" ref="A30:A36" si="0">G30/$G$37</f>
        <v>0.61820074861216689</v>
      </c>
      <c r="B30" s="136" t="s">
        <v>458</v>
      </c>
      <c r="C30" s="140"/>
      <c r="D30" s="140"/>
      <c r="E30" s="140"/>
      <c r="G30" s="140">
        <f>W5</f>
        <v>166120020.7660355</v>
      </c>
    </row>
    <row r="31" spans="1:29">
      <c r="A31" s="141">
        <f t="shared" si="0"/>
        <v>2.753683469492578E-2</v>
      </c>
      <c r="B31" s="136" t="s">
        <v>463</v>
      </c>
      <c r="C31" s="140"/>
      <c r="D31" s="140"/>
      <c r="E31" s="140"/>
      <c r="G31" s="140">
        <f>W10</f>
        <v>7399569.7378583336</v>
      </c>
    </row>
    <row r="32" spans="1:29">
      <c r="A32" s="141">
        <f t="shared" si="0"/>
        <v>0.12761381441042496</v>
      </c>
      <c r="B32" s="136" t="s">
        <v>464</v>
      </c>
      <c r="C32" s="140"/>
      <c r="D32" s="140"/>
      <c r="E32" s="140"/>
      <c r="G32" s="140">
        <f>W11</f>
        <v>34291788.787839673</v>
      </c>
    </row>
    <row r="33" spans="1:7">
      <c r="A33" s="141">
        <f t="shared" si="0"/>
        <v>0</v>
      </c>
      <c r="B33" s="137" t="s">
        <v>465</v>
      </c>
      <c r="C33" s="140"/>
      <c r="D33" s="140"/>
      <c r="E33" s="140"/>
      <c r="G33" s="140">
        <f>W12</f>
        <v>0</v>
      </c>
    </row>
    <row r="34" spans="1:7">
      <c r="A34" s="141">
        <f t="shared" si="0"/>
        <v>2.4912007320124024E-2</v>
      </c>
      <c r="B34" s="137" t="s">
        <v>466</v>
      </c>
      <c r="C34" s="140"/>
      <c r="D34" s="140"/>
      <c r="E34" s="140"/>
      <c r="G34" s="140">
        <f>W13</f>
        <v>6694238.3726210576</v>
      </c>
    </row>
    <row r="35" spans="1:7">
      <c r="A35" s="141">
        <f t="shared" si="0"/>
        <v>1.9983770029321772E-2</v>
      </c>
      <c r="B35" s="137" t="s">
        <v>467</v>
      </c>
      <c r="C35" s="140"/>
      <c r="D35" s="140"/>
      <c r="E35" s="140"/>
      <c r="G35" s="140">
        <f>W14</f>
        <v>5369945.4420060134</v>
      </c>
    </row>
    <row r="36" spans="1:7">
      <c r="A36" s="141">
        <f t="shared" si="0"/>
        <v>0.18175282493303663</v>
      </c>
      <c r="B36" s="137" t="s">
        <v>469</v>
      </c>
      <c r="C36" s="140"/>
      <c r="D36" s="140"/>
      <c r="E36" s="140"/>
      <c r="G36" s="140">
        <f>W16</f>
        <v>48839771.093682937</v>
      </c>
    </row>
    <row r="37" spans="1:7">
      <c r="A37" s="140"/>
      <c r="B37" s="134"/>
      <c r="C37" s="140"/>
      <c r="D37" s="140"/>
      <c r="E37" s="140"/>
      <c r="G37" s="140">
        <f>SUM(G30:G36)</f>
        <v>268715334.2000435</v>
      </c>
    </row>
    <row r="38" spans="1:7">
      <c r="A38" s="140"/>
      <c r="B38" s="134"/>
      <c r="C38" s="140"/>
      <c r="D38" s="140"/>
      <c r="E38" s="140"/>
      <c r="G38" s="140">
        <f>G37-W17</f>
        <v>0</v>
      </c>
    </row>
    <row r="60" spans="1:8">
      <c r="A60" s="56"/>
      <c r="B60" s="61"/>
      <c r="C60" s="61"/>
      <c r="D60" s="61"/>
      <c r="E60" s="61"/>
      <c r="G60" s="61"/>
      <c r="H60" s="61"/>
    </row>
    <row r="61" spans="1:8">
      <c r="A61" s="56"/>
      <c r="B61" s="65"/>
      <c r="C61" s="65"/>
      <c r="D61" s="65"/>
      <c r="E61" s="61"/>
      <c r="G61" s="65"/>
      <c r="H61" s="65"/>
    </row>
    <row r="62" spans="1:8">
      <c r="A62" s="56"/>
      <c r="B62" s="65"/>
      <c r="C62" s="65"/>
      <c r="D62" s="65"/>
      <c r="E62" s="61"/>
      <c r="G62" s="65"/>
      <c r="H62" s="65"/>
    </row>
    <row r="63" spans="1:8">
      <c r="A63" s="56"/>
      <c r="B63" s="65"/>
      <c r="C63" s="65"/>
      <c r="D63" s="65"/>
      <c r="E63" s="61"/>
      <c r="G63" s="65"/>
      <c r="H63" s="65"/>
    </row>
    <row r="64" spans="1:8">
      <c r="A64" s="56"/>
      <c r="B64" s="65"/>
      <c r="C64" s="65"/>
      <c r="D64" s="65"/>
      <c r="E64" s="61"/>
      <c r="G64" s="65"/>
      <c r="H64" s="65"/>
    </row>
    <row r="65" spans="1:8">
      <c r="A65" s="56"/>
      <c r="B65" s="65"/>
      <c r="C65" s="65"/>
      <c r="D65" s="65"/>
      <c r="E65" s="61"/>
      <c r="G65" s="65"/>
      <c r="H65" s="65"/>
    </row>
    <row r="66" spans="1:8">
      <c r="A66" s="56"/>
      <c r="B66" s="65"/>
      <c r="C66" s="65"/>
      <c r="D66" s="65"/>
      <c r="E66" s="61"/>
      <c r="G66" s="65"/>
      <c r="H66" s="65"/>
    </row>
    <row r="67" spans="1:8">
      <c r="A67" s="139"/>
      <c r="B67" s="140"/>
      <c r="C67" s="140"/>
      <c r="D67" s="140"/>
      <c r="E67" s="140"/>
      <c r="G67" s="140"/>
      <c r="H67" s="140"/>
    </row>
    <row r="68" spans="1:8">
      <c r="A68" s="139"/>
      <c r="B68" s="140"/>
      <c r="C68" s="140"/>
      <c r="D68" s="140"/>
      <c r="E68" s="140"/>
      <c r="G68" s="140"/>
      <c r="H68" s="140"/>
    </row>
    <row r="69" spans="1:8">
      <c r="A69" s="140"/>
      <c r="B69" s="140"/>
      <c r="C69" s="140"/>
      <c r="D69" s="140"/>
      <c r="E69" s="140"/>
      <c r="G69" s="140"/>
      <c r="H69" s="140"/>
    </row>
    <row r="70" spans="1:8">
      <c r="A70" s="140"/>
      <c r="B70" s="134"/>
      <c r="C70" s="140"/>
      <c r="D70" s="140"/>
      <c r="E70" s="140"/>
      <c r="G70" s="140"/>
      <c r="H70" s="140"/>
    </row>
    <row r="71" spans="1:8">
      <c r="H71" s="140"/>
    </row>
    <row r="72" spans="1:8">
      <c r="H72" s="140"/>
    </row>
    <row r="73" spans="1:8">
      <c r="H73" s="140"/>
    </row>
    <row r="74" spans="1:8">
      <c r="H74" s="140"/>
    </row>
    <row r="75" spans="1:8">
      <c r="H75" s="140"/>
    </row>
    <row r="76" spans="1:8">
      <c r="H76" s="140"/>
    </row>
    <row r="77" spans="1:8">
      <c r="H77" s="140"/>
    </row>
    <row r="78" spans="1:8">
      <c r="H78" s="140"/>
    </row>
    <row r="79" spans="1:8">
      <c r="H79" s="140"/>
    </row>
    <row r="80" spans="1:8">
      <c r="A80" s="139"/>
      <c r="B80" s="134"/>
      <c r="C80" s="140"/>
      <c r="D80" s="140"/>
      <c r="E80" s="140"/>
      <c r="G80" s="140"/>
      <c r="H80" s="140"/>
    </row>
    <row r="81" spans="1:8">
      <c r="A81" s="139"/>
      <c r="B81" s="134"/>
      <c r="C81" s="140"/>
      <c r="D81" s="140"/>
      <c r="E81" s="61"/>
      <c r="G81" s="140"/>
      <c r="H81" s="140"/>
    </row>
    <row r="82" spans="1:8">
      <c r="A82" s="139"/>
      <c r="B82" s="140"/>
      <c r="C82" s="140"/>
      <c r="D82" s="140"/>
      <c r="E82" s="61"/>
      <c r="G82" s="140"/>
      <c r="H82" s="140"/>
    </row>
    <row r="83" spans="1:8">
      <c r="A83" s="139"/>
      <c r="B83" s="140"/>
      <c r="C83" s="140"/>
      <c r="D83" s="140"/>
      <c r="E83" s="61"/>
      <c r="G83" s="140"/>
      <c r="H83" s="140"/>
    </row>
    <row r="84" spans="1:8">
      <c r="A84" s="139"/>
      <c r="B84" s="140"/>
      <c r="C84" s="140"/>
      <c r="D84" s="140"/>
      <c r="E84" s="61"/>
      <c r="G84" s="140"/>
      <c r="H84" s="140"/>
    </row>
    <row r="85" spans="1:8">
      <c r="A85" s="139"/>
      <c r="B85" s="140"/>
      <c r="C85" s="140"/>
      <c r="D85" s="140"/>
      <c r="E85" s="61"/>
      <c r="G85" s="140"/>
      <c r="H85" s="140"/>
    </row>
    <row r="86" spans="1:8">
      <c r="A86" s="139"/>
      <c r="B86" s="140"/>
      <c r="C86" s="140"/>
      <c r="D86" s="140"/>
      <c r="E86" s="61"/>
      <c r="G86" s="140"/>
      <c r="H86" s="140"/>
    </row>
    <row r="87" spans="1:8">
      <c r="A87" s="139"/>
      <c r="B87" s="140"/>
      <c r="C87" s="140"/>
      <c r="D87" s="140"/>
      <c r="E87" s="61"/>
      <c r="G87" s="140"/>
      <c r="H87" s="140"/>
    </row>
    <row r="88" spans="1:8">
      <c r="A88" s="139"/>
      <c r="B88" s="140"/>
      <c r="C88" s="140"/>
      <c r="D88" s="140"/>
      <c r="G88" s="140"/>
      <c r="H88" s="140"/>
    </row>
    <row r="89" spans="1:8">
      <c r="A89" s="139"/>
      <c r="B89" s="140"/>
      <c r="C89" s="140"/>
      <c r="D89" s="140"/>
      <c r="G89" s="140"/>
      <c r="H89" s="140"/>
    </row>
    <row r="90" spans="1:8">
      <c r="A90" s="56"/>
      <c r="B90" s="61"/>
      <c r="C90" s="61"/>
      <c r="D90" s="61"/>
      <c r="E90" s="61"/>
      <c r="F90" s="61"/>
      <c r="G90" s="61"/>
      <c r="H90" s="61"/>
    </row>
    <row r="91" spans="1:8">
      <c r="A91" s="56"/>
      <c r="B91" s="61"/>
      <c r="C91" s="61"/>
      <c r="D91" s="61"/>
      <c r="E91" s="61"/>
      <c r="F91" s="61"/>
      <c r="G91" s="61"/>
      <c r="H91" s="61"/>
    </row>
    <row r="92" spans="1:8">
      <c r="A92" s="49"/>
      <c r="B92" s="56"/>
      <c r="C92" s="56"/>
      <c r="D92" s="56"/>
      <c r="E92" s="57"/>
      <c r="F92" s="61"/>
      <c r="G92" s="56"/>
      <c r="H92" s="56"/>
    </row>
    <row r="93" spans="1:8">
      <c r="A93" s="49"/>
      <c r="B93" s="56"/>
      <c r="C93" s="56"/>
      <c r="D93" s="56"/>
      <c r="E93" s="57"/>
      <c r="F93" s="61"/>
      <c r="G93" s="56"/>
      <c r="H93" s="56"/>
    </row>
  </sheetData>
  <mergeCells count="28">
    <mergeCell ref="A1:Z1"/>
    <mergeCell ref="W3:X3"/>
    <mergeCell ref="Q3:R3"/>
    <mergeCell ref="M3:N3"/>
    <mergeCell ref="O3:P3"/>
    <mergeCell ref="S3:T3"/>
    <mergeCell ref="A21:R21"/>
    <mergeCell ref="A17:B17"/>
    <mergeCell ref="A3:A4"/>
    <mergeCell ref="B3:B4"/>
    <mergeCell ref="U3:V3"/>
    <mergeCell ref="C3:D3"/>
    <mergeCell ref="G3:H3"/>
    <mergeCell ref="I3:J3"/>
    <mergeCell ref="K3:L3"/>
    <mergeCell ref="E3:F3"/>
    <mergeCell ref="W18:X18"/>
    <mergeCell ref="A18:B18"/>
    <mergeCell ref="C18:D18"/>
    <mergeCell ref="G18:H18"/>
    <mergeCell ref="I18:J18"/>
    <mergeCell ref="K18:L18"/>
    <mergeCell ref="M18:N18"/>
    <mergeCell ref="O18:P18"/>
    <mergeCell ref="Q18:R18"/>
    <mergeCell ref="S18:T18"/>
    <mergeCell ref="U18:V18"/>
    <mergeCell ref="E18:F18"/>
  </mergeCells>
  <conditionalFormatting sqref="S21:AB21">
    <cfRule type="cellIs" dxfId="51" priority="14" operator="notEqual">
      <formula>0</formula>
    </cfRule>
  </conditionalFormatting>
  <conditionalFormatting sqref="K18:V18">
    <cfRule type="cellIs" dxfId="50" priority="1" operator="greaterThan">
      <formula>#REF!</formula>
    </cfRule>
  </conditionalFormatting>
  <conditionalFormatting sqref="E18:F18 I18:J18">
    <cfRule type="cellIs" dxfId="49" priority="2" operator="greaterThan">
      <formula>A18</formula>
    </cfRule>
  </conditionalFormatting>
  <conditionalFormatting sqref="C18:D18 G18:H18">
    <cfRule type="cellIs" dxfId="48" priority="3"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3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7"/>
  <sheetViews>
    <sheetView zoomScaleNormal="100" zoomScaleSheetLayoutView="80" workbookViewId="0">
      <selection sqref="A1:AE1"/>
    </sheetView>
  </sheetViews>
  <sheetFormatPr defaultColWidth="9.28515625" defaultRowHeight="20.100000000000001" customHeight="1"/>
  <cols>
    <col min="1" max="1" width="5.28515625" style="152" customWidth="1"/>
    <col min="2" max="2" width="42.85546875" style="152" customWidth="1"/>
    <col min="3" max="3" width="14.42578125" style="152" customWidth="1"/>
    <col min="4" max="4" width="14.7109375" style="152" customWidth="1"/>
    <col min="5" max="5" width="21.140625" style="152" customWidth="1"/>
    <col min="6" max="6" width="25.85546875" style="152" customWidth="1"/>
    <col min="7" max="8" width="13.5703125" style="152" customWidth="1"/>
    <col min="9" max="9" width="15" style="152" customWidth="1"/>
    <col min="10" max="11" width="13.5703125" style="152" customWidth="1"/>
    <col min="12" max="12" width="19.140625" style="152" customWidth="1"/>
    <col min="13" max="13" width="23.85546875" style="152" customWidth="1"/>
    <col min="14" max="14" width="14.85546875" style="152" customWidth="1"/>
    <col min="15" max="16" width="15.140625" style="152" customWidth="1"/>
    <col min="17" max="18" width="13.5703125" style="152" customWidth="1"/>
    <col min="19" max="19" width="21.28515625" style="152" customWidth="1"/>
    <col min="20" max="20" width="23.42578125" style="152" customWidth="1"/>
    <col min="21" max="21" width="13.5703125" style="152" customWidth="1"/>
    <col min="22" max="28" width="13.5703125" style="75" customWidth="1"/>
    <col min="29" max="29" width="15.140625" style="75" customWidth="1"/>
    <col min="30" max="30" width="14.5703125" style="75" customWidth="1"/>
    <col min="31" max="31" width="16.140625" style="75" customWidth="1"/>
    <col min="32" max="255" width="9.28515625" style="75"/>
    <col min="256" max="256" width="66.28515625" style="75" bestFit="1" customWidth="1"/>
    <col min="257" max="257" width="32.85546875" style="75" customWidth="1"/>
    <col min="258" max="258" width="30.5703125" style="75" customWidth="1"/>
    <col min="259" max="259" width="41.28515625" style="75" customWidth="1"/>
    <col min="260" max="260" width="61.140625" style="75" customWidth="1"/>
    <col min="261" max="261" width="38.28515625" style="75" customWidth="1"/>
    <col min="262" max="262" width="55.85546875" style="75" customWidth="1"/>
    <col min="263" max="263" width="57.7109375" style="75" customWidth="1"/>
    <col min="264" max="264" width="31.42578125" style="75" customWidth="1"/>
    <col min="265" max="265" width="33.7109375" style="75" customWidth="1"/>
    <col min="266" max="266" width="46.28515625" style="75" customWidth="1"/>
    <col min="267" max="267" width="51.140625" style="75" customWidth="1"/>
    <col min="268" max="268" width="38.28515625" style="75" customWidth="1"/>
    <col min="269" max="269" width="36.140625" style="75" customWidth="1"/>
    <col min="270" max="270" width="47.5703125" style="75" customWidth="1"/>
    <col min="271" max="271" width="21.7109375" style="75" bestFit="1" customWidth="1"/>
    <col min="272" max="272" width="51.5703125" style="75" bestFit="1" customWidth="1"/>
    <col min="273" max="273" width="48.42578125" style="75" customWidth="1"/>
    <col min="274" max="274" width="42.5703125" style="75" customWidth="1"/>
    <col min="275" max="275" width="51.140625" style="75" customWidth="1"/>
    <col min="276" max="276" width="45.140625" style="75" customWidth="1"/>
    <col min="277" max="277" width="27.7109375" style="75" customWidth="1"/>
    <col min="278" max="278" width="20.7109375" style="75" customWidth="1"/>
    <col min="279" max="279" width="30.85546875" style="75" customWidth="1"/>
    <col min="280" max="280" width="32.5703125" style="75" customWidth="1"/>
    <col min="281" max="281" width="31.28515625" style="75" customWidth="1"/>
    <col min="282" max="283" width="32.42578125" style="75" customWidth="1"/>
    <col min="284" max="284" width="31.7109375" style="75" customWidth="1"/>
    <col min="285" max="285" width="33.28515625" style="75" customWidth="1"/>
    <col min="286" max="286" width="31.7109375" style="75" customWidth="1"/>
    <col min="287" max="511" width="9.28515625" style="75"/>
    <col min="512" max="512" width="66.28515625" style="75" bestFit="1" customWidth="1"/>
    <col min="513" max="513" width="32.85546875" style="75" customWidth="1"/>
    <col min="514" max="514" width="30.5703125" style="75" customWidth="1"/>
    <col min="515" max="515" width="41.28515625" style="75" customWidth="1"/>
    <col min="516" max="516" width="61.140625" style="75" customWidth="1"/>
    <col min="517" max="517" width="38.28515625" style="75" customWidth="1"/>
    <col min="518" max="518" width="55.85546875" style="75" customWidth="1"/>
    <col min="519" max="519" width="57.7109375" style="75" customWidth="1"/>
    <col min="520" max="520" width="31.42578125" style="75" customWidth="1"/>
    <col min="521" max="521" width="33.7109375" style="75" customWidth="1"/>
    <col min="522" max="522" width="46.28515625" style="75" customWidth="1"/>
    <col min="523" max="523" width="51.140625" style="75" customWidth="1"/>
    <col min="524" max="524" width="38.28515625" style="75" customWidth="1"/>
    <col min="525" max="525" width="36.140625" style="75" customWidth="1"/>
    <col min="526" max="526" width="47.5703125" style="75" customWidth="1"/>
    <col min="527" max="527" width="21.7109375" style="75" bestFit="1" customWidth="1"/>
    <col min="528" max="528" width="51.5703125" style="75" bestFit="1" customWidth="1"/>
    <col min="529" max="529" width="48.42578125" style="75" customWidth="1"/>
    <col min="530" max="530" width="42.5703125" style="75" customWidth="1"/>
    <col min="531" max="531" width="51.140625" style="75" customWidth="1"/>
    <col min="532" max="532" width="45.140625" style="75" customWidth="1"/>
    <col min="533" max="533" width="27.7109375" style="75" customWidth="1"/>
    <col min="534" max="534" width="20.7109375" style="75" customWidth="1"/>
    <col min="535" max="535" width="30.85546875" style="75" customWidth="1"/>
    <col min="536" max="536" width="32.5703125" style="75" customWidth="1"/>
    <col min="537" max="537" width="31.28515625" style="75" customWidth="1"/>
    <col min="538" max="539" width="32.42578125" style="75" customWidth="1"/>
    <col min="540" max="540" width="31.7109375" style="75" customWidth="1"/>
    <col min="541" max="541" width="33.28515625" style="75" customWidth="1"/>
    <col min="542" max="542" width="31.7109375" style="75" customWidth="1"/>
    <col min="543" max="767" width="9.28515625" style="75"/>
    <col min="768" max="768" width="66.28515625" style="75" bestFit="1" customWidth="1"/>
    <col min="769" max="769" width="32.85546875" style="75" customWidth="1"/>
    <col min="770" max="770" width="30.5703125" style="75" customWidth="1"/>
    <col min="771" max="771" width="41.28515625" style="75" customWidth="1"/>
    <col min="772" max="772" width="61.140625" style="75" customWidth="1"/>
    <col min="773" max="773" width="38.28515625" style="75" customWidth="1"/>
    <col min="774" max="774" width="55.85546875" style="75" customWidth="1"/>
    <col min="775" max="775" width="57.7109375" style="75" customWidth="1"/>
    <col min="776" max="776" width="31.42578125" style="75" customWidth="1"/>
    <col min="777" max="777" width="33.7109375" style="75" customWidth="1"/>
    <col min="778" max="778" width="46.28515625" style="75" customWidth="1"/>
    <col min="779" max="779" width="51.140625" style="75" customWidth="1"/>
    <col min="780" max="780" width="38.28515625" style="75" customWidth="1"/>
    <col min="781" max="781" width="36.140625" style="75" customWidth="1"/>
    <col min="782" max="782" width="47.5703125" style="75" customWidth="1"/>
    <col min="783" max="783" width="21.7109375" style="75" bestFit="1" customWidth="1"/>
    <col min="784" max="784" width="51.5703125" style="75" bestFit="1" customWidth="1"/>
    <col min="785" max="785" width="48.42578125" style="75" customWidth="1"/>
    <col min="786" max="786" width="42.5703125" style="75" customWidth="1"/>
    <col min="787" max="787" width="51.140625" style="75" customWidth="1"/>
    <col min="788" max="788" width="45.140625" style="75" customWidth="1"/>
    <col min="789" max="789" width="27.7109375" style="75" customWidth="1"/>
    <col min="790" max="790" width="20.7109375" style="75" customWidth="1"/>
    <col min="791" max="791" width="30.85546875" style="75" customWidth="1"/>
    <col min="792" max="792" width="32.5703125" style="75" customWidth="1"/>
    <col min="793" max="793" width="31.28515625" style="75" customWidth="1"/>
    <col min="794" max="795" width="32.42578125" style="75" customWidth="1"/>
    <col min="796" max="796" width="31.7109375" style="75" customWidth="1"/>
    <col min="797" max="797" width="33.28515625" style="75" customWidth="1"/>
    <col min="798" max="798" width="31.7109375" style="75" customWidth="1"/>
    <col min="799" max="1023" width="9.28515625" style="75"/>
    <col min="1024" max="1024" width="66.28515625" style="75" bestFit="1" customWidth="1"/>
    <col min="1025" max="1025" width="32.85546875" style="75" customWidth="1"/>
    <col min="1026" max="1026" width="30.5703125" style="75" customWidth="1"/>
    <col min="1027" max="1027" width="41.28515625" style="75" customWidth="1"/>
    <col min="1028" max="1028" width="61.140625" style="75" customWidth="1"/>
    <col min="1029" max="1029" width="38.28515625" style="75" customWidth="1"/>
    <col min="1030" max="1030" width="55.85546875" style="75" customWidth="1"/>
    <col min="1031" max="1031" width="57.7109375" style="75" customWidth="1"/>
    <col min="1032" max="1032" width="31.42578125" style="75" customWidth="1"/>
    <col min="1033" max="1033" width="33.7109375" style="75" customWidth="1"/>
    <col min="1034" max="1034" width="46.28515625" style="75" customWidth="1"/>
    <col min="1035" max="1035" width="51.140625" style="75" customWidth="1"/>
    <col min="1036" max="1036" width="38.28515625" style="75" customWidth="1"/>
    <col min="1037" max="1037" width="36.140625" style="75" customWidth="1"/>
    <col min="1038" max="1038" width="47.5703125" style="75" customWidth="1"/>
    <col min="1039" max="1039" width="21.7109375" style="75" bestFit="1" customWidth="1"/>
    <col min="1040" max="1040" width="51.5703125" style="75" bestFit="1" customWidth="1"/>
    <col min="1041" max="1041" width="48.42578125" style="75" customWidth="1"/>
    <col min="1042" max="1042" width="42.5703125" style="75" customWidth="1"/>
    <col min="1043" max="1043" width="51.140625" style="75" customWidth="1"/>
    <col min="1044" max="1044" width="45.140625" style="75" customWidth="1"/>
    <col min="1045" max="1045" width="27.7109375" style="75" customWidth="1"/>
    <col min="1046" max="1046" width="20.7109375" style="75" customWidth="1"/>
    <col min="1047" max="1047" width="30.85546875" style="75" customWidth="1"/>
    <col min="1048" max="1048" width="32.5703125" style="75" customWidth="1"/>
    <col min="1049" max="1049" width="31.28515625" style="75" customWidth="1"/>
    <col min="1050" max="1051" width="32.42578125" style="75" customWidth="1"/>
    <col min="1052" max="1052" width="31.7109375" style="75" customWidth="1"/>
    <col min="1053" max="1053" width="33.28515625" style="75" customWidth="1"/>
    <col min="1054" max="1054" width="31.7109375" style="75" customWidth="1"/>
    <col min="1055" max="1279" width="9.28515625" style="75"/>
    <col min="1280" max="1280" width="66.28515625" style="75" bestFit="1" customWidth="1"/>
    <col min="1281" max="1281" width="32.85546875" style="75" customWidth="1"/>
    <col min="1282" max="1282" width="30.5703125" style="75" customWidth="1"/>
    <col min="1283" max="1283" width="41.28515625" style="75" customWidth="1"/>
    <col min="1284" max="1284" width="61.140625" style="75" customWidth="1"/>
    <col min="1285" max="1285" width="38.28515625" style="75" customWidth="1"/>
    <col min="1286" max="1286" width="55.85546875" style="75" customWidth="1"/>
    <col min="1287" max="1287" width="57.7109375" style="75" customWidth="1"/>
    <col min="1288" max="1288" width="31.42578125" style="75" customWidth="1"/>
    <col min="1289" max="1289" width="33.7109375" style="75" customWidth="1"/>
    <col min="1290" max="1290" width="46.28515625" style="75" customWidth="1"/>
    <col min="1291" max="1291" width="51.140625" style="75" customWidth="1"/>
    <col min="1292" max="1292" width="38.28515625" style="75" customWidth="1"/>
    <col min="1293" max="1293" width="36.140625" style="75" customWidth="1"/>
    <col min="1294" max="1294" width="47.5703125" style="75" customWidth="1"/>
    <col min="1295" max="1295" width="21.7109375" style="75" bestFit="1" customWidth="1"/>
    <col min="1296" max="1296" width="51.5703125" style="75" bestFit="1" customWidth="1"/>
    <col min="1297" max="1297" width="48.42578125" style="75" customWidth="1"/>
    <col min="1298" max="1298" width="42.5703125" style="75" customWidth="1"/>
    <col min="1299" max="1299" width="51.140625" style="75" customWidth="1"/>
    <col min="1300" max="1300" width="45.140625" style="75" customWidth="1"/>
    <col min="1301" max="1301" width="27.7109375" style="75" customWidth="1"/>
    <col min="1302" max="1302" width="20.7109375" style="75" customWidth="1"/>
    <col min="1303" max="1303" width="30.85546875" style="75" customWidth="1"/>
    <col min="1304" max="1304" width="32.5703125" style="75" customWidth="1"/>
    <col min="1305" max="1305" width="31.28515625" style="75" customWidth="1"/>
    <col min="1306" max="1307" width="32.42578125" style="75" customWidth="1"/>
    <col min="1308" max="1308" width="31.7109375" style="75" customWidth="1"/>
    <col min="1309" max="1309" width="33.28515625" style="75" customWidth="1"/>
    <col min="1310" max="1310" width="31.7109375" style="75" customWidth="1"/>
    <col min="1311" max="1535" width="9.28515625" style="75"/>
    <col min="1536" max="1536" width="66.28515625" style="75" bestFit="1" customWidth="1"/>
    <col min="1537" max="1537" width="32.85546875" style="75" customWidth="1"/>
    <col min="1538" max="1538" width="30.5703125" style="75" customWidth="1"/>
    <col min="1539" max="1539" width="41.28515625" style="75" customWidth="1"/>
    <col min="1540" max="1540" width="61.140625" style="75" customWidth="1"/>
    <col min="1541" max="1541" width="38.28515625" style="75" customWidth="1"/>
    <col min="1542" max="1542" width="55.85546875" style="75" customWidth="1"/>
    <col min="1543" max="1543" width="57.7109375" style="75" customWidth="1"/>
    <col min="1544" max="1544" width="31.42578125" style="75" customWidth="1"/>
    <col min="1545" max="1545" width="33.7109375" style="75" customWidth="1"/>
    <col min="1546" max="1546" width="46.28515625" style="75" customWidth="1"/>
    <col min="1547" max="1547" width="51.140625" style="75" customWidth="1"/>
    <col min="1548" max="1548" width="38.28515625" style="75" customWidth="1"/>
    <col min="1549" max="1549" width="36.140625" style="75" customWidth="1"/>
    <col min="1550" max="1550" width="47.5703125" style="75" customWidth="1"/>
    <col min="1551" max="1551" width="21.7109375" style="75" bestFit="1" customWidth="1"/>
    <col min="1552" max="1552" width="51.5703125" style="75" bestFit="1" customWidth="1"/>
    <col min="1553" max="1553" width="48.42578125" style="75" customWidth="1"/>
    <col min="1554" max="1554" width="42.5703125" style="75" customWidth="1"/>
    <col min="1555" max="1555" width="51.140625" style="75" customWidth="1"/>
    <col min="1556" max="1556" width="45.140625" style="75" customWidth="1"/>
    <col min="1557" max="1557" width="27.7109375" style="75" customWidth="1"/>
    <col min="1558" max="1558" width="20.7109375" style="75" customWidth="1"/>
    <col min="1559" max="1559" width="30.85546875" style="75" customWidth="1"/>
    <col min="1560" max="1560" width="32.5703125" style="75" customWidth="1"/>
    <col min="1561" max="1561" width="31.28515625" style="75" customWidth="1"/>
    <col min="1562" max="1563" width="32.42578125" style="75" customWidth="1"/>
    <col min="1564" max="1564" width="31.7109375" style="75" customWidth="1"/>
    <col min="1565" max="1565" width="33.28515625" style="75" customWidth="1"/>
    <col min="1566" max="1566" width="31.7109375" style="75" customWidth="1"/>
    <col min="1567" max="1791" width="9.28515625" style="75"/>
    <col min="1792" max="1792" width="66.28515625" style="75" bestFit="1" customWidth="1"/>
    <col min="1793" max="1793" width="32.85546875" style="75" customWidth="1"/>
    <col min="1794" max="1794" width="30.5703125" style="75" customWidth="1"/>
    <col min="1795" max="1795" width="41.28515625" style="75" customWidth="1"/>
    <col min="1796" max="1796" width="61.140625" style="75" customWidth="1"/>
    <col min="1797" max="1797" width="38.28515625" style="75" customWidth="1"/>
    <col min="1798" max="1798" width="55.85546875" style="75" customWidth="1"/>
    <col min="1799" max="1799" width="57.7109375" style="75" customWidth="1"/>
    <col min="1800" max="1800" width="31.42578125" style="75" customWidth="1"/>
    <col min="1801" max="1801" width="33.7109375" style="75" customWidth="1"/>
    <col min="1802" max="1802" width="46.28515625" style="75" customWidth="1"/>
    <col min="1803" max="1803" width="51.140625" style="75" customWidth="1"/>
    <col min="1804" max="1804" width="38.28515625" style="75" customWidth="1"/>
    <col min="1805" max="1805" width="36.140625" style="75" customWidth="1"/>
    <col min="1806" max="1806" width="47.5703125" style="75" customWidth="1"/>
    <col min="1807" max="1807" width="21.7109375" style="75" bestFit="1" customWidth="1"/>
    <col min="1808" max="1808" width="51.5703125" style="75" bestFit="1" customWidth="1"/>
    <col min="1809" max="1809" width="48.42578125" style="75" customWidth="1"/>
    <col min="1810" max="1810" width="42.5703125" style="75" customWidth="1"/>
    <col min="1811" max="1811" width="51.140625" style="75" customWidth="1"/>
    <col min="1812" max="1812" width="45.140625" style="75" customWidth="1"/>
    <col min="1813" max="1813" width="27.7109375" style="75" customWidth="1"/>
    <col min="1814" max="1814" width="20.7109375" style="75" customWidth="1"/>
    <col min="1815" max="1815" width="30.85546875" style="75" customWidth="1"/>
    <col min="1816" max="1816" width="32.5703125" style="75" customWidth="1"/>
    <col min="1817" max="1817" width="31.28515625" style="75" customWidth="1"/>
    <col min="1818" max="1819" width="32.42578125" style="75" customWidth="1"/>
    <col min="1820" max="1820" width="31.7109375" style="75" customWidth="1"/>
    <col min="1821" max="1821" width="33.28515625" style="75" customWidth="1"/>
    <col min="1822" max="1822" width="31.7109375" style="75" customWidth="1"/>
    <col min="1823" max="2047" width="9.28515625" style="75"/>
    <col min="2048" max="2048" width="66.28515625" style="75" bestFit="1" customWidth="1"/>
    <col min="2049" max="2049" width="32.85546875" style="75" customWidth="1"/>
    <col min="2050" max="2050" width="30.5703125" style="75" customWidth="1"/>
    <col min="2051" max="2051" width="41.28515625" style="75" customWidth="1"/>
    <col min="2052" max="2052" width="61.140625" style="75" customWidth="1"/>
    <col min="2053" max="2053" width="38.28515625" style="75" customWidth="1"/>
    <col min="2054" max="2054" width="55.85546875" style="75" customWidth="1"/>
    <col min="2055" max="2055" width="57.7109375" style="75" customWidth="1"/>
    <col min="2056" max="2056" width="31.42578125" style="75" customWidth="1"/>
    <col min="2057" max="2057" width="33.7109375" style="75" customWidth="1"/>
    <col min="2058" max="2058" width="46.28515625" style="75" customWidth="1"/>
    <col min="2059" max="2059" width="51.140625" style="75" customWidth="1"/>
    <col min="2060" max="2060" width="38.28515625" style="75" customWidth="1"/>
    <col min="2061" max="2061" width="36.140625" style="75" customWidth="1"/>
    <col min="2062" max="2062" width="47.5703125" style="75" customWidth="1"/>
    <col min="2063" max="2063" width="21.7109375" style="75" bestFit="1" customWidth="1"/>
    <col min="2064" max="2064" width="51.5703125" style="75" bestFit="1" customWidth="1"/>
    <col min="2065" max="2065" width="48.42578125" style="75" customWidth="1"/>
    <col min="2066" max="2066" width="42.5703125" style="75" customWidth="1"/>
    <col min="2067" max="2067" width="51.140625" style="75" customWidth="1"/>
    <col min="2068" max="2068" width="45.140625" style="75" customWidth="1"/>
    <col min="2069" max="2069" width="27.7109375" style="75" customWidth="1"/>
    <col min="2070" max="2070" width="20.7109375" style="75" customWidth="1"/>
    <col min="2071" max="2071" width="30.85546875" style="75" customWidth="1"/>
    <col min="2072" max="2072" width="32.5703125" style="75" customWidth="1"/>
    <col min="2073" max="2073" width="31.28515625" style="75" customWidth="1"/>
    <col min="2074" max="2075" width="32.42578125" style="75" customWidth="1"/>
    <col min="2076" max="2076" width="31.7109375" style="75" customWidth="1"/>
    <col min="2077" max="2077" width="33.28515625" style="75" customWidth="1"/>
    <col min="2078" max="2078" width="31.7109375" style="75" customWidth="1"/>
    <col min="2079" max="2303" width="9.28515625" style="75"/>
    <col min="2304" max="2304" width="66.28515625" style="75" bestFit="1" customWidth="1"/>
    <col min="2305" max="2305" width="32.85546875" style="75" customWidth="1"/>
    <col min="2306" max="2306" width="30.5703125" style="75" customWidth="1"/>
    <col min="2307" max="2307" width="41.28515625" style="75" customWidth="1"/>
    <col min="2308" max="2308" width="61.140625" style="75" customWidth="1"/>
    <col min="2309" max="2309" width="38.28515625" style="75" customWidth="1"/>
    <col min="2310" max="2310" width="55.85546875" style="75" customWidth="1"/>
    <col min="2311" max="2311" width="57.7109375" style="75" customWidth="1"/>
    <col min="2312" max="2312" width="31.42578125" style="75" customWidth="1"/>
    <col min="2313" max="2313" width="33.7109375" style="75" customWidth="1"/>
    <col min="2314" max="2314" width="46.28515625" style="75" customWidth="1"/>
    <col min="2315" max="2315" width="51.140625" style="75" customWidth="1"/>
    <col min="2316" max="2316" width="38.28515625" style="75" customWidth="1"/>
    <col min="2317" max="2317" width="36.140625" style="75" customWidth="1"/>
    <col min="2318" max="2318" width="47.5703125" style="75" customWidth="1"/>
    <col min="2319" max="2319" width="21.7109375" style="75" bestFit="1" customWidth="1"/>
    <col min="2320" max="2320" width="51.5703125" style="75" bestFit="1" customWidth="1"/>
    <col min="2321" max="2321" width="48.42578125" style="75" customWidth="1"/>
    <col min="2322" max="2322" width="42.5703125" style="75" customWidth="1"/>
    <col min="2323" max="2323" width="51.140625" style="75" customWidth="1"/>
    <col min="2324" max="2324" width="45.140625" style="75" customWidth="1"/>
    <col min="2325" max="2325" width="27.7109375" style="75" customWidth="1"/>
    <col min="2326" max="2326" width="20.7109375" style="75" customWidth="1"/>
    <col min="2327" max="2327" width="30.85546875" style="75" customWidth="1"/>
    <col min="2328" max="2328" width="32.5703125" style="75" customWidth="1"/>
    <col min="2329" max="2329" width="31.28515625" style="75" customWidth="1"/>
    <col min="2330" max="2331" width="32.42578125" style="75" customWidth="1"/>
    <col min="2332" max="2332" width="31.7109375" style="75" customWidth="1"/>
    <col min="2333" max="2333" width="33.28515625" style="75" customWidth="1"/>
    <col min="2334" max="2334" width="31.7109375" style="75" customWidth="1"/>
    <col min="2335" max="2559" width="9.28515625" style="75"/>
    <col min="2560" max="2560" width="66.28515625" style="75" bestFit="1" customWidth="1"/>
    <col min="2561" max="2561" width="32.85546875" style="75" customWidth="1"/>
    <col min="2562" max="2562" width="30.5703125" style="75" customWidth="1"/>
    <col min="2563" max="2563" width="41.28515625" style="75" customWidth="1"/>
    <col min="2564" max="2564" width="61.140625" style="75" customWidth="1"/>
    <col min="2565" max="2565" width="38.28515625" style="75" customWidth="1"/>
    <col min="2566" max="2566" width="55.85546875" style="75" customWidth="1"/>
    <col min="2567" max="2567" width="57.7109375" style="75" customWidth="1"/>
    <col min="2568" max="2568" width="31.42578125" style="75" customWidth="1"/>
    <col min="2569" max="2569" width="33.7109375" style="75" customWidth="1"/>
    <col min="2570" max="2570" width="46.28515625" style="75" customWidth="1"/>
    <col min="2571" max="2571" width="51.140625" style="75" customWidth="1"/>
    <col min="2572" max="2572" width="38.28515625" style="75" customWidth="1"/>
    <col min="2573" max="2573" width="36.140625" style="75" customWidth="1"/>
    <col min="2574" max="2574" width="47.5703125" style="75" customWidth="1"/>
    <col min="2575" max="2575" width="21.7109375" style="75" bestFit="1" customWidth="1"/>
    <col min="2576" max="2576" width="51.5703125" style="75" bestFit="1" customWidth="1"/>
    <col min="2577" max="2577" width="48.42578125" style="75" customWidth="1"/>
    <col min="2578" max="2578" width="42.5703125" style="75" customWidth="1"/>
    <col min="2579" max="2579" width="51.140625" style="75" customWidth="1"/>
    <col min="2580" max="2580" width="45.140625" style="75" customWidth="1"/>
    <col min="2581" max="2581" width="27.7109375" style="75" customWidth="1"/>
    <col min="2582" max="2582" width="20.7109375" style="75" customWidth="1"/>
    <col min="2583" max="2583" width="30.85546875" style="75" customWidth="1"/>
    <col min="2584" max="2584" width="32.5703125" style="75" customWidth="1"/>
    <col min="2585" max="2585" width="31.28515625" style="75" customWidth="1"/>
    <col min="2586" max="2587" width="32.42578125" style="75" customWidth="1"/>
    <col min="2588" max="2588" width="31.7109375" style="75" customWidth="1"/>
    <col min="2589" max="2589" width="33.28515625" style="75" customWidth="1"/>
    <col min="2590" max="2590" width="31.7109375" style="75" customWidth="1"/>
    <col min="2591" max="2815" width="9.28515625" style="75"/>
    <col min="2816" max="2816" width="66.28515625" style="75" bestFit="1" customWidth="1"/>
    <col min="2817" max="2817" width="32.85546875" style="75" customWidth="1"/>
    <col min="2818" max="2818" width="30.5703125" style="75" customWidth="1"/>
    <col min="2819" max="2819" width="41.28515625" style="75" customWidth="1"/>
    <col min="2820" max="2820" width="61.140625" style="75" customWidth="1"/>
    <col min="2821" max="2821" width="38.28515625" style="75" customWidth="1"/>
    <col min="2822" max="2822" width="55.85546875" style="75" customWidth="1"/>
    <col min="2823" max="2823" width="57.7109375" style="75" customWidth="1"/>
    <col min="2824" max="2824" width="31.42578125" style="75" customWidth="1"/>
    <col min="2825" max="2825" width="33.7109375" style="75" customWidth="1"/>
    <col min="2826" max="2826" width="46.28515625" style="75" customWidth="1"/>
    <col min="2827" max="2827" width="51.140625" style="75" customWidth="1"/>
    <col min="2828" max="2828" width="38.28515625" style="75" customWidth="1"/>
    <col min="2829" max="2829" width="36.140625" style="75" customWidth="1"/>
    <col min="2830" max="2830" width="47.5703125" style="75" customWidth="1"/>
    <col min="2831" max="2831" width="21.7109375" style="75" bestFit="1" customWidth="1"/>
    <col min="2832" max="2832" width="51.5703125" style="75" bestFit="1" customWidth="1"/>
    <col min="2833" max="2833" width="48.42578125" style="75" customWidth="1"/>
    <col min="2834" max="2834" width="42.5703125" style="75" customWidth="1"/>
    <col min="2835" max="2835" width="51.140625" style="75" customWidth="1"/>
    <col min="2836" max="2836" width="45.140625" style="75" customWidth="1"/>
    <col min="2837" max="2837" width="27.7109375" style="75" customWidth="1"/>
    <col min="2838" max="2838" width="20.7109375" style="75" customWidth="1"/>
    <col min="2839" max="2839" width="30.85546875" style="75" customWidth="1"/>
    <col min="2840" max="2840" width="32.5703125" style="75" customWidth="1"/>
    <col min="2841" max="2841" width="31.28515625" style="75" customWidth="1"/>
    <col min="2842" max="2843" width="32.42578125" style="75" customWidth="1"/>
    <col min="2844" max="2844" width="31.7109375" style="75" customWidth="1"/>
    <col min="2845" max="2845" width="33.28515625" style="75" customWidth="1"/>
    <col min="2846" max="2846" width="31.7109375" style="75" customWidth="1"/>
    <col min="2847" max="3071" width="9.28515625" style="75"/>
    <col min="3072" max="3072" width="66.28515625" style="75" bestFit="1" customWidth="1"/>
    <col min="3073" max="3073" width="32.85546875" style="75" customWidth="1"/>
    <col min="3074" max="3074" width="30.5703125" style="75" customWidth="1"/>
    <col min="3075" max="3075" width="41.28515625" style="75" customWidth="1"/>
    <col min="3076" max="3076" width="61.140625" style="75" customWidth="1"/>
    <col min="3077" max="3077" width="38.28515625" style="75" customWidth="1"/>
    <col min="3078" max="3078" width="55.85546875" style="75" customWidth="1"/>
    <col min="3079" max="3079" width="57.7109375" style="75" customWidth="1"/>
    <col min="3080" max="3080" width="31.42578125" style="75" customWidth="1"/>
    <col min="3081" max="3081" width="33.7109375" style="75" customWidth="1"/>
    <col min="3082" max="3082" width="46.28515625" style="75" customWidth="1"/>
    <col min="3083" max="3083" width="51.140625" style="75" customWidth="1"/>
    <col min="3084" max="3084" width="38.28515625" style="75" customWidth="1"/>
    <col min="3085" max="3085" width="36.140625" style="75" customWidth="1"/>
    <col min="3086" max="3086" width="47.5703125" style="75" customWidth="1"/>
    <col min="3087" max="3087" width="21.7109375" style="75" bestFit="1" customWidth="1"/>
    <col min="3088" max="3088" width="51.5703125" style="75" bestFit="1" customWidth="1"/>
    <col min="3089" max="3089" width="48.42578125" style="75" customWidth="1"/>
    <col min="3090" max="3090" width="42.5703125" style="75" customWidth="1"/>
    <col min="3091" max="3091" width="51.140625" style="75" customWidth="1"/>
    <col min="3092" max="3092" width="45.140625" style="75" customWidth="1"/>
    <col min="3093" max="3093" width="27.7109375" style="75" customWidth="1"/>
    <col min="3094" max="3094" width="20.7109375" style="75" customWidth="1"/>
    <col min="3095" max="3095" width="30.85546875" style="75" customWidth="1"/>
    <col min="3096" max="3096" width="32.5703125" style="75" customWidth="1"/>
    <col min="3097" max="3097" width="31.28515625" style="75" customWidth="1"/>
    <col min="3098" max="3099" width="32.42578125" style="75" customWidth="1"/>
    <col min="3100" max="3100" width="31.7109375" style="75" customWidth="1"/>
    <col min="3101" max="3101" width="33.28515625" style="75" customWidth="1"/>
    <col min="3102" max="3102" width="31.7109375" style="75" customWidth="1"/>
    <col min="3103" max="3327" width="9.28515625" style="75"/>
    <col min="3328" max="3328" width="66.28515625" style="75" bestFit="1" customWidth="1"/>
    <col min="3329" max="3329" width="32.85546875" style="75" customWidth="1"/>
    <col min="3330" max="3330" width="30.5703125" style="75" customWidth="1"/>
    <col min="3331" max="3331" width="41.28515625" style="75" customWidth="1"/>
    <col min="3332" max="3332" width="61.140625" style="75" customWidth="1"/>
    <col min="3333" max="3333" width="38.28515625" style="75" customWidth="1"/>
    <col min="3334" max="3334" width="55.85546875" style="75" customWidth="1"/>
    <col min="3335" max="3335" width="57.7109375" style="75" customWidth="1"/>
    <col min="3336" max="3336" width="31.42578125" style="75" customWidth="1"/>
    <col min="3337" max="3337" width="33.7109375" style="75" customWidth="1"/>
    <col min="3338" max="3338" width="46.28515625" style="75" customWidth="1"/>
    <col min="3339" max="3339" width="51.140625" style="75" customWidth="1"/>
    <col min="3340" max="3340" width="38.28515625" style="75" customWidth="1"/>
    <col min="3341" max="3341" width="36.140625" style="75" customWidth="1"/>
    <col min="3342" max="3342" width="47.5703125" style="75" customWidth="1"/>
    <col min="3343" max="3343" width="21.7109375" style="75" bestFit="1" customWidth="1"/>
    <col min="3344" max="3344" width="51.5703125" style="75" bestFit="1" customWidth="1"/>
    <col min="3345" max="3345" width="48.42578125" style="75" customWidth="1"/>
    <col min="3346" max="3346" width="42.5703125" style="75" customWidth="1"/>
    <col min="3347" max="3347" width="51.140625" style="75" customWidth="1"/>
    <col min="3348" max="3348" width="45.140625" style="75" customWidth="1"/>
    <col min="3349" max="3349" width="27.7109375" style="75" customWidth="1"/>
    <col min="3350" max="3350" width="20.7109375" style="75" customWidth="1"/>
    <col min="3351" max="3351" width="30.85546875" style="75" customWidth="1"/>
    <col min="3352" max="3352" width="32.5703125" style="75" customWidth="1"/>
    <col min="3353" max="3353" width="31.28515625" style="75" customWidth="1"/>
    <col min="3354" max="3355" width="32.42578125" style="75" customWidth="1"/>
    <col min="3356" max="3356" width="31.7109375" style="75" customWidth="1"/>
    <col min="3357" max="3357" width="33.28515625" style="75" customWidth="1"/>
    <col min="3358" max="3358" width="31.7109375" style="75" customWidth="1"/>
    <col min="3359" max="3583" width="9.28515625" style="75"/>
    <col min="3584" max="3584" width="66.28515625" style="75" bestFit="1" customWidth="1"/>
    <col min="3585" max="3585" width="32.85546875" style="75" customWidth="1"/>
    <col min="3586" max="3586" width="30.5703125" style="75" customWidth="1"/>
    <col min="3587" max="3587" width="41.28515625" style="75" customWidth="1"/>
    <col min="3588" max="3588" width="61.140625" style="75" customWidth="1"/>
    <col min="3589" max="3589" width="38.28515625" style="75" customWidth="1"/>
    <col min="3590" max="3590" width="55.85546875" style="75" customWidth="1"/>
    <col min="3591" max="3591" width="57.7109375" style="75" customWidth="1"/>
    <col min="3592" max="3592" width="31.42578125" style="75" customWidth="1"/>
    <col min="3593" max="3593" width="33.7109375" style="75" customWidth="1"/>
    <col min="3594" max="3594" width="46.28515625" style="75" customWidth="1"/>
    <col min="3595" max="3595" width="51.140625" style="75" customWidth="1"/>
    <col min="3596" max="3596" width="38.28515625" style="75" customWidth="1"/>
    <col min="3597" max="3597" width="36.140625" style="75" customWidth="1"/>
    <col min="3598" max="3598" width="47.5703125" style="75" customWidth="1"/>
    <col min="3599" max="3599" width="21.7109375" style="75" bestFit="1" customWidth="1"/>
    <col min="3600" max="3600" width="51.5703125" style="75" bestFit="1" customWidth="1"/>
    <col min="3601" max="3601" width="48.42578125" style="75" customWidth="1"/>
    <col min="3602" max="3602" width="42.5703125" style="75" customWidth="1"/>
    <col min="3603" max="3603" width="51.140625" style="75" customWidth="1"/>
    <col min="3604" max="3604" width="45.140625" style="75" customWidth="1"/>
    <col min="3605" max="3605" width="27.7109375" style="75" customWidth="1"/>
    <col min="3606" max="3606" width="20.7109375" style="75" customWidth="1"/>
    <col min="3607" max="3607" width="30.85546875" style="75" customWidth="1"/>
    <col min="3608" max="3608" width="32.5703125" style="75" customWidth="1"/>
    <col min="3609" max="3609" width="31.28515625" style="75" customWidth="1"/>
    <col min="3610" max="3611" width="32.42578125" style="75" customWidth="1"/>
    <col min="3612" max="3612" width="31.7109375" style="75" customWidth="1"/>
    <col min="3613" max="3613" width="33.28515625" style="75" customWidth="1"/>
    <col min="3614" max="3614" width="31.7109375" style="75" customWidth="1"/>
    <col min="3615" max="3839" width="9.28515625" style="75"/>
    <col min="3840" max="3840" width="66.28515625" style="75" bestFit="1" customWidth="1"/>
    <col min="3841" max="3841" width="32.85546875" style="75" customWidth="1"/>
    <col min="3842" max="3842" width="30.5703125" style="75" customWidth="1"/>
    <col min="3843" max="3843" width="41.28515625" style="75" customWidth="1"/>
    <col min="3844" max="3844" width="61.140625" style="75" customWidth="1"/>
    <col min="3845" max="3845" width="38.28515625" style="75" customWidth="1"/>
    <col min="3846" max="3846" width="55.85546875" style="75" customWidth="1"/>
    <col min="3847" max="3847" width="57.7109375" style="75" customWidth="1"/>
    <col min="3848" max="3848" width="31.42578125" style="75" customWidth="1"/>
    <col min="3849" max="3849" width="33.7109375" style="75" customWidth="1"/>
    <col min="3850" max="3850" width="46.28515625" style="75" customWidth="1"/>
    <col min="3851" max="3851" width="51.140625" style="75" customWidth="1"/>
    <col min="3852" max="3852" width="38.28515625" style="75" customWidth="1"/>
    <col min="3853" max="3853" width="36.140625" style="75" customWidth="1"/>
    <col min="3854" max="3854" width="47.5703125" style="75" customWidth="1"/>
    <col min="3855" max="3855" width="21.7109375" style="75" bestFit="1" customWidth="1"/>
    <col min="3856" max="3856" width="51.5703125" style="75" bestFit="1" customWidth="1"/>
    <col min="3857" max="3857" width="48.42578125" style="75" customWidth="1"/>
    <col min="3858" max="3858" width="42.5703125" style="75" customWidth="1"/>
    <col min="3859" max="3859" width="51.140625" style="75" customWidth="1"/>
    <col min="3860" max="3860" width="45.140625" style="75" customWidth="1"/>
    <col min="3861" max="3861" width="27.7109375" style="75" customWidth="1"/>
    <col min="3862" max="3862" width="20.7109375" style="75" customWidth="1"/>
    <col min="3863" max="3863" width="30.85546875" style="75" customWidth="1"/>
    <col min="3864" max="3864" width="32.5703125" style="75" customWidth="1"/>
    <col min="3865" max="3865" width="31.28515625" style="75" customWidth="1"/>
    <col min="3866" max="3867" width="32.42578125" style="75" customWidth="1"/>
    <col min="3868" max="3868" width="31.7109375" style="75" customWidth="1"/>
    <col min="3869" max="3869" width="33.28515625" style="75" customWidth="1"/>
    <col min="3870" max="3870" width="31.7109375" style="75" customWidth="1"/>
    <col min="3871" max="4095" width="9.28515625" style="75"/>
    <col min="4096" max="4096" width="66.28515625" style="75" bestFit="1" customWidth="1"/>
    <col min="4097" max="4097" width="32.85546875" style="75" customWidth="1"/>
    <col min="4098" max="4098" width="30.5703125" style="75" customWidth="1"/>
    <col min="4099" max="4099" width="41.28515625" style="75" customWidth="1"/>
    <col min="4100" max="4100" width="61.140625" style="75" customWidth="1"/>
    <col min="4101" max="4101" width="38.28515625" style="75" customWidth="1"/>
    <col min="4102" max="4102" width="55.85546875" style="75" customWidth="1"/>
    <col min="4103" max="4103" width="57.7109375" style="75" customWidth="1"/>
    <col min="4104" max="4104" width="31.42578125" style="75" customWidth="1"/>
    <col min="4105" max="4105" width="33.7109375" style="75" customWidth="1"/>
    <col min="4106" max="4106" width="46.28515625" style="75" customWidth="1"/>
    <col min="4107" max="4107" width="51.140625" style="75" customWidth="1"/>
    <col min="4108" max="4108" width="38.28515625" style="75" customWidth="1"/>
    <col min="4109" max="4109" width="36.140625" style="75" customWidth="1"/>
    <col min="4110" max="4110" width="47.5703125" style="75" customWidth="1"/>
    <col min="4111" max="4111" width="21.7109375" style="75" bestFit="1" customWidth="1"/>
    <col min="4112" max="4112" width="51.5703125" style="75" bestFit="1" customWidth="1"/>
    <col min="4113" max="4113" width="48.42578125" style="75" customWidth="1"/>
    <col min="4114" max="4114" width="42.5703125" style="75" customWidth="1"/>
    <col min="4115" max="4115" width="51.140625" style="75" customWidth="1"/>
    <col min="4116" max="4116" width="45.140625" style="75" customWidth="1"/>
    <col min="4117" max="4117" width="27.7109375" style="75" customWidth="1"/>
    <col min="4118" max="4118" width="20.7109375" style="75" customWidth="1"/>
    <col min="4119" max="4119" width="30.85546875" style="75" customWidth="1"/>
    <col min="4120" max="4120" width="32.5703125" style="75" customWidth="1"/>
    <col min="4121" max="4121" width="31.28515625" style="75" customWidth="1"/>
    <col min="4122" max="4123" width="32.42578125" style="75" customWidth="1"/>
    <col min="4124" max="4124" width="31.7109375" style="75" customWidth="1"/>
    <col min="4125" max="4125" width="33.28515625" style="75" customWidth="1"/>
    <col min="4126" max="4126" width="31.7109375" style="75" customWidth="1"/>
    <col min="4127" max="4351" width="9.28515625" style="75"/>
    <col min="4352" max="4352" width="66.28515625" style="75" bestFit="1" customWidth="1"/>
    <col min="4353" max="4353" width="32.85546875" style="75" customWidth="1"/>
    <col min="4354" max="4354" width="30.5703125" style="75" customWidth="1"/>
    <col min="4355" max="4355" width="41.28515625" style="75" customWidth="1"/>
    <col min="4356" max="4356" width="61.140625" style="75" customWidth="1"/>
    <col min="4357" max="4357" width="38.28515625" style="75" customWidth="1"/>
    <col min="4358" max="4358" width="55.85546875" style="75" customWidth="1"/>
    <col min="4359" max="4359" width="57.7109375" style="75" customWidth="1"/>
    <col min="4360" max="4360" width="31.42578125" style="75" customWidth="1"/>
    <col min="4361" max="4361" width="33.7109375" style="75" customWidth="1"/>
    <col min="4362" max="4362" width="46.28515625" style="75" customWidth="1"/>
    <col min="4363" max="4363" width="51.140625" style="75" customWidth="1"/>
    <col min="4364" max="4364" width="38.28515625" style="75" customWidth="1"/>
    <col min="4365" max="4365" width="36.140625" style="75" customWidth="1"/>
    <col min="4366" max="4366" width="47.5703125" style="75" customWidth="1"/>
    <col min="4367" max="4367" width="21.7109375" style="75" bestFit="1" customWidth="1"/>
    <col min="4368" max="4368" width="51.5703125" style="75" bestFit="1" customWidth="1"/>
    <col min="4369" max="4369" width="48.42578125" style="75" customWidth="1"/>
    <col min="4370" max="4370" width="42.5703125" style="75" customWidth="1"/>
    <col min="4371" max="4371" width="51.140625" style="75" customWidth="1"/>
    <col min="4372" max="4372" width="45.140625" style="75" customWidth="1"/>
    <col min="4373" max="4373" width="27.7109375" style="75" customWidth="1"/>
    <col min="4374" max="4374" width="20.7109375" style="75" customWidth="1"/>
    <col min="4375" max="4375" width="30.85546875" style="75" customWidth="1"/>
    <col min="4376" max="4376" width="32.5703125" style="75" customWidth="1"/>
    <col min="4377" max="4377" width="31.28515625" style="75" customWidth="1"/>
    <col min="4378" max="4379" width="32.42578125" style="75" customWidth="1"/>
    <col min="4380" max="4380" width="31.7109375" style="75" customWidth="1"/>
    <col min="4381" max="4381" width="33.28515625" style="75" customWidth="1"/>
    <col min="4382" max="4382" width="31.7109375" style="75" customWidth="1"/>
    <col min="4383" max="4607" width="9.28515625" style="75"/>
    <col min="4608" max="4608" width="66.28515625" style="75" bestFit="1" customWidth="1"/>
    <col min="4609" max="4609" width="32.85546875" style="75" customWidth="1"/>
    <col min="4610" max="4610" width="30.5703125" style="75" customWidth="1"/>
    <col min="4611" max="4611" width="41.28515625" style="75" customWidth="1"/>
    <col min="4612" max="4612" width="61.140625" style="75" customWidth="1"/>
    <col min="4613" max="4613" width="38.28515625" style="75" customWidth="1"/>
    <col min="4614" max="4614" width="55.85546875" style="75" customWidth="1"/>
    <col min="4615" max="4615" width="57.7109375" style="75" customWidth="1"/>
    <col min="4616" max="4616" width="31.42578125" style="75" customWidth="1"/>
    <col min="4617" max="4617" width="33.7109375" style="75" customWidth="1"/>
    <col min="4618" max="4618" width="46.28515625" style="75" customWidth="1"/>
    <col min="4619" max="4619" width="51.140625" style="75" customWidth="1"/>
    <col min="4620" max="4620" width="38.28515625" style="75" customWidth="1"/>
    <col min="4621" max="4621" width="36.140625" style="75" customWidth="1"/>
    <col min="4622" max="4622" width="47.5703125" style="75" customWidth="1"/>
    <col min="4623" max="4623" width="21.7109375" style="75" bestFit="1" customWidth="1"/>
    <col min="4624" max="4624" width="51.5703125" style="75" bestFit="1" customWidth="1"/>
    <col min="4625" max="4625" width="48.42578125" style="75" customWidth="1"/>
    <col min="4626" max="4626" width="42.5703125" style="75" customWidth="1"/>
    <col min="4627" max="4627" width="51.140625" style="75" customWidth="1"/>
    <col min="4628" max="4628" width="45.140625" style="75" customWidth="1"/>
    <col min="4629" max="4629" width="27.7109375" style="75" customWidth="1"/>
    <col min="4630" max="4630" width="20.7109375" style="75" customWidth="1"/>
    <col min="4631" max="4631" width="30.85546875" style="75" customWidth="1"/>
    <col min="4632" max="4632" width="32.5703125" style="75" customWidth="1"/>
    <col min="4633" max="4633" width="31.28515625" style="75" customWidth="1"/>
    <col min="4634" max="4635" width="32.42578125" style="75" customWidth="1"/>
    <col min="4636" max="4636" width="31.7109375" style="75" customWidth="1"/>
    <col min="4637" max="4637" width="33.28515625" style="75" customWidth="1"/>
    <col min="4638" max="4638" width="31.7109375" style="75" customWidth="1"/>
    <col min="4639" max="4863" width="9.28515625" style="75"/>
    <col min="4864" max="4864" width="66.28515625" style="75" bestFit="1" customWidth="1"/>
    <col min="4865" max="4865" width="32.85546875" style="75" customWidth="1"/>
    <col min="4866" max="4866" width="30.5703125" style="75" customWidth="1"/>
    <col min="4867" max="4867" width="41.28515625" style="75" customWidth="1"/>
    <col min="4868" max="4868" width="61.140625" style="75" customWidth="1"/>
    <col min="4869" max="4869" width="38.28515625" style="75" customWidth="1"/>
    <col min="4870" max="4870" width="55.85546875" style="75" customWidth="1"/>
    <col min="4871" max="4871" width="57.7109375" style="75" customWidth="1"/>
    <col min="4872" max="4872" width="31.42578125" style="75" customWidth="1"/>
    <col min="4873" max="4873" width="33.7109375" style="75" customWidth="1"/>
    <col min="4874" max="4874" width="46.28515625" style="75" customWidth="1"/>
    <col min="4875" max="4875" width="51.140625" style="75" customWidth="1"/>
    <col min="4876" max="4876" width="38.28515625" style="75" customWidth="1"/>
    <col min="4877" max="4877" width="36.140625" style="75" customWidth="1"/>
    <col min="4878" max="4878" width="47.5703125" style="75" customWidth="1"/>
    <col min="4879" max="4879" width="21.7109375" style="75" bestFit="1" customWidth="1"/>
    <col min="4880" max="4880" width="51.5703125" style="75" bestFit="1" customWidth="1"/>
    <col min="4881" max="4881" width="48.42578125" style="75" customWidth="1"/>
    <col min="4882" max="4882" width="42.5703125" style="75" customWidth="1"/>
    <col min="4883" max="4883" width="51.140625" style="75" customWidth="1"/>
    <col min="4884" max="4884" width="45.140625" style="75" customWidth="1"/>
    <col min="4885" max="4885" width="27.7109375" style="75" customWidth="1"/>
    <col min="4886" max="4886" width="20.7109375" style="75" customWidth="1"/>
    <col min="4887" max="4887" width="30.85546875" style="75" customWidth="1"/>
    <col min="4888" max="4888" width="32.5703125" style="75" customWidth="1"/>
    <col min="4889" max="4889" width="31.28515625" style="75" customWidth="1"/>
    <col min="4890" max="4891" width="32.42578125" style="75" customWidth="1"/>
    <col min="4892" max="4892" width="31.7109375" style="75" customWidth="1"/>
    <col min="4893" max="4893" width="33.28515625" style="75" customWidth="1"/>
    <col min="4894" max="4894" width="31.7109375" style="75" customWidth="1"/>
    <col min="4895" max="5119" width="9.28515625" style="75"/>
    <col min="5120" max="5120" width="66.28515625" style="75" bestFit="1" customWidth="1"/>
    <col min="5121" max="5121" width="32.85546875" style="75" customWidth="1"/>
    <col min="5122" max="5122" width="30.5703125" style="75" customWidth="1"/>
    <col min="5123" max="5123" width="41.28515625" style="75" customWidth="1"/>
    <col min="5124" max="5124" width="61.140625" style="75" customWidth="1"/>
    <col min="5125" max="5125" width="38.28515625" style="75" customWidth="1"/>
    <col min="5126" max="5126" width="55.85546875" style="75" customWidth="1"/>
    <col min="5127" max="5127" width="57.7109375" style="75" customWidth="1"/>
    <col min="5128" max="5128" width="31.42578125" style="75" customWidth="1"/>
    <col min="5129" max="5129" width="33.7109375" style="75" customWidth="1"/>
    <col min="5130" max="5130" width="46.28515625" style="75" customWidth="1"/>
    <col min="5131" max="5131" width="51.140625" style="75" customWidth="1"/>
    <col min="5132" max="5132" width="38.28515625" style="75" customWidth="1"/>
    <col min="5133" max="5133" width="36.140625" style="75" customWidth="1"/>
    <col min="5134" max="5134" width="47.5703125" style="75" customWidth="1"/>
    <col min="5135" max="5135" width="21.7109375" style="75" bestFit="1" customWidth="1"/>
    <col min="5136" max="5136" width="51.5703125" style="75" bestFit="1" customWidth="1"/>
    <col min="5137" max="5137" width="48.42578125" style="75" customWidth="1"/>
    <col min="5138" max="5138" width="42.5703125" style="75" customWidth="1"/>
    <col min="5139" max="5139" width="51.140625" style="75" customWidth="1"/>
    <col min="5140" max="5140" width="45.140625" style="75" customWidth="1"/>
    <col min="5141" max="5141" width="27.7109375" style="75" customWidth="1"/>
    <col min="5142" max="5142" width="20.7109375" style="75" customWidth="1"/>
    <col min="5143" max="5143" width="30.85546875" style="75" customWidth="1"/>
    <col min="5144" max="5144" width="32.5703125" style="75" customWidth="1"/>
    <col min="5145" max="5145" width="31.28515625" style="75" customWidth="1"/>
    <col min="5146" max="5147" width="32.42578125" style="75" customWidth="1"/>
    <col min="5148" max="5148" width="31.7109375" style="75" customWidth="1"/>
    <col min="5149" max="5149" width="33.28515625" style="75" customWidth="1"/>
    <col min="5150" max="5150" width="31.7109375" style="75" customWidth="1"/>
    <col min="5151" max="5375" width="9.28515625" style="75"/>
    <col min="5376" max="5376" width="66.28515625" style="75" bestFit="1" customWidth="1"/>
    <col min="5377" max="5377" width="32.85546875" style="75" customWidth="1"/>
    <col min="5378" max="5378" width="30.5703125" style="75" customWidth="1"/>
    <col min="5379" max="5379" width="41.28515625" style="75" customWidth="1"/>
    <col min="5380" max="5380" width="61.140625" style="75" customWidth="1"/>
    <col min="5381" max="5381" width="38.28515625" style="75" customWidth="1"/>
    <col min="5382" max="5382" width="55.85546875" style="75" customWidth="1"/>
    <col min="5383" max="5383" width="57.7109375" style="75" customWidth="1"/>
    <col min="5384" max="5384" width="31.42578125" style="75" customWidth="1"/>
    <col min="5385" max="5385" width="33.7109375" style="75" customWidth="1"/>
    <col min="5386" max="5386" width="46.28515625" style="75" customWidth="1"/>
    <col min="5387" max="5387" width="51.140625" style="75" customWidth="1"/>
    <col min="5388" max="5388" width="38.28515625" style="75" customWidth="1"/>
    <col min="5389" max="5389" width="36.140625" style="75" customWidth="1"/>
    <col min="5390" max="5390" width="47.5703125" style="75" customWidth="1"/>
    <col min="5391" max="5391" width="21.7109375" style="75" bestFit="1" customWidth="1"/>
    <col min="5392" max="5392" width="51.5703125" style="75" bestFit="1" customWidth="1"/>
    <col min="5393" max="5393" width="48.42578125" style="75" customWidth="1"/>
    <col min="5394" max="5394" width="42.5703125" style="75" customWidth="1"/>
    <col min="5395" max="5395" width="51.140625" style="75" customWidth="1"/>
    <col min="5396" max="5396" width="45.140625" style="75" customWidth="1"/>
    <col min="5397" max="5397" width="27.7109375" style="75" customWidth="1"/>
    <col min="5398" max="5398" width="20.7109375" style="75" customWidth="1"/>
    <col min="5399" max="5399" width="30.85546875" style="75" customWidth="1"/>
    <col min="5400" max="5400" width="32.5703125" style="75" customWidth="1"/>
    <col min="5401" max="5401" width="31.28515625" style="75" customWidth="1"/>
    <col min="5402" max="5403" width="32.42578125" style="75" customWidth="1"/>
    <col min="5404" max="5404" width="31.7109375" style="75" customWidth="1"/>
    <col min="5405" max="5405" width="33.28515625" style="75" customWidth="1"/>
    <col min="5406" max="5406" width="31.7109375" style="75" customWidth="1"/>
    <col min="5407" max="5631" width="9.28515625" style="75"/>
    <col min="5632" max="5632" width="66.28515625" style="75" bestFit="1" customWidth="1"/>
    <col min="5633" max="5633" width="32.85546875" style="75" customWidth="1"/>
    <col min="5634" max="5634" width="30.5703125" style="75" customWidth="1"/>
    <col min="5635" max="5635" width="41.28515625" style="75" customWidth="1"/>
    <col min="5636" max="5636" width="61.140625" style="75" customWidth="1"/>
    <col min="5637" max="5637" width="38.28515625" style="75" customWidth="1"/>
    <col min="5638" max="5638" width="55.85546875" style="75" customWidth="1"/>
    <col min="5639" max="5639" width="57.7109375" style="75" customWidth="1"/>
    <col min="5640" max="5640" width="31.42578125" style="75" customWidth="1"/>
    <col min="5641" max="5641" width="33.7109375" style="75" customWidth="1"/>
    <col min="5642" max="5642" width="46.28515625" style="75" customWidth="1"/>
    <col min="5643" max="5643" width="51.140625" style="75" customWidth="1"/>
    <col min="5644" max="5644" width="38.28515625" style="75" customWidth="1"/>
    <col min="5645" max="5645" width="36.140625" style="75" customWidth="1"/>
    <col min="5646" max="5646" width="47.5703125" style="75" customWidth="1"/>
    <col min="5647" max="5647" width="21.7109375" style="75" bestFit="1" customWidth="1"/>
    <col min="5648" max="5648" width="51.5703125" style="75" bestFit="1" customWidth="1"/>
    <col min="5649" max="5649" width="48.42578125" style="75" customWidth="1"/>
    <col min="5650" max="5650" width="42.5703125" style="75" customWidth="1"/>
    <col min="5651" max="5651" width="51.140625" style="75" customWidth="1"/>
    <col min="5652" max="5652" width="45.140625" style="75" customWidth="1"/>
    <col min="5653" max="5653" width="27.7109375" style="75" customWidth="1"/>
    <col min="5654" max="5654" width="20.7109375" style="75" customWidth="1"/>
    <col min="5655" max="5655" width="30.85546875" style="75" customWidth="1"/>
    <col min="5656" max="5656" width="32.5703125" style="75" customWidth="1"/>
    <col min="5657" max="5657" width="31.28515625" style="75" customWidth="1"/>
    <col min="5658" max="5659" width="32.42578125" style="75" customWidth="1"/>
    <col min="5660" max="5660" width="31.7109375" style="75" customWidth="1"/>
    <col min="5661" max="5661" width="33.28515625" style="75" customWidth="1"/>
    <col min="5662" max="5662" width="31.7109375" style="75" customWidth="1"/>
    <col min="5663" max="5887" width="9.28515625" style="75"/>
    <col min="5888" max="5888" width="66.28515625" style="75" bestFit="1" customWidth="1"/>
    <col min="5889" max="5889" width="32.85546875" style="75" customWidth="1"/>
    <col min="5890" max="5890" width="30.5703125" style="75" customWidth="1"/>
    <col min="5891" max="5891" width="41.28515625" style="75" customWidth="1"/>
    <col min="5892" max="5892" width="61.140625" style="75" customWidth="1"/>
    <col min="5893" max="5893" width="38.28515625" style="75" customWidth="1"/>
    <col min="5894" max="5894" width="55.85546875" style="75" customWidth="1"/>
    <col min="5895" max="5895" width="57.7109375" style="75" customWidth="1"/>
    <col min="5896" max="5896" width="31.42578125" style="75" customWidth="1"/>
    <col min="5897" max="5897" width="33.7109375" style="75" customWidth="1"/>
    <col min="5898" max="5898" width="46.28515625" style="75" customWidth="1"/>
    <col min="5899" max="5899" width="51.140625" style="75" customWidth="1"/>
    <col min="5900" max="5900" width="38.28515625" style="75" customWidth="1"/>
    <col min="5901" max="5901" width="36.140625" style="75" customWidth="1"/>
    <col min="5902" max="5902" width="47.5703125" style="75" customWidth="1"/>
    <col min="5903" max="5903" width="21.7109375" style="75" bestFit="1" customWidth="1"/>
    <col min="5904" max="5904" width="51.5703125" style="75" bestFit="1" customWidth="1"/>
    <col min="5905" max="5905" width="48.42578125" style="75" customWidth="1"/>
    <col min="5906" max="5906" width="42.5703125" style="75" customWidth="1"/>
    <col min="5907" max="5907" width="51.140625" style="75" customWidth="1"/>
    <col min="5908" max="5908" width="45.140625" style="75" customWidth="1"/>
    <col min="5909" max="5909" width="27.7109375" style="75" customWidth="1"/>
    <col min="5910" max="5910" width="20.7109375" style="75" customWidth="1"/>
    <col min="5911" max="5911" width="30.85546875" style="75" customWidth="1"/>
    <col min="5912" max="5912" width="32.5703125" style="75" customWidth="1"/>
    <col min="5913" max="5913" width="31.28515625" style="75" customWidth="1"/>
    <col min="5914" max="5915" width="32.42578125" style="75" customWidth="1"/>
    <col min="5916" max="5916" width="31.7109375" style="75" customWidth="1"/>
    <col min="5917" max="5917" width="33.28515625" style="75" customWidth="1"/>
    <col min="5918" max="5918" width="31.7109375" style="75" customWidth="1"/>
    <col min="5919" max="6143" width="9.28515625" style="75"/>
    <col min="6144" max="6144" width="66.28515625" style="75" bestFit="1" customWidth="1"/>
    <col min="6145" max="6145" width="32.85546875" style="75" customWidth="1"/>
    <col min="6146" max="6146" width="30.5703125" style="75" customWidth="1"/>
    <col min="6147" max="6147" width="41.28515625" style="75" customWidth="1"/>
    <col min="6148" max="6148" width="61.140625" style="75" customWidth="1"/>
    <col min="6149" max="6149" width="38.28515625" style="75" customWidth="1"/>
    <col min="6150" max="6150" width="55.85546875" style="75" customWidth="1"/>
    <col min="6151" max="6151" width="57.7109375" style="75" customWidth="1"/>
    <col min="6152" max="6152" width="31.42578125" style="75" customWidth="1"/>
    <col min="6153" max="6153" width="33.7109375" style="75" customWidth="1"/>
    <col min="6154" max="6154" width="46.28515625" style="75" customWidth="1"/>
    <col min="6155" max="6155" width="51.140625" style="75" customWidth="1"/>
    <col min="6156" max="6156" width="38.28515625" style="75" customWidth="1"/>
    <col min="6157" max="6157" width="36.140625" style="75" customWidth="1"/>
    <col min="6158" max="6158" width="47.5703125" style="75" customWidth="1"/>
    <col min="6159" max="6159" width="21.7109375" style="75" bestFit="1" customWidth="1"/>
    <col min="6160" max="6160" width="51.5703125" style="75" bestFit="1" customWidth="1"/>
    <col min="6161" max="6161" width="48.42578125" style="75" customWidth="1"/>
    <col min="6162" max="6162" width="42.5703125" style="75" customWidth="1"/>
    <col min="6163" max="6163" width="51.140625" style="75" customWidth="1"/>
    <col min="6164" max="6164" width="45.140625" style="75" customWidth="1"/>
    <col min="6165" max="6165" width="27.7109375" style="75" customWidth="1"/>
    <col min="6166" max="6166" width="20.7109375" style="75" customWidth="1"/>
    <col min="6167" max="6167" width="30.85546875" style="75" customWidth="1"/>
    <col min="6168" max="6168" width="32.5703125" style="75" customWidth="1"/>
    <col min="6169" max="6169" width="31.28515625" style="75" customWidth="1"/>
    <col min="6170" max="6171" width="32.42578125" style="75" customWidth="1"/>
    <col min="6172" max="6172" width="31.7109375" style="75" customWidth="1"/>
    <col min="6173" max="6173" width="33.28515625" style="75" customWidth="1"/>
    <col min="6174" max="6174" width="31.7109375" style="75" customWidth="1"/>
    <col min="6175" max="6399" width="9.28515625" style="75"/>
    <col min="6400" max="6400" width="66.28515625" style="75" bestFit="1" customWidth="1"/>
    <col min="6401" max="6401" width="32.85546875" style="75" customWidth="1"/>
    <col min="6402" max="6402" width="30.5703125" style="75" customWidth="1"/>
    <col min="6403" max="6403" width="41.28515625" style="75" customWidth="1"/>
    <col min="6404" max="6404" width="61.140625" style="75" customWidth="1"/>
    <col min="6405" max="6405" width="38.28515625" style="75" customWidth="1"/>
    <col min="6406" max="6406" width="55.85546875" style="75" customWidth="1"/>
    <col min="6407" max="6407" width="57.7109375" style="75" customWidth="1"/>
    <col min="6408" max="6408" width="31.42578125" style="75" customWidth="1"/>
    <col min="6409" max="6409" width="33.7109375" style="75" customWidth="1"/>
    <col min="6410" max="6410" width="46.28515625" style="75" customWidth="1"/>
    <col min="6411" max="6411" width="51.140625" style="75" customWidth="1"/>
    <col min="6412" max="6412" width="38.28515625" style="75" customWidth="1"/>
    <col min="6413" max="6413" width="36.140625" style="75" customWidth="1"/>
    <col min="6414" max="6414" width="47.5703125" style="75" customWidth="1"/>
    <col min="6415" max="6415" width="21.7109375" style="75" bestFit="1" customWidth="1"/>
    <col min="6416" max="6416" width="51.5703125" style="75" bestFit="1" customWidth="1"/>
    <col min="6417" max="6417" width="48.42578125" style="75" customWidth="1"/>
    <col min="6418" max="6418" width="42.5703125" style="75" customWidth="1"/>
    <col min="6419" max="6419" width="51.140625" style="75" customWidth="1"/>
    <col min="6420" max="6420" width="45.140625" style="75" customWidth="1"/>
    <col min="6421" max="6421" width="27.7109375" style="75" customWidth="1"/>
    <col min="6422" max="6422" width="20.7109375" style="75" customWidth="1"/>
    <col min="6423" max="6423" width="30.85546875" style="75" customWidth="1"/>
    <col min="6424" max="6424" width="32.5703125" style="75" customWidth="1"/>
    <col min="6425" max="6425" width="31.28515625" style="75" customWidth="1"/>
    <col min="6426" max="6427" width="32.42578125" style="75" customWidth="1"/>
    <col min="6428" max="6428" width="31.7109375" style="75" customWidth="1"/>
    <col min="6429" max="6429" width="33.28515625" style="75" customWidth="1"/>
    <col min="6430" max="6430" width="31.7109375" style="75" customWidth="1"/>
    <col min="6431" max="6655" width="9.28515625" style="75"/>
    <col min="6656" max="6656" width="66.28515625" style="75" bestFit="1" customWidth="1"/>
    <col min="6657" max="6657" width="32.85546875" style="75" customWidth="1"/>
    <col min="6658" max="6658" width="30.5703125" style="75" customWidth="1"/>
    <col min="6659" max="6659" width="41.28515625" style="75" customWidth="1"/>
    <col min="6660" max="6660" width="61.140625" style="75" customWidth="1"/>
    <col min="6661" max="6661" width="38.28515625" style="75" customWidth="1"/>
    <col min="6662" max="6662" width="55.85546875" style="75" customWidth="1"/>
    <col min="6663" max="6663" width="57.7109375" style="75" customWidth="1"/>
    <col min="6664" max="6664" width="31.42578125" style="75" customWidth="1"/>
    <col min="6665" max="6665" width="33.7109375" style="75" customWidth="1"/>
    <col min="6666" max="6666" width="46.28515625" style="75" customWidth="1"/>
    <col min="6667" max="6667" width="51.140625" style="75" customWidth="1"/>
    <col min="6668" max="6668" width="38.28515625" style="75" customWidth="1"/>
    <col min="6669" max="6669" width="36.140625" style="75" customWidth="1"/>
    <col min="6670" max="6670" width="47.5703125" style="75" customWidth="1"/>
    <col min="6671" max="6671" width="21.7109375" style="75" bestFit="1" customWidth="1"/>
    <col min="6672" max="6672" width="51.5703125" style="75" bestFit="1" customWidth="1"/>
    <col min="6673" max="6673" width="48.42578125" style="75" customWidth="1"/>
    <col min="6674" max="6674" width="42.5703125" style="75" customWidth="1"/>
    <col min="6675" max="6675" width="51.140625" style="75" customWidth="1"/>
    <col min="6676" max="6676" width="45.140625" style="75" customWidth="1"/>
    <col min="6677" max="6677" width="27.7109375" style="75" customWidth="1"/>
    <col min="6678" max="6678" width="20.7109375" style="75" customWidth="1"/>
    <col min="6679" max="6679" width="30.85546875" style="75" customWidth="1"/>
    <col min="6680" max="6680" width="32.5703125" style="75" customWidth="1"/>
    <col min="6681" max="6681" width="31.28515625" style="75" customWidth="1"/>
    <col min="6682" max="6683" width="32.42578125" style="75" customWidth="1"/>
    <col min="6684" max="6684" width="31.7109375" style="75" customWidth="1"/>
    <col min="6685" max="6685" width="33.28515625" style="75" customWidth="1"/>
    <col min="6686" max="6686" width="31.7109375" style="75" customWidth="1"/>
    <col min="6687" max="6911" width="9.28515625" style="75"/>
    <col min="6912" max="6912" width="66.28515625" style="75" bestFit="1" customWidth="1"/>
    <col min="6913" max="6913" width="32.85546875" style="75" customWidth="1"/>
    <col min="6914" max="6914" width="30.5703125" style="75" customWidth="1"/>
    <col min="6915" max="6915" width="41.28515625" style="75" customWidth="1"/>
    <col min="6916" max="6916" width="61.140625" style="75" customWidth="1"/>
    <col min="6917" max="6917" width="38.28515625" style="75" customWidth="1"/>
    <col min="6918" max="6918" width="55.85546875" style="75" customWidth="1"/>
    <col min="6919" max="6919" width="57.7109375" style="75" customWidth="1"/>
    <col min="6920" max="6920" width="31.42578125" style="75" customWidth="1"/>
    <col min="6921" max="6921" width="33.7109375" style="75" customWidth="1"/>
    <col min="6922" max="6922" width="46.28515625" style="75" customWidth="1"/>
    <col min="6923" max="6923" width="51.140625" style="75" customWidth="1"/>
    <col min="6924" max="6924" width="38.28515625" style="75" customWidth="1"/>
    <col min="6925" max="6925" width="36.140625" style="75" customWidth="1"/>
    <col min="6926" max="6926" width="47.5703125" style="75" customWidth="1"/>
    <col min="6927" max="6927" width="21.7109375" style="75" bestFit="1" customWidth="1"/>
    <col min="6928" max="6928" width="51.5703125" style="75" bestFit="1" customWidth="1"/>
    <col min="6929" max="6929" width="48.42578125" style="75" customWidth="1"/>
    <col min="6930" max="6930" width="42.5703125" style="75" customWidth="1"/>
    <col min="6931" max="6931" width="51.140625" style="75" customWidth="1"/>
    <col min="6932" max="6932" width="45.140625" style="75" customWidth="1"/>
    <col min="6933" max="6933" width="27.7109375" style="75" customWidth="1"/>
    <col min="6934" max="6934" width="20.7109375" style="75" customWidth="1"/>
    <col min="6935" max="6935" width="30.85546875" style="75" customWidth="1"/>
    <col min="6936" max="6936" width="32.5703125" style="75" customWidth="1"/>
    <col min="6937" max="6937" width="31.28515625" style="75" customWidth="1"/>
    <col min="6938" max="6939" width="32.42578125" style="75" customWidth="1"/>
    <col min="6940" max="6940" width="31.7109375" style="75" customWidth="1"/>
    <col min="6941" max="6941" width="33.28515625" style="75" customWidth="1"/>
    <col min="6942" max="6942" width="31.7109375" style="75" customWidth="1"/>
    <col min="6943" max="7167" width="9.28515625" style="75"/>
    <col min="7168" max="7168" width="66.28515625" style="75" bestFit="1" customWidth="1"/>
    <col min="7169" max="7169" width="32.85546875" style="75" customWidth="1"/>
    <col min="7170" max="7170" width="30.5703125" style="75" customWidth="1"/>
    <col min="7171" max="7171" width="41.28515625" style="75" customWidth="1"/>
    <col min="7172" max="7172" width="61.140625" style="75" customWidth="1"/>
    <col min="7173" max="7173" width="38.28515625" style="75" customWidth="1"/>
    <col min="7174" max="7174" width="55.85546875" style="75" customWidth="1"/>
    <col min="7175" max="7175" width="57.7109375" style="75" customWidth="1"/>
    <col min="7176" max="7176" width="31.42578125" style="75" customWidth="1"/>
    <col min="7177" max="7177" width="33.7109375" style="75" customWidth="1"/>
    <col min="7178" max="7178" width="46.28515625" style="75" customWidth="1"/>
    <col min="7179" max="7179" width="51.140625" style="75" customWidth="1"/>
    <col min="7180" max="7180" width="38.28515625" style="75" customWidth="1"/>
    <col min="7181" max="7181" width="36.140625" style="75" customWidth="1"/>
    <col min="7182" max="7182" width="47.5703125" style="75" customWidth="1"/>
    <col min="7183" max="7183" width="21.7109375" style="75" bestFit="1" customWidth="1"/>
    <col min="7184" max="7184" width="51.5703125" style="75" bestFit="1" customWidth="1"/>
    <col min="7185" max="7185" width="48.42578125" style="75" customWidth="1"/>
    <col min="7186" max="7186" width="42.5703125" style="75" customWidth="1"/>
    <col min="7187" max="7187" width="51.140625" style="75" customWidth="1"/>
    <col min="7188" max="7188" width="45.140625" style="75" customWidth="1"/>
    <col min="7189" max="7189" width="27.7109375" style="75" customWidth="1"/>
    <col min="7190" max="7190" width="20.7109375" style="75" customWidth="1"/>
    <col min="7191" max="7191" width="30.85546875" style="75" customWidth="1"/>
    <col min="7192" max="7192" width="32.5703125" style="75" customWidth="1"/>
    <col min="7193" max="7193" width="31.28515625" style="75" customWidth="1"/>
    <col min="7194" max="7195" width="32.42578125" style="75" customWidth="1"/>
    <col min="7196" max="7196" width="31.7109375" style="75" customWidth="1"/>
    <col min="7197" max="7197" width="33.28515625" style="75" customWidth="1"/>
    <col min="7198" max="7198" width="31.7109375" style="75" customWidth="1"/>
    <col min="7199" max="7423" width="9.28515625" style="75"/>
    <col min="7424" max="7424" width="66.28515625" style="75" bestFit="1" customWidth="1"/>
    <col min="7425" max="7425" width="32.85546875" style="75" customWidth="1"/>
    <col min="7426" max="7426" width="30.5703125" style="75" customWidth="1"/>
    <col min="7427" max="7427" width="41.28515625" style="75" customWidth="1"/>
    <col min="7428" max="7428" width="61.140625" style="75" customWidth="1"/>
    <col min="7429" max="7429" width="38.28515625" style="75" customWidth="1"/>
    <col min="7430" max="7430" width="55.85546875" style="75" customWidth="1"/>
    <col min="7431" max="7431" width="57.7109375" style="75" customWidth="1"/>
    <col min="7432" max="7432" width="31.42578125" style="75" customWidth="1"/>
    <col min="7433" max="7433" width="33.7109375" style="75" customWidth="1"/>
    <col min="7434" max="7434" width="46.28515625" style="75" customWidth="1"/>
    <col min="7435" max="7435" width="51.140625" style="75" customWidth="1"/>
    <col min="7436" max="7436" width="38.28515625" style="75" customWidth="1"/>
    <col min="7437" max="7437" width="36.140625" style="75" customWidth="1"/>
    <col min="7438" max="7438" width="47.5703125" style="75" customWidth="1"/>
    <col min="7439" max="7439" width="21.7109375" style="75" bestFit="1" customWidth="1"/>
    <col min="7440" max="7440" width="51.5703125" style="75" bestFit="1" customWidth="1"/>
    <col min="7441" max="7441" width="48.42578125" style="75" customWidth="1"/>
    <col min="7442" max="7442" width="42.5703125" style="75" customWidth="1"/>
    <col min="7443" max="7443" width="51.140625" style="75" customWidth="1"/>
    <col min="7444" max="7444" width="45.140625" style="75" customWidth="1"/>
    <col min="7445" max="7445" width="27.7109375" style="75" customWidth="1"/>
    <col min="7446" max="7446" width="20.7109375" style="75" customWidth="1"/>
    <col min="7447" max="7447" width="30.85546875" style="75" customWidth="1"/>
    <col min="7448" max="7448" width="32.5703125" style="75" customWidth="1"/>
    <col min="7449" max="7449" width="31.28515625" style="75" customWidth="1"/>
    <col min="7450" max="7451" width="32.42578125" style="75" customWidth="1"/>
    <col min="7452" max="7452" width="31.7109375" style="75" customWidth="1"/>
    <col min="7453" max="7453" width="33.28515625" style="75" customWidth="1"/>
    <col min="7454" max="7454" width="31.7109375" style="75" customWidth="1"/>
    <col min="7455" max="7679" width="9.28515625" style="75"/>
    <col min="7680" max="7680" width="66.28515625" style="75" bestFit="1" customWidth="1"/>
    <col min="7681" max="7681" width="32.85546875" style="75" customWidth="1"/>
    <col min="7682" max="7682" width="30.5703125" style="75" customWidth="1"/>
    <col min="7683" max="7683" width="41.28515625" style="75" customWidth="1"/>
    <col min="7684" max="7684" width="61.140625" style="75" customWidth="1"/>
    <col min="7685" max="7685" width="38.28515625" style="75" customWidth="1"/>
    <col min="7686" max="7686" width="55.85546875" style="75" customWidth="1"/>
    <col min="7687" max="7687" width="57.7109375" style="75" customWidth="1"/>
    <col min="7688" max="7688" width="31.42578125" style="75" customWidth="1"/>
    <col min="7689" max="7689" width="33.7109375" style="75" customWidth="1"/>
    <col min="7690" max="7690" width="46.28515625" style="75" customWidth="1"/>
    <col min="7691" max="7691" width="51.140625" style="75" customWidth="1"/>
    <col min="7692" max="7692" width="38.28515625" style="75" customWidth="1"/>
    <col min="7693" max="7693" width="36.140625" style="75" customWidth="1"/>
    <col min="7694" max="7694" width="47.5703125" style="75" customWidth="1"/>
    <col min="7695" max="7695" width="21.7109375" style="75" bestFit="1" customWidth="1"/>
    <col min="7696" max="7696" width="51.5703125" style="75" bestFit="1" customWidth="1"/>
    <col min="7697" max="7697" width="48.42578125" style="75" customWidth="1"/>
    <col min="7698" max="7698" width="42.5703125" style="75" customWidth="1"/>
    <col min="7699" max="7699" width="51.140625" style="75" customWidth="1"/>
    <col min="7700" max="7700" width="45.140625" style="75" customWidth="1"/>
    <col min="7701" max="7701" width="27.7109375" style="75" customWidth="1"/>
    <col min="7702" max="7702" width="20.7109375" style="75" customWidth="1"/>
    <col min="7703" max="7703" width="30.85546875" style="75" customWidth="1"/>
    <col min="7704" max="7704" width="32.5703125" style="75" customWidth="1"/>
    <col min="7705" max="7705" width="31.28515625" style="75" customWidth="1"/>
    <col min="7706" max="7707" width="32.42578125" style="75" customWidth="1"/>
    <col min="7708" max="7708" width="31.7109375" style="75" customWidth="1"/>
    <col min="7709" max="7709" width="33.28515625" style="75" customWidth="1"/>
    <col min="7710" max="7710" width="31.7109375" style="75" customWidth="1"/>
    <col min="7711" max="7935" width="9.28515625" style="75"/>
    <col min="7936" max="7936" width="66.28515625" style="75" bestFit="1" customWidth="1"/>
    <col min="7937" max="7937" width="32.85546875" style="75" customWidth="1"/>
    <col min="7938" max="7938" width="30.5703125" style="75" customWidth="1"/>
    <col min="7939" max="7939" width="41.28515625" style="75" customWidth="1"/>
    <col min="7940" max="7940" width="61.140625" style="75" customWidth="1"/>
    <col min="7941" max="7941" width="38.28515625" style="75" customWidth="1"/>
    <col min="7942" max="7942" width="55.85546875" style="75" customWidth="1"/>
    <col min="7943" max="7943" width="57.7109375" style="75" customWidth="1"/>
    <col min="7944" max="7944" width="31.42578125" style="75" customWidth="1"/>
    <col min="7945" max="7945" width="33.7109375" style="75" customWidth="1"/>
    <col min="7946" max="7946" width="46.28515625" style="75" customWidth="1"/>
    <col min="7947" max="7947" width="51.140625" style="75" customWidth="1"/>
    <col min="7948" max="7948" width="38.28515625" style="75" customWidth="1"/>
    <col min="7949" max="7949" width="36.140625" style="75" customWidth="1"/>
    <col min="7950" max="7950" width="47.5703125" style="75" customWidth="1"/>
    <col min="7951" max="7951" width="21.7109375" style="75" bestFit="1" customWidth="1"/>
    <col min="7952" max="7952" width="51.5703125" style="75" bestFit="1" customWidth="1"/>
    <col min="7953" max="7953" width="48.42578125" style="75" customWidth="1"/>
    <col min="7954" max="7954" width="42.5703125" style="75" customWidth="1"/>
    <col min="7955" max="7955" width="51.140625" style="75" customWidth="1"/>
    <col min="7956" max="7956" width="45.140625" style="75" customWidth="1"/>
    <col min="7957" max="7957" width="27.7109375" style="75" customWidth="1"/>
    <col min="7958" max="7958" width="20.7109375" style="75" customWidth="1"/>
    <col min="7959" max="7959" width="30.85546875" style="75" customWidth="1"/>
    <col min="7960" max="7960" width="32.5703125" style="75" customWidth="1"/>
    <col min="7961" max="7961" width="31.28515625" style="75" customWidth="1"/>
    <col min="7962" max="7963" width="32.42578125" style="75" customWidth="1"/>
    <col min="7964" max="7964" width="31.7109375" style="75" customWidth="1"/>
    <col min="7965" max="7965" width="33.28515625" style="75" customWidth="1"/>
    <col min="7966" max="7966" width="31.7109375" style="75" customWidth="1"/>
    <col min="7967" max="8191" width="9.28515625" style="75"/>
    <col min="8192" max="8192" width="66.28515625" style="75" bestFit="1" customWidth="1"/>
    <col min="8193" max="8193" width="32.85546875" style="75" customWidth="1"/>
    <col min="8194" max="8194" width="30.5703125" style="75" customWidth="1"/>
    <col min="8195" max="8195" width="41.28515625" style="75" customWidth="1"/>
    <col min="8196" max="8196" width="61.140625" style="75" customWidth="1"/>
    <col min="8197" max="8197" width="38.28515625" style="75" customWidth="1"/>
    <col min="8198" max="8198" width="55.85546875" style="75" customWidth="1"/>
    <col min="8199" max="8199" width="57.7109375" style="75" customWidth="1"/>
    <col min="8200" max="8200" width="31.42578125" style="75" customWidth="1"/>
    <col min="8201" max="8201" width="33.7109375" style="75" customWidth="1"/>
    <col min="8202" max="8202" width="46.28515625" style="75" customWidth="1"/>
    <col min="8203" max="8203" width="51.140625" style="75" customWidth="1"/>
    <col min="8204" max="8204" width="38.28515625" style="75" customWidth="1"/>
    <col min="8205" max="8205" width="36.140625" style="75" customWidth="1"/>
    <col min="8206" max="8206" width="47.5703125" style="75" customWidth="1"/>
    <col min="8207" max="8207" width="21.7109375" style="75" bestFit="1" customWidth="1"/>
    <col min="8208" max="8208" width="51.5703125" style="75" bestFit="1" customWidth="1"/>
    <col min="8209" max="8209" width="48.42578125" style="75" customWidth="1"/>
    <col min="8210" max="8210" width="42.5703125" style="75" customWidth="1"/>
    <col min="8211" max="8211" width="51.140625" style="75" customWidth="1"/>
    <col min="8212" max="8212" width="45.140625" style="75" customWidth="1"/>
    <col min="8213" max="8213" width="27.7109375" style="75" customWidth="1"/>
    <col min="8214" max="8214" width="20.7109375" style="75" customWidth="1"/>
    <col min="8215" max="8215" width="30.85546875" style="75" customWidth="1"/>
    <col min="8216" max="8216" width="32.5703125" style="75" customWidth="1"/>
    <col min="8217" max="8217" width="31.28515625" style="75" customWidth="1"/>
    <col min="8218" max="8219" width="32.42578125" style="75" customWidth="1"/>
    <col min="8220" max="8220" width="31.7109375" style="75" customWidth="1"/>
    <col min="8221" max="8221" width="33.28515625" style="75" customWidth="1"/>
    <col min="8222" max="8222" width="31.7109375" style="75" customWidth="1"/>
    <col min="8223" max="8447" width="9.28515625" style="75"/>
    <col min="8448" max="8448" width="66.28515625" style="75" bestFit="1" customWidth="1"/>
    <col min="8449" max="8449" width="32.85546875" style="75" customWidth="1"/>
    <col min="8450" max="8450" width="30.5703125" style="75" customWidth="1"/>
    <col min="8451" max="8451" width="41.28515625" style="75" customWidth="1"/>
    <col min="8452" max="8452" width="61.140625" style="75" customWidth="1"/>
    <col min="8453" max="8453" width="38.28515625" style="75" customWidth="1"/>
    <col min="8454" max="8454" width="55.85546875" style="75" customWidth="1"/>
    <col min="8455" max="8455" width="57.7109375" style="75" customWidth="1"/>
    <col min="8456" max="8456" width="31.42578125" style="75" customWidth="1"/>
    <col min="8457" max="8457" width="33.7109375" style="75" customWidth="1"/>
    <col min="8458" max="8458" width="46.28515625" style="75" customWidth="1"/>
    <col min="8459" max="8459" width="51.140625" style="75" customWidth="1"/>
    <col min="8460" max="8460" width="38.28515625" style="75" customWidth="1"/>
    <col min="8461" max="8461" width="36.140625" style="75" customWidth="1"/>
    <col min="8462" max="8462" width="47.5703125" style="75" customWidth="1"/>
    <col min="8463" max="8463" width="21.7109375" style="75" bestFit="1" customWidth="1"/>
    <col min="8464" max="8464" width="51.5703125" style="75" bestFit="1" customWidth="1"/>
    <col min="8465" max="8465" width="48.42578125" style="75" customWidth="1"/>
    <col min="8466" max="8466" width="42.5703125" style="75" customWidth="1"/>
    <col min="8467" max="8467" width="51.140625" style="75" customWidth="1"/>
    <col min="8468" max="8468" width="45.140625" style="75" customWidth="1"/>
    <col min="8469" max="8469" width="27.7109375" style="75" customWidth="1"/>
    <col min="8470" max="8470" width="20.7109375" style="75" customWidth="1"/>
    <col min="8471" max="8471" width="30.85546875" style="75" customWidth="1"/>
    <col min="8472" max="8472" width="32.5703125" style="75" customWidth="1"/>
    <col min="8473" max="8473" width="31.28515625" style="75" customWidth="1"/>
    <col min="8474" max="8475" width="32.42578125" style="75" customWidth="1"/>
    <col min="8476" max="8476" width="31.7109375" style="75" customWidth="1"/>
    <col min="8477" max="8477" width="33.28515625" style="75" customWidth="1"/>
    <col min="8478" max="8478" width="31.7109375" style="75" customWidth="1"/>
    <col min="8479" max="8703" width="9.28515625" style="75"/>
    <col min="8704" max="8704" width="66.28515625" style="75" bestFit="1" customWidth="1"/>
    <col min="8705" max="8705" width="32.85546875" style="75" customWidth="1"/>
    <col min="8706" max="8706" width="30.5703125" style="75" customWidth="1"/>
    <col min="8707" max="8707" width="41.28515625" style="75" customWidth="1"/>
    <col min="8708" max="8708" width="61.140625" style="75" customWidth="1"/>
    <col min="8709" max="8709" width="38.28515625" style="75" customWidth="1"/>
    <col min="8710" max="8710" width="55.85546875" style="75" customWidth="1"/>
    <col min="8711" max="8711" width="57.7109375" style="75" customWidth="1"/>
    <col min="8712" max="8712" width="31.42578125" style="75" customWidth="1"/>
    <col min="8713" max="8713" width="33.7109375" style="75" customWidth="1"/>
    <col min="8714" max="8714" width="46.28515625" style="75" customWidth="1"/>
    <col min="8715" max="8715" width="51.140625" style="75" customWidth="1"/>
    <col min="8716" max="8716" width="38.28515625" style="75" customWidth="1"/>
    <col min="8717" max="8717" width="36.140625" style="75" customWidth="1"/>
    <col min="8718" max="8718" width="47.5703125" style="75" customWidth="1"/>
    <col min="8719" max="8719" width="21.7109375" style="75" bestFit="1" customWidth="1"/>
    <col min="8720" max="8720" width="51.5703125" style="75" bestFit="1" customWidth="1"/>
    <col min="8721" max="8721" width="48.42578125" style="75" customWidth="1"/>
    <col min="8722" max="8722" width="42.5703125" style="75" customWidth="1"/>
    <col min="8723" max="8723" width="51.140625" style="75" customWidth="1"/>
    <col min="8724" max="8724" width="45.140625" style="75" customWidth="1"/>
    <col min="8725" max="8725" width="27.7109375" style="75" customWidth="1"/>
    <col min="8726" max="8726" width="20.7109375" style="75" customWidth="1"/>
    <col min="8727" max="8727" width="30.85546875" style="75" customWidth="1"/>
    <col min="8728" max="8728" width="32.5703125" style="75" customWidth="1"/>
    <col min="8729" max="8729" width="31.28515625" style="75" customWidth="1"/>
    <col min="8730" max="8731" width="32.42578125" style="75" customWidth="1"/>
    <col min="8732" max="8732" width="31.7109375" style="75" customWidth="1"/>
    <col min="8733" max="8733" width="33.28515625" style="75" customWidth="1"/>
    <col min="8734" max="8734" width="31.7109375" style="75" customWidth="1"/>
    <col min="8735" max="8959" width="9.28515625" style="75"/>
    <col min="8960" max="8960" width="66.28515625" style="75" bestFit="1" customWidth="1"/>
    <col min="8961" max="8961" width="32.85546875" style="75" customWidth="1"/>
    <col min="8962" max="8962" width="30.5703125" style="75" customWidth="1"/>
    <col min="8963" max="8963" width="41.28515625" style="75" customWidth="1"/>
    <col min="8964" max="8964" width="61.140625" style="75" customWidth="1"/>
    <col min="8965" max="8965" width="38.28515625" style="75" customWidth="1"/>
    <col min="8966" max="8966" width="55.85546875" style="75" customWidth="1"/>
    <col min="8967" max="8967" width="57.7109375" style="75" customWidth="1"/>
    <col min="8968" max="8968" width="31.42578125" style="75" customWidth="1"/>
    <col min="8969" max="8969" width="33.7109375" style="75" customWidth="1"/>
    <col min="8970" max="8970" width="46.28515625" style="75" customWidth="1"/>
    <col min="8971" max="8971" width="51.140625" style="75" customWidth="1"/>
    <col min="8972" max="8972" width="38.28515625" style="75" customWidth="1"/>
    <col min="8973" max="8973" width="36.140625" style="75" customWidth="1"/>
    <col min="8974" max="8974" width="47.5703125" style="75" customWidth="1"/>
    <col min="8975" max="8975" width="21.7109375" style="75" bestFit="1" customWidth="1"/>
    <col min="8976" max="8976" width="51.5703125" style="75" bestFit="1" customWidth="1"/>
    <col min="8977" max="8977" width="48.42578125" style="75" customWidth="1"/>
    <col min="8978" max="8978" width="42.5703125" style="75" customWidth="1"/>
    <col min="8979" max="8979" width="51.140625" style="75" customWidth="1"/>
    <col min="8980" max="8980" width="45.140625" style="75" customWidth="1"/>
    <col min="8981" max="8981" width="27.7109375" style="75" customWidth="1"/>
    <col min="8982" max="8982" width="20.7109375" style="75" customWidth="1"/>
    <col min="8983" max="8983" width="30.85546875" style="75" customWidth="1"/>
    <col min="8984" max="8984" width="32.5703125" style="75" customWidth="1"/>
    <col min="8985" max="8985" width="31.28515625" style="75" customWidth="1"/>
    <col min="8986" max="8987" width="32.42578125" style="75" customWidth="1"/>
    <col min="8988" max="8988" width="31.7109375" style="75" customWidth="1"/>
    <col min="8989" max="8989" width="33.28515625" style="75" customWidth="1"/>
    <col min="8990" max="8990" width="31.7109375" style="75" customWidth="1"/>
    <col min="8991" max="9215" width="9.28515625" style="75"/>
    <col min="9216" max="9216" width="66.28515625" style="75" bestFit="1" customWidth="1"/>
    <col min="9217" max="9217" width="32.85546875" style="75" customWidth="1"/>
    <col min="9218" max="9218" width="30.5703125" style="75" customWidth="1"/>
    <col min="9219" max="9219" width="41.28515625" style="75" customWidth="1"/>
    <col min="9220" max="9220" width="61.140625" style="75" customWidth="1"/>
    <col min="9221" max="9221" width="38.28515625" style="75" customWidth="1"/>
    <col min="9222" max="9222" width="55.85546875" style="75" customWidth="1"/>
    <col min="9223" max="9223" width="57.7109375" style="75" customWidth="1"/>
    <col min="9224" max="9224" width="31.42578125" style="75" customWidth="1"/>
    <col min="9225" max="9225" width="33.7109375" style="75" customWidth="1"/>
    <col min="9226" max="9226" width="46.28515625" style="75" customWidth="1"/>
    <col min="9227" max="9227" width="51.140625" style="75" customWidth="1"/>
    <col min="9228" max="9228" width="38.28515625" style="75" customWidth="1"/>
    <col min="9229" max="9229" width="36.140625" style="75" customWidth="1"/>
    <col min="9230" max="9230" width="47.5703125" style="75" customWidth="1"/>
    <col min="9231" max="9231" width="21.7109375" style="75" bestFit="1" customWidth="1"/>
    <col min="9232" max="9232" width="51.5703125" style="75" bestFit="1" customWidth="1"/>
    <col min="9233" max="9233" width="48.42578125" style="75" customWidth="1"/>
    <col min="9234" max="9234" width="42.5703125" style="75" customWidth="1"/>
    <col min="9235" max="9235" width="51.140625" style="75" customWidth="1"/>
    <col min="9236" max="9236" width="45.140625" style="75" customWidth="1"/>
    <col min="9237" max="9237" width="27.7109375" style="75" customWidth="1"/>
    <col min="9238" max="9238" width="20.7109375" style="75" customWidth="1"/>
    <col min="9239" max="9239" width="30.85546875" style="75" customWidth="1"/>
    <col min="9240" max="9240" width="32.5703125" style="75" customWidth="1"/>
    <col min="9241" max="9241" width="31.28515625" style="75" customWidth="1"/>
    <col min="9242" max="9243" width="32.42578125" style="75" customWidth="1"/>
    <col min="9244" max="9244" width="31.7109375" style="75" customWidth="1"/>
    <col min="9245" max="9245" width="33.28515625" style="75" customWidth="1"/>
    <col min="9246" max="9246" width="31.7109375" style="75" customWidth="1"/>
    <col min="9247" max="9471" width="9.28515625" style="75"/>
    <col min="9472" max="9472" width="66.28515625" style="75" bestFit="1" customWidth="1"/>
    <col min="9473" max="9473" width="32.85546875" style="75" customWidth="1"/>
    <col min="9474" max="9474" width="30.5703125" style="75" customWidth="1"/>
    <col min="9475" max="9475" width="41.28515625" style="75" customWidth="1"/>
    <col min="9476" max="9476" width="61.140625" style="75" customWidth="1"/>
    <col min="9477" max="9477" width="38.28515625" style="75" customWidth="1"/>
    <col min="9478" max="9478" width="55.85546875" style="75" customWidth="1"/>
    <col min="9479" max="9479" width="57.7109375" style="75" customWidth="1"/>
    <col min="9480" max="9480" width="31.42578125" style="75" customWidth="1"/>
    <col min="9481" max="9481" width="33.7109375" style="75" customWidth="1"/>
    <col min="9482" max="9482" width="46.28515625" style="75" customWidth="1"/>
    <col min="9483" max="9483" width="51.140625" style="75" customWidth="1"/>
    <col min="9484" max="9484" width="38.28515625" style="75" customWidth="1"/>
    <col min="9485" max="9485" width="36.140625" style="75" customWidth="1"/>
    <col min="9486" max="9486" width="47.5703125" style="75" customWidth="1"/>
    <col min="9487" max="9487" width="21.7109375" style="75" bestFit="1" customWidth="1"/>
    <col min="9488" max="9488" width="51.5703125" style="75" bestFit="1" customWidth="1"/>
    <col min="9489" max="9489" width="48.42578125" style="75" customWidth="1"/>
    <col min="9490" max="9490" width="42.5703125" style="75" customWidth="1"/>
    <col min="9491" max="9491" width="51.140625" style="75" customWidth="1"/>
    <col min="9492" max="9492" width="45.140625" style="75" customWidth="1"/>
    <col min="9493" max="9493" width="27.7109375" style="75" customWidth="1"/>
    <col min="9494" max="9494" width="20.7109375" style="75" customWidth="1"/>
    <col min="9495" max="9495" width="30.85546875" style="75" customWidth="1"/>
    <col min="9496" max="9496" width="32.5703125" style="75" customWidth="1"/>
    <col min="9497" max="9497" width="31.28515625" style="75" customWidth="1"/>
    <col min="9498" max="9499" width="32.42578125" style="75" customWidth="1"/>
    <col min="9500" max="9500" width="31.7109375" style="75" customWidth="1"/>
    <col min="9501" max="9501" width="33.28515625" style="75" customWidth="1"/>
    <col min="9502" max="9502" width="31.7109375" style="75" customWidth="1"/>
    <col min="9503" max="9727" width="9.28515625" style="75"/>
    <col min="9728" max="9728" width="66.28515625" style="75" bestFit="1" customWidth="1"/>
    <col min="9729" max="9729" width="32.85546875" style="75" customWidth="1"/>
    <col min="9730" max="9730" width="30.5703125" style="75" customWidth="1"/>
    <col min="9731" max="9731" width="41.28515625" style="75" customWidth="1"/>
    <col min="9732" max="9732" width="61.140625" style="75" customWidth="1"/>
    <col min="9733" max="9733" width="38.28515625" style="75" customWidth="1"/>
    <col min="9734" max="9734" width="55.85546875" style="75" customWidth="1"/>
    <col min="9735" max="9735" width="57.7109375" style="75" customWidth="1"/>
    <col min="9736" max="9736" width="31.42578125" style="75" customWidth="1"/>
    <col min="9737" max="9737" width="33.7109375" style="75" customWidth="1"/>
    <col min="9738" max="9738" width="46.28515625" style="75" customWidth="1"/>
    <col min="9739" max="9739" width="51.140625" style="75" customWidth="1"/>
    <col min="9740" max="9740" width="38.28515625" style="75" customWidth="1"/>
    <col min="9741" max="9741" width="36.140625" style="75" customWidth="1"/>
    <col min="9742" max="9742" width="47.5703125" style="75" customWidth="1"/>
    <col min="9743" max="9743" width="21.7109375" style="75" bestFit="1" customWidth="1"/>
    <col min="9744" max="9744" width="51.5703125" style="75" bestFit="1" customWidth="1"/>
    <col min="9745" max="9745" width="48.42578125" style="75" customWidth="1"/>
    <col min="9746" max="9746" width="42.5703125" style="75" customWidth="1"/>
    <col min="9747" max="9747" width="51.140625" style="75" customWidth="1"/>
    <col min="9748" max="9748" width="45.140625" style="75" customWidth="1"/>
    <col min="9749" max="9749" width="27.7109375" style="75" customWidth="1"/>
    <col min="9750" max="9750" width="20.7109375" style="75" customWidth="1"/>
    <col min="9751" max="9751" width="30.85546875" style="75" customWidth="1"/>
    <col min="9752" max="9752" width="32.5703125" style="75" customWidth="1"/>
    <col min="9753" max="9753" width="31.28515625" style="75" customWidth="1"/>
    <col min="9754" max="9755" width="32.42578125" style="75" customWidth="1"/>
    <col min="9756" max="9756" width="31.7109375" style="75" customWidth="1"/>
    <col min="9757" max="9757" width="33.28515625" style="75" customWidth="1"/>
    <col min="9758" max="9758" width="31.7109375" style="75" customWidth="1"/>
    <col min="9759" max="9983" width="9.28515625" style="75"/>
    <col min="9984" max="9984" width="66.28515625" style="75" bestFit="1" customWidth="1"/>
    <col min="9985" max="9985" width="32.85546875" style="75" customWidth="1"/>
    <col min="9986" max="9986" width="30.5703125" style="75" customWidth="1"/>
    <col min="9987" max="9987" width="41.28515625" style="75" customWidth="1"/>
    <col min="9988" max="9988" width="61.140625" style="75" customWidth="1"/>
    <col min="9989" max="9989" width="38.28515625" style="75" customWidth="1"/>
    <col min="9990" max="9990" width="55.85546875" style="75" customWidth="1"/>
    <col min="9991" max="9991" width="57.7109375" style="75" customWidth="1"/>
    <col min="9992" max="9992" width="31.42578125" style="75" customWidth="1"/>
    <col min="9993" max="9993" width="33.7109375" style="75" customWidth="1"/>
    <col min="9994" max="9994" width="46.28515625" style="75" customWidth="1"/>
    <col min="9995" max="9995" width="51.140625" style="75" customWidth="1"/>
    <col min="9996" max="9996" width="38.28515625" style="75" customWidth="1"/>
    <col min="9997" max="9997" width="36.140625" style="75" customWidth="1"/>
    <col min="9998" max="9998" width="47.5703125" style="75" customWidth="1"/>
    <col min="9999" max="9999" width="21.7109375" style="75" bestFit="1" customWidth="1"/>
    <col min="10000" max="10000" width="51.5703125" style="75" bestFit="1" customWidth="1"/>
    <col min="10001" max="10001" width="48.42578125" style="75" customWidth="1"/>
    <col min="10002" max="10002" width="42.5703125" style="75" customWidth="1"/>
    <col min="10003" max="10003" width="51.140625" style="75" customWidth="1"/>
    <col min="10004" max="10004" width="45.140625" style="75" customWidth="1"/>
    <col min="10005" max="10005" width="27.7109375" style="75" customWidth="1"/>
    <col min="10006" max="10006" width="20.7109375" style="75" customWidth="1"/>
    <col min="10007" max="10007" width="30.85546875" style="75" customWidth="1"/>
    <col min="10008" max="10008" width="32.5703125" style="75" customWidth="1"/>
    <col min="10009" max="10009" width="31.28515625" style="75" customWidth="1"/>
    <col min="10010" max="10011" width="32.42578125" style="75" customWidth="1"/>
    <col min="10012" max="10012" width="31.7109375" style="75" customWidth="1"/>
    <col min="10013" max="10013" width="33.28515625" style="75" customWidth="1"/>
    <col min="10014" max="10014" width="31.7109375" style="75" customWidth="1"/>
    <col min="10015" max="10239" width="9.28515625" style="75"/>
    <col min="10240" max="10240" width="66.28515625" style="75" bestFit="1" customWidth="1"/>
    <col min="10241" max="10241" width="32.85546875" style="75" customWidth="1"/>
    <col min="10242" max="10242" width="30.5703125" style="75" customWidth="1"/>
    <col min="10243" max="10243" width="41.28515625" style="75" customWidth="1"/>
    <col min="10244" max="10244" width="61.140625" style="75" customWidth="1"/>
    <col min="10245" max="10245" width="38.28515625" style="75" customWidth="1"/>
    <col min="10246" max="10246" width="55.85546875" style="75" customWidth="1"/>
    <col min="10247" max="10247" width="57.7109375" style="75" customWidth="1"/>
    <col min="10248" max="10248" width="31.42578125" style="75" customWidth="1"/>
    <col min="10249" max="10249" width="33.7109375" style="75" customWidth="1"/>
    <col min="10250" max="10250" width="46.28515625" style="75" customWidth="1"/>
    <col min="10251" max="10251" width="51.140625" style="75" customWidth="1"/>
    <col min="10252" max="10252" width="38.28515625" style="75" customWidth="1"/>
    <col min="10253" max="10253" width="36.140625" style="75" customWidth="1"/>
    <col min="10254" max="10254" width="47.5703125" style="75" customWidth="1"/>
    <col min="10255" max="10255" width="21.7109375" style="75" bestFit="1" customWidth="1"/>
    <col min="10256" max="10256" width="51.5703125" style="75" bestFit="1" customWidth="1"/>
    <col min="10257" max="10257" width="48.42578125" style="75" customWidth="1"/>
    <col min="10258" max="10258" width="42.5703125" style="75" customWidth="1"/>
    <col min="10259" max="10259" width="51.140625" style="75" customWidth="1"/>
    <col min="10260" max="10260" width="45.140625" style="75" customWidth="1"/>
    <col min="10261" max="10261" width="27.7109375" style="75" customWidth="1"/>
    <col min="10262" max="10262" width="20.7109375" style="75" customWidth="1"/>
    <col min="10263" max="10263" width="30.85546875" style="75" customWidth="1"/>
    <col min="10264" max="10264" width="32.5703125" style="75" customWidth="1"/>
    <col min="10265" max="10265" width="31.28515625" style="75" customWidth="1"/>
    <col min="10266" max="10267" width="32.42578125" style="75" customWidth="1"/>
    <col min="10268" max="10268" width="31.7109375" style="75" customWidth="1"/>
    <col min="10269" max="10269" width="33.28515625" style="75" customWidth="1"/>
    <col min="10270" max="10270" width="31.7109375" style="75" customWidth="1"/>
    <col min="10271" max="10495" width="9.28515625" style="75"/>
    <col min="10496" max="10496" width="66.28515625" style="75" bestFit="1" customWidth="1"/>
    <col min="10497" max="10497" width="32.85546875" style="75" customWidth="1"/>
    <col min="10498" max="10498" width="30.5703125" style="75" customWidth="1"/>
    <col min="10499" max="10499" width="41.28515625" style="75" customWidth="1"/>
    <col min="10500" max="10500" width="61.140625" style="75" customWidth="1"/>
    <col min="10501" max="10501" width="38.28515625" style="75" customWidth="1"/>
    <col min="10502" max="10502" width="55.85546875" style="75" customWidth="1"/>
    <col min="10503" max="10503" width="57.7109375" style="75" customWidth="1"/>
    <col min="10504" max="10504" width="31.42578125" style="75" customWidth="1"/>
    <col min="10505" max="10505" width="33.7109375" style="75" customWidth="1"/>
    <col min="10506" max="10506" width="46.28515625" style="75" customWidth="1"/>
    <col min="10507" max="10507" width="51.140625" style="75" customWidth="1"/>
    <col min="10508" max="10508" width="38.28515625" style="75" customWidth="1"/>
    <col min="10509" max="10509" width="36.140625" style="75" customWidth="1"/>
    <col min="10510" max="10510" width="47.5703125" style="75" customWidth="1"/>
    <col min="10511" max="10511" width="21.7109375" style="75" bestFit="1" customWidth="1"/>
    <col min="10512" max="10512" width="51.5703125" style="75" bestFit="1" customWidth="1"/>
    <col min="10513" max="10513" width="48.42578125" style="75" customWidth="1"/>
    <col min="10514" max="10514" width="42.5703125" style="75" customWidth="1"/>
    <col min="10515" max="10515" width="51.140625" style="75" customWidth="1"/>
    <col min="10516" max="10516" width="45.140625" style="75" customWidth="1"/>
    <col min="10517" max="10517" width="27.7109375" style="75" customWidth="1"/>
    <col min="10518" max="10518" width="20.7109375" style="75" customWidth="1"/>
    <col min="10519" max="10519" width="30.85546875" style="75" customWidth="1"/>
    <col min="10520" max="10520" width="32.5703125" style="75" customWidth="1"/>
    <col min="10521" max="10521" width="31.28515625" style="75" customWidth="1"/>
    <col min="10522" max="10523" width="32.42578125" style="75" customWidth="1"/>
    <col min="10524" max="10524" width="31.7109375" style="75" customWidth="1"/>
    <col min="10525" max="10525" width="33.28515625" style="75" customWidth="1"/>
    <col min="10526" max="10526" width="31.7109375" style="75" customWidth="1"/>
    <col min="10527" max="10751" width="9.28515625" style="75"/>
    <col min="10752" max="10752" width="66.28515625" style="75" bestFit="1" customWidth="1"/>
    <col min="10753" max="10753" width="32.85546875" style="75" customWidth="1"/>
    <col min="10754" max="10754" width="30.5703125" style="75" customWidth="1"/>
    <col min="10755" max="10755" width="41.28515625" style="75" customWidth="1"/>
    <col min="10756" max="10756" width="61.140625" style="75" customWidth="1"/>
    <col min="10757" max="10757" width="38.28515625" style="75" customWidth="1"/>
    <col min="10758" max="10758" width="55.85546875" style="75" customWidth="1"/>
    <col min="10759" max="10759" width="57.7109375" style="75" customWidth="1"/>
    <col min="10760" max="10760" width="31.42578125" style="75" customWidth="1"/>
    <col min="10761" max="10761" width="33.7109375" style="75" customWidth="1"/>
    <col min="10762" max="10762" width="46.28515625" style="75" customWidth="1"/>
    <col min="10763" max="10763" width="51.140625" style="75" customWidth="1"/>
    <col min="10764" max="10764" width="38.28515625" style="75" customWidth="1"/>
    <col min="10765" max="10765" width="36.140625" style="75" customWidth="1"/>
    <col min="10766" max="10766" width="47.5703125" style="75" customWidth="1"/>
    <col min="10767" max="10767" width="21.7109375" style="75" bestFit="1" customWidth="1"/>
    <col min="10768" max="10768" width="51.5703125" style="75" bestFit="1" customWidth="1"/>
    <col min="10769" max="10769" width="48.42578125" style="75" customWidth="1"/>
    <col min="10770" max="10770" width="42.5703125" style="75" customWidth="1"/>
    <col min="10771" max="10771" width="51.140625" style="75" customWidth="1"/>
    <col min="10772" max="10772" width="45.140625" style="75" customWidth="1"/>
    <col min="10773" max="10773" width="27.7109375" style="75" customWidth="1"/>
    <col min="10774" max="10774" width="20.7109375" style="75" customWidth="1"/>
    <col min="10775" max="10775" width="30.85546875" style="75" customWidth="1"/>
    <col min="10776" max="10776" width="32.5703125" style="75" customWidth="1"/>
    <col min="10777" max="10777" width="31.28515625" style="75" customWidth="1"/>
    <col min="10778" max="10779" width="32.42578125" style="75" customWidth="1"/>
    <col min="10780" max="10780" width="31.7109375" style="75" customWidth="1"/>
    <col min="10781" max="10781" width="33.28515625" style="75" customWidth="1"/>
    <col min="10782" max="10782" width="31.7109375" style="75" customWidth="1"/>
    <col min="10783" max="11007" width="9.28515625" style="75"/>
    <col min="11008" max="11008" width="66.28515625" style="75" bestFit="1" customWidth="1"/>
    <col min="11009" max="11009" width="32.85546875" style="75" customWidth="1"/>
    <col min="11010" max="11010" width="30.5703125" style="75" customWidth="1"/>
    <col min="11011" max="11011" width="41.28515625" style="75" customWidth="1"/>
    <col min="11012" max="11012" width="61.140625" style="75" customWidth="1"/>
    <col min="11013" max="11013" width="38.28515625" style="75" customWidth="1"/>
    <col min="11014" max="11014" width="55.85546875" style="75" customWidth="1"/>
    <col min="11015" max="11015" width="57.7109375" style="75" customWidth="1"/>
    <col min="11016" max="11016" width="31.42578125" style="75" customWidth="1"/>
    <col min="11017" max="11017" width="33.7109375" style="75" customWidth="1"/>
    <col min="11018" max="11018" width="46.28515625" style="75" customWidth="1"/>
    <col min="11019" max="11019" width="51.140625" style="75" customWidth="1"/>
    <col min="11020" max="11020" width="38.28515625" style="75" customWidth="1"/>
    <col min="11021" max="11021" width="36.140625" style="75" customWidth="1"/>
    <col min="11022" max="11022" width="47.5703125" style="75" customWidth="1"/>
    <col min="11023" max="11023" width="21.7109375" style="75" bestFit="1" customWidth="1"/>
    <col min="11024" max="11024" width="51.5703125" style="75" bestFit="1" customWidth="1"/>
    <col min="11025" max="11025" width="48.42578125" style="75" customWidth="1"/>
    <col min="11026" max="11026" width="42.5703125" style="75" customWidth="1"/>
    <col min="11027" max="11027" width="51.140625" style="75" customWidth="1"/>
    <col min="11028" max="11028" width="45.140625" style="75" customWidth="1"/>
    <col min="11029" max="11029" width="27.7109375" style="75" customWidth="1"/>
    <col min="11030" max="11030" width="20.7109375" style="75" customWidth="1"/>
    <col min="11031" max="11031" width="30.85546875" style="75" customWidth="1"/>
    <col min="11032" max="11032" width="32.5703125" style="75" customWidth="1"/>
    <col min="11033" max="11033" width="31.28515625" style="75" customWidth="1"/>
    <col min="11034" max="11035" width="32.42578125" style="75" customWidth="1"/>
    <col min="11036" max="11036" width="31.7109375" style="75" customWidth="1"/>
    <col min="11037" max="11037" width="33.28515625" style="75" customWidth="1"/>
    <col min="11038" max="11038" width="31.7109375" style="75" customWidth="1"/>
    <col min="11039" max="11263" width="9.28515625" style="75"/>
    <col min="11264" max="11264" width="66.28515625" style="75" bestFit="1" customWidth="1"/>
    <col min="11265" max="11265" width="32.85546875" style="75" customWidth="1"/>
    <col min="11266" max="11266" width="30.5703125" style="75" customWidth="1"/>
    <col min="11267" max="11267" width="41.28515625" style="75" customWidth="1"/>
    <col min="11268" max="11268" width="61.140625" style="75" customWidth="1"/>
    <col min="11269" max="11269" width="38.28515625" style="75" customWidth="1"/>
    <col min="11270" max="11270" width="55.85546875" style="75" customWidth="1"/>
    <col min="11271" max="11271" width="57.7109375" style="75" customWidth="1"/>
    <col min="11272" max="11272" width="31.42578125" style="75" customWidth="1"/>
    <col min="11273" max="11273" width="33.7109375" style="75" customWidth="1"/>
    <col min="11274" max="11274" width="46.28515625" style="75" customWidth="1"/>
    <col min="11275" max="11275" width="51.140625" style="75" customWidth="1"/>
    <col min="11276" max="11276" width="38.28515625" style="75" customWidth="1"/>
    <col min="11277" max="11277" width="36.140625" style="75" customWidth="1"/>
    <col min="11278" max="11278" width="47.5703125" style="75" customWidth="1"/>
    <col min="11279" max="11279" width="21.7109375" style="75" bestFit="1" customWidth="1"/>
    <col min="11280" max="11280" width="51.5703125" style="75" bestFit="1" customWidth="1"/>
    <col min="11281" max="11281" width="48.42578125" style="75" customWidth="1"/>
    <col min="11282" max="11282" width="42.5703125" style="75" customWidth="1"/>
    <col min="11283" max="11283" width="51.140625" style="75" customWidth="1"/>
    <col min="11284" max="11284" width="45.140625" style="75" customWidth="1"/>
    <col min="11285" max="11285" width="27.7109375" style="75" customWidth="1"/>
    <col min="11286" max="11286" width="20.7109375" style="75" customWidth="1"/>
    <col min="11287" max="11287" width="30.85546875" style="75" customWidth="1"/>
    <col min="11288" max="11288" width="32.5703125" style="75" customWidth="1"/>
    <col min="11289" max="11289" width="31.28515625" style="75" customWidth="1"/>
    <col min="11290" max="11291" width="32.42578125" style="75" customWidth="1"/>
    <col min="11292" max="11292" width="31.7109375" style="75" customWidth="1"/>
    <col min="11293" max="11293" width="33.28515625" style="75" customWidth="1"/>
    <col min="11294" max="11294" width="31.7109375" style="75" customWidth="1"/>
    <col min="11295" max="11519" width="9.28515625" style="75"/>
    <col min="11520" max="11520" width="66.28515625" style="75" bestFit="1" customWidth="1"/>
    <col min="11521" max="11521" width="32.85546875" style="75" customWidth="1"/>
    <col min="11522" max="11522" width="30.5703125" style="75" customWidth="1"/>
    <col min="11523" max="11523" width="41.28515625" style="75" customWidth="1"/>
    <col min="11524" max="11524" width="61.140625" style="75" customWidth="1"/>
    <col min="11525" max="11525" width="38.28515625" style="75" customWidth="1"/>
    <col min="11526" max="11526" width="55.85546875" style="75" customWidth="1"/>
    <col min="11527" max="11527" width="57.7109375" style="75" customWidth="1"/>
    <col min="11528" max="11528" width="31.42578125" style="75" customWidth="1"/>
    <col min="11529" max="11529" width="33.7109375" style="75" customWidth="1"/>
    <col min="11530" max="11530" width="46.28515625" style="75" customWidth="1"/>
    <col min="11531" max="11531" width="51.140625" style="75" customWidth="1"/>
    <col min="11532" max="11532" width="38.28515625" style="75" customWidth="1"/>
    <col min="11533" max="11533" width="36.140625" style="75" customWidth="1"/>
    <col min="11534" max="11534" width="47.5703125" style="75" customWidth="1"/>
    <col min="11535" max="11535" width="21.7109375" style="75" bestFit="1" customWidth="1"/>
    <col min="11536" max="11536" width="51.5703125" style="75" bestFit="1" customWidth="1"/>
    <col min="11537" max="11537" width="48.42578125" style="75" customWidth="1"/>
    <col min="11538" max="11538" width="42.5703125" style="75" customWidth="1"/>
    <col min="11539" max="11539" width="51.140625" style="75" customWidth="1"/>
    <col min="11540" max="11540" width="45.140625" style="75" customWidth="1"/>
    <col min="11541" max="11541" width="27.7109375" style="75" customWidth="1"/>
    <col min="11542" max="11542" width="20.7109375" style="75" customWidth="1"/>
    <col min="11543" max="11543" width="30.85546875" style="75" customWidth="1"/>
    <col min="11544" max="11544" width="32.5703125" style="75" customWidth="1"/>
    <col min="11545" max="11545" width="31.28515625" style="75" customWidth="1"/>
    <col min="11546" max="11547" width="32.42578125" style="75" customWidth="1"/>
    <col min="11548" max="11548" width="31.7109375" style="75" customWidth="1"/>
    <col min="11549" max="11549" width="33.28515625" style="75" customWidth="1"/>
    <col min="11550" max="11550" width="31.7109375" style="75" customWidth="1"/>
    <col min="11551" max="11775" width="9.28515625" style="75"/>
    <col min="11776" max="11776" width="66.28515625" style="75" bestFit="1" customWidth="1"/>
    <col min="11777" max="11777" width="32.85546875" style="75" customWidth="1"/>
    <col min="11778" max="11778" width="30.5703125" style="75" customWidth="1"/>
    <col min="11779" max="11779" width="41.28515625" style="75" customWidth="1"/>
    <col min="11780" max="11780" width="61.140625" style="75" customWidth="1"/>
    <col min="11781" max="11781" width="38.28515625" style="75" customWidth="1"/>
    <col min="11782" max="11782" width="55.85546875" style="75" customWidth="1"/>
    <col min="11783" max="11783" width="57.7109375" style="75" customWidth="1"/>
    <col min="11784" max="11784" width="31.42578125" style="75" customWidth="1"/>
    <col min="11785" max="11785" width="33.7109375" style="75" customWidth="1"/>
    <col min="11786" max="11786" width="46.28515625" style="75" customWidth="1"/>
    <col min="11787" max="11787" width="51.140625" style="75" customWidth="1"/>
    <col min="11788" max="11788" width="38.28515625" style="75" customWidth="1"/>
    <col min="11789" max="11789" width="36.140625" style="75" customWidth="1"/>
    <col min="11790" max="11790" width="47.5703125" style="75" customWidth="1"/>
    <col min="11791" max="11791" width="21.7109375" style="75" bestFit="1" customWidth="1"/>
    <col min="11792" max="11792" width="51.5703125" style="75" bestFit="1" customWidth="1"/>
    <col min="11793" max="11793" width="48.42578125" style="75" customWidth="1"/>
    <col min="11794" max="11794" width="42.5703125" style="75" customWidth="1"/>
    <col min="11795" max="11795" width="51.140625" style="75" customWidth="1"/>
    <col min="11796" max="11796" width="45.140625" style="75" customWidth="1"/>
    <col min="11797" max="11797" width="27.7109375" style="75" customWidth="1"/>
    <col min="11798" max="11798" width="20.7109375" style="75" customWidth="1"/>
    <col min="11799" max="11799" width="30.85546875" style="75" customWidth="1"/>
    <col min="11800" max="11800" width="32.5703125" style="75" customWidth="1"/>
    <col min="11801" max="11801" width="31.28515625" style="75" customWidth="1"/>
    <col min="11802" max="11803" width="32.42578125" style="75" customWidth="1"/>
    <col min="11804" max="11804" width="31.7109375" style="75" customWidth="1"/>
    <col min="11805" max="11805" width="33.28515625" style="75" customWidth="1"/>
    <col min="11806" max="11806" width="31.7109375" style="75" customWidth="1"/>
    <col min="11807" max="12031" width="9.28515625" style="75"/>
    <col min="12032" max="12032" width="66.28515625" style="75" bestFit="1" customWidth="1"/>
    <col min="12033" max="12033" width="32.85546875" style="75" customWidth="1"/>
    <col min="12034" max="12034" width="30.5703125" style="75" customWidth="1"/>
    <col min="12035" max="12035" width="41.28515625" style="75" customWidth="1"/>
    <col min="12036" max="12036" width="61.140625" style="75" customWidth="1"/>
    <col min="12037" max="12037" width="38.28515625" style="75" customWidth="1"/>
    <col min="12038" max="12038" width="55.85546875" style="75" customWidth="1"/>
    <col min="12039" max="12039" width="57.7109375" style="75" customWidth="1"/>
    <col min="12040" max="12040" width="31.42578125" style="75" customWidth="1"/>
    <col min="12041" max="12041" width="33.7109375" style="75" customWidth="1"/>
    <col min="12042" max="12042" width="46.28515625" style="75" customWidth="1"/>
    <col min="12043" max="12043" width="51.140625" style="75" customWidth="1"/>
    <col min="12044" max="12044" width="38.28515625" style="75" customWidth="1"/>
    <col min="12045" max="12045" width="36.140625" style="75" customWidth="1"/>
    <col min="12046" max="12046" width="47.5703125" style="75" customWidth="1"/>
    <col min="12047" max="12047" width="21.7109375" style="75" bestFit="1" customWidth="1"/>
    <col min="12048" max="12048" width="51.5703125" style="75" bestFit="1" customWidth="1"/>
    <col min="12049" max="12049" width="48.42578125" style="75" customWidth="1"/>
    <col min="12050" max="12050" width="42.5703125" style="75" customWidth="1"/>
    <col min="12051" max="12051" width="51.140625" style="75" customWidth="1"/>
    <col min="12052" max="12052" width="45.140625" style="75" customWidth="1"/>
    <col min="12053" max="12053" width="27.7109375" style="75" customWidth="1"/>
    <col min="12054" max="12054" width="20.7109375" style="75" customWidth="1"/>
    <col min="12055" max="12055" width="30.85546875" style="75" customWidth="1"/>
    <col min="12056" max="12056" width="32.5703125" style="75" customWidth="1"/>
    <col min="12057" max="12057" width="31.28515625" style="75" customWidth="1"/>
    <col min="12058" max="12059" width="32.42578125" style="75" customWidth="1"/>
    <col min="12060" max="12060" width="31.7109375" style="75" customWidth="1"/>
    <col min="12061" max="12061" width="33.28515625" style="75" customWidth="1"/>
    <col min="12062" max="12062" width="31.7109375" style="75" customWidth="1"/>
    <col min="12063" max="12287" width="9.28515625" style="75"/>
    <col min="12288" max="12288" width="66.28515625" style="75" bestFit="1" customWidth="1"/>
    <col min="12289" max="12289" width="32.85546875" style="75" customWidth="1"/>
    <col min="12290" max="12290" width="30.5703125" style="75" customWidth="1"/>
    <col min="12291" max="12291" width="41.28515625" style="75" customWidth="1"/>
    <col min="12292" max="12292" width="61.140625" style="75" customWidth="1"/>
    <col min="12293" max="12293" width="38.28515625" style="75" customWidth="1"/>
    <col min="12294" max="12294" width="55.85546875" style="75" customWidth="1"/>
    <col min="12295" max="12295" width="57.7109375" style="75" customWidth="1"/>
    <col min="12296" max="12296" width="31.42578125" style="75" customWidth="1"/>
    <col min="12297" max="12297" width="33.7109375" style="75" customWidth="1"/>
    <col min="12298" max="12298" width="46.28515625" style="75" customWidth="1"/>
    <col min="12299" max="12299" width="51.140625" style="75" customWidth="1"/>
    <col min="12300" max="12300" width="38.28515625" style="75" customWidth="1"/>
    <col min="12301" max="12301" width="36.140625" style="75" customWidth="1"/>
    <col min="12302" max="12302" width="47.5703125" style="75" customWidth="1"/>
    <col min="12303" max="12303" width="21.7109375" style="75" bestFit="1" customWidth="1"/>
    <col min="12304" max="12304" width="51.5703125" style="75" bestFit="1" customWidth="1"/>
    <col min="12305" max="12305" width="48.42578125" style="75" customWidth="1"/>
    <col min="12306" max="12306" width="42.5703125" style="75" customWidth="1"/>
    <col min="12307" max="12307" width="51.140625" style="75" customWidth="1"/>
    <col min="12308" max="12308" width="45.140625" style="75" customWidth="1"/>
    <col min="12309" max="12309" width="27.7109375" style="75" customWidth="1"/>
    <col min="12310" max="12310" width="20.7109375" style="75" customWidth="1"/>
    <col min="12311" max="12311" width="30.85546875" style="75" customWidth="1"/>
    <col min="12312" max="12312" width="32.5703125" style="75" customWidth="1"/>
    <col min="12313" max="12313" width="31.28515625" style="75" customWidth="1"/>
    <col min="12314" max="12315" width="32.42578125" style="75" customWidth="1"/>
    <col min="12316" max="12316" width="31.7109375" style="75" customWidth="1"/>
    <col min="12317" max="12317" width="33.28515625" style="75" customWidth="1"/>
    <col min="12318" max="12318" width="31.7109375" style="75" customWidth="1"/>
    <col min="12319" max="12543" width="9.28515625" style="75"/>
    <col min="12544" max="12544" width="66.28515625" style="75" bestFit="1" customWidth="1"/>
    <col min="12545" max="12545" width="32.85546875" style="75" customWidth="1"/>
    <col min="12546" max="12546" width="30.5703125" style="75" customWidth="1"/>
    <col min="12547" max="12547" width="41.28515625" style="75" customWidth="1"/>
    <col min="12548" max="12548" width="61.140625" style="75" customWidth="1"/>
    <col min="12549" max="12549" width="38.28515625" style="75" customWidth="1"/>
    <col min="12550" max="12550" width="55.85546875" style="75" customWidth="1"/>
    <col min="12551" max="12551" width="57.7109375" style="75" customWidth="1"/>
    <col min="12552" max="12552" width="31.42578125" style="75" customWidth="1"/>
    <col min="12553" max="12553" width="33.7109375" style="75" customWidth="1"/>
    <col min="12554" max="12554" width="46.28515625" style="75" customWidth="1"/>
    <col min="12555" max="12555" width="51.140625" style="75" customWidth="1"/>
    <col min="12556" max="12556" width="38.28515625" style="75" customWidth="1"/>
    <col min="12557" max="12557" width="36.140625" style="75" customWidth="1"/>
    <col min="12558" max="12558" width="47.5703125" style="75" customWidth="1"/>
    <col min="12559" max="12559" width="21.7109375" style="75" bestFit="1" customWidth="1"/>
    <col min="12560" max="12560" width="51.5703125" style="75" bestFit="1" customWidth="1"/>
    <col min="12561" max="12561" width="48.42578125" style="75" customWidth="1"/>
    <col min="12562" max="12562" width="42.5703125" style="75" customWidth="1"/>
    <col min="12563" max="12563" width="51.140625" style="75" customWidth="1"/>
    <col min="12564" max="12564" width="45.140625" style="75" customWidth="1"/>
    <col min="12565" max="12565" width="27.7109375" style="75" customWidth="1"/>
    <col min="12566" max="12566" width="20.7109375" style="75" customWidth="1"/>
    <col min="12567" max="12567" width="30.85546875" style="75" customWidth="1"/>
    <col min="12568" max="12568" width="32.5703125" style="75" customWidth="1"/>
    <col min="12569" max="12569" width="31.28515625" style="75" customWidth="1"/>
    <col min="12570" max="12571" width="32.42578125" style="75" customWidth="1"/>
    <col min="12572" max="12572" width="31.7109375" style="75" customWidth="1"/>
    <col min="12573" max="12573" width="33.28515625" style="75" customWidth="1"/>
    <col min="12574" max="12574" width="31.7109375" style="75" customWidth="1"/>
    <col min="12575" max="12799" width="9.28515625" style="75"/>
    <col min="12800" max="12800" width="66.28515625" style="75" bestFit="1" customWidth="1"/>
    <col min="12801" max="12801" width="32.85546875" style="75" customWidth="1"/>
    <col min="12802" max="12802" width="30.5703125" style="75" customWidth="1"/>
    <col min="12803" max="12803" width="41.28515625" style="75" customWidth="1"/>
    <col min="12804" max="12804" width="61.140625" style="75" customWidth="1"/>
    <col min="12805" max="12805" width="38.28515625" style="75" customWidth="1"/>
    <col min="12806" max="12806" width="55.85546875" style="75" customWidth="1"/>
    <col min="12807" max="12807" width="57.7109375" style="75" customWidth="1"/>
    <col min="12808" max="12808" width="31.42578125" style="75" customWidth="1"/>
    <col min="12809" max="12809" width="33.7109375" style="75" customWidth="1"/>
    <col min="12810" max="12810" width="46.28515625" style="75" customWidth="1"/>
    <col min="12811" max="12811" width="51.140625" style="75" customWidth="1"/>
    <col min="12812" max="12812" width="38.28515625" style="75" customWidth="1"/>
    <col min="12813" max="12813" width="36.140625" style="75" customWidth="1"/>
    <col min="12814" max="12814" width="47.5703125" style="75" customWidth="1"/>
    <col min="12815" max="12815" width="21.7109375" style="75" bestFit="1" customWidth="1"/>
    <col min="12816" max="12816" width="51.5703125" style="75" bestFit="1" customWidth="1"/>
    <col min="12817" max="12817" width="48.42578125" style="75" customWidth="1"/>
    <col min="12818" max="12818" width="42.5703125" style="75" customWidth="1"/>
    <col min="12819" max="12819" width="51.140625" style="75" customWidth="1"/>
    <col min="12820" max="12820" width="45.140625" style="75" customWidth="1"/>
    <col min="12821" max="12821" width="27.7109375" style="75" customWidth="1"/>
    <col min="12822" max="12822" width="20.7109375" style="75" customWidth="1"/>
    <col min="12823" max="12823" width="30.85546875" style="75" customWidth="1"/>
    <col min="12824" max="12824" width="32.5703125" style="75" customWidth="1"/>
    <col min="12825" max="12825" width="31.28515625" style="75" customWidth="1"/>
    <col min="12826" max="12827" width="32.42578125" style="75" customWidth="1"/>
    <col min="12828" max="12828" width="31.7109375" style="75" customWidth="1"/>
    <col min="12829" max="12829" width="33.28515625" style="75" customWidth="1"/>
    <col min="12830" max="12830" width="31.7109375" style="75" customWidth="1"/>
    <col min="12831" max="13055" width="9.28515625" style="75"/>
    <col min="13056" max="13056" width="66.28515625" style="75" bestFit="1" customWidth="1"/>
    <col min="13057" max="13057" width="32.85546875" style="75" customWidth="1"/>
    <col min="13058" max="13058" width="30.5703125" style="75" customWidth="1"/>
    <col min="13059" max="13059" width="41.28515625" style="75" customWidth="1"/>
    <col min="13060" max="13060" width="61.140625" style="75" customWidth="1"/>
    <col min="13061" max="13061" width="38.28515625" style="75" customWidth="1"/>
    <col min="13062" max="13062" width="55.85546875" style="75" customWidth="1"/>
    <col min="13063" max="13063" width="57.7109375" style="75" customWidth="1"/>
    <col min="13064" max="13064" width="31.42578125" style="75" customWidth="1"/>
    <col min="13065" max="13065" width="33.7109375" style="75" customWidth="1"/>
    <col min="13066" max="13066" width="46.28515625" style="75" customWidth="1"/>
    <col min="13067" max="13067" width="51.140625" style="75" customWidth="1"/>
    <col min="13068" max="13068" width="38.28515625" style="75" customWidth="1"/>
    <col min="13069" max="13069" width="36.140625" style="75" customWidth="1"/>
    <col min="13070" max="13070" width="47.5703125" style="75" customWidth="1"/>
    <col min="13071" max="13071" width="21.7109375" style="75" bestFit="1" customWidth="1"/>
    <col min="13072" max="13072" width="51.5703125" style="75" bestFit="1" customWidth="1"/>
    <col min="13073" max="13073" width="48.42578125" style="75" customWidth="1"/>
    <col min="13074" max="13074" width="42.5703125" style="75" customWidth="1"/>
    <col min="13075" max="13075" width="51.140625" style="75" customWidth="1"/>
    <col min="13076" max="13076" width="45.140625" style="75" customWidth="1"/>
    <col min="13077" max="13077" width="27.7109375" style="75" customWidth="1"/>
    <col min="13078" max="13078" width="20.7109375" style="75" customWidth="1"/>
    <col min="13079" max="13079" width="30.85546875" style="75" customWidth="1"/>
    <col min="13080" max="13080" width="32.5703125" style="75" customWidth="1"/>
    <col min="13081" max="13081" width="31.28515625" style="75" customWidth="1"/>
    <col min="13082" max="13083" width="32.42578125" style="75" customWidth="1"/>
    <col min="13084" max="13084" width="31.7109375" style="75" customWidth="1"/>
    <col min="13085" max="13085" width="33.28515625" style="75" customWidth="1"/>
    <col min="13086" max="13086" width="31.7109375" style="75" customWidth="1"/>
    <col min="13087" max="13311" width="9.28515625" style="75"/>
    <col min="13312" max="13312" width="66.28515625" style="75" bestFit="1" customWidth="1"/>
    <col min="13313" max="13313" width="32.85546875" style="75" customWidth="1"/>
    <col min="13314" max="13314" width="30.5703125" style="75" customWidth="1"/>
    <col min="13315" max="13315" width="41.28515625" style="75" customWidth="1"/>
    <col min="13316" max="13316" width="61.140625" style="75" customWidth="1"/>
    <col min="13317" max="13317" width="38.28515625" style="75" customWidth="1"/>
    <col min="13318" max="13318" width="55.85546875" style="75" customWidth="1"/>
    <col min="13319" max="13319" width="57.7109375" style="75" customWidth="1"/>
    <col min="13320" max="13320" width="31.42578125" style="75" customWidth="1"/>
    <col min="13321" max="13321" width="33.7109375" style="75" customWidth="1"/>
    <col min="13322" max="13322" width="46.28515625" style="75" customWidth="1"/>
    <col min="13323" max="13323" width="51.140625" style="75" customWidth="1"/>
    <col min="13324" max="13324" width="38.28515625" style="75" customWidth="1"/>
    <col min="13325" max="13325" width="36.140625" style="75" customWidth="1"/>
    <col min="13326" max="13326" width="47.5703125" style="75" customWidth="1"/>
    <col min="13327" max="13327" width="21.7109375" style="75" bestFit="1" customWidth="1"/>
    <col min="13328" max="13328" width="51.5703125" style="75" bestFit="1" customWidth="1"/>
    <col min="13329" max="13329" width="48.42578125" style="75" customWidth="1"/>
    <col min="13330" max="13330" width="42.5703125" style="75" customWidth="1"/>
    <col min="13331" max="13331" width="51.140625" style="75" customWidth="1"/>
    <col min="13332" max="13332" width="45.140625" style="75" customWidth="1"/>
    <col min="13333" max="13333" width="27.7109375" style="75" customWidth="1"/>
    <col min="13334" max="13334" width="20.7109375" style="75" customWidth="1"/>
    <col min="13335" max="13335" width="30.85546875" style="75" customWidth="1"/>
    <col min="13336" max="13336" width="32.5703125" style="75" customWidth="1"/>
    <col min="13337" max="13337" width="31.28515625" style="75" customWidth="1"/>
    <col min="13338" max="13339" width="32.42578125" style="75" customWidth="1"/>
    <col min="13340" max="13340" width="31.7109375" style="75" customWidth="1"/>
    <col min="13341" max="13341" width="33.28515625" style="75" customWidth="1"/>
    <col min="13342" max="13342" width="31.7109375" style="75" customWidth="1"/>
    <col min="13343" max="13567" width="9.28515625" style="75"/>
    <col min="13568" max="13568" width="66.28515625" style="75" bestFit="1" customWidth="1"/>
    <col min="13569" max="13569" width="32.85546875" style="75" customWidth="1"/>
    <col min="13570" max="13570" width="30.5703125" style="75" customWidth="1"/>
    <col min="13571" max="13571" width="41.28515625" style="75" customWidth="1"/>
    <col min="13572" max="13572" width="61.140625" style="75" customWidth="1"/>
    <col min="13573" max="13573" width="38.28515625" style="75" customWidth="1"/>
    <col min="13574" max="13574" width="55.85546875" style="75" customWidth="1"/>
    <col min="13575" max="13575" width="57.7109375" style="75" customWidth="1"/>
    <col min="13576" max="13576" width="31.42578125" style="75" customWidth="1"/>
    <col min="13577" max="13577" width="33.7109375" style="75" customWidth="1"/>
    <col min="13578" max="13578" width="46.28515625" style="75" customWidth="1"/>
    <col min="13579" max="13579" width="51.140625" style="75" customWidth="1"/>
    <col min="13580" max="13580" width="38.28515625" style="75" customWidth="1"/>
    <col min="13581" max="13581" width="36.140625" style="75" customWidth="1"/>
    <col min="13582" max="13582" width="47.5703125" style="75" customWidth="1"/>
    <col min="13583" max="13583" width="21.7109375" style="75" bestFit="1" customWidth="1"/>
    <col min="13584" max="13584" width="51.5703125" style="75" bestFit="1" customWidth="1"/>
    <col min="13585" max="13585" width="48.42578125" style="75" customWidth="1"/>
    <col min="13586" max="13586" width="42.5703125" style="75" customWidth="1"/>
    <col min="13587" max="13587" width="51.140625" style="75" customWidth="1"/>
    <col min="13588" max="13588" width="45.140625" style="75" customWidth="1"/>
    <col min="13589" max="13589" width="27.7109375" style="75" customWidth="1"/>
    <col min="13590" max="13590" width="20.7109375" style="75" customWidth="1"/>
    <col min="13591" max="13591" width="30.85546875" style="75" customWidth="1"/>
    <col min="13592" max="13592" width="32.5703125" style="75" customWidth="1"/>
    <col min="13593" max="13593" width="31.28515625" style="75" customWidth="1"/>
    <col min="13594" max="13595" width="32.42578125" style="75" customWidth="1"/>
    <col min="13596" max="13596" width="31.7109375" style="75" customWidth="1"/>
    <col min="13597" max="13597" width="33.28515625" style="75" customWidth="1"/>
    <col min="13598" max="13598" width="31.7109375" style="75" customWidth="1"/>
    <col min="13599" max="13823" width="9.28515625" style="75"/>
    <col min="13824" max="13824" width="66.28515625" style="75" bestFit="1" customWidth="1"/>
    <col min="13825" max="13825" width="32.85546875" style="75" customWidth="1"/>
    <col min="13826" max="13826" width="30.5703125" style="75" customWidth="1"/>
    <col min="13827" max="13827" width="41.28515625" style="75" customWidth="1"/>
    <col min="13828" max="13828" width="61.140625" style="75" customWidth="1"/>
    <col min="13829" max="13829" width="38.28515625" style="75" customWidth="1"/>
    <col min="13830" max="13830" width="55.85546875" style="75" customWidth="1"/>
    <col min="13831" max="13831" width="57.7109375" style="75" customWidth="1"/>
    <col min="13832" max="13832" width="31.42578125" style="75" customWidth="1"/>
    <col min="13833" max="13833" width="33.7109375" style="75" customWidth="1"/>
    <col min="13834" max="13834" width="46.28515625" style="75" customWidth="1"/>
    <col min="13835" max="13835" width="51.140625" style="75" customWidth="1"/>
    <col min="13836" max="13836" width="38.28515625" style="75" customWidth="1"/>
    <col min="13837" max="13837" width="36.140625" style="75" customWidth="1"/>
    <col min="13838" max="13838" width="47.5703125" style="75" customWidth="1"/>
    <col min="13839" max="13839" width="21.7109375" style="75" bestFit="1" customWidth="1"/>
    <col min="13840" max="13840" width="51.5703125" style="75" bestFit="1" customWidth="1"/>
    <col min="13841" max="13841" width="48.42578125" style="75" customWidth="1"/>
    <col min="13842" max="13842" width="42.5703125" style="75" customWidth="1"/>
    <col min="13843" max="13843" width="51.140625" style="75" customWidth="1"/>
    <col min="13844" max="13844" width="45.140625" style="75" customWidth="1"/>
    <col min="13845" max="13845" width="27.7109375" style="75" customWidth="1"/>
    <col min="13846" max="13846" width="20.7109375" style="75" customWidth="1"/>
    <col min="13847" max="13847" width="30.85546875" style="75" customWidth="1"/>
    <col min="13848" max="13848" width="32.5703125" style="75" customWidth="1"/>
    <col min="13849" max="13849" width="31.28515625" style="75" customWidth="1"/>
    <col min="13850" max="13851" width="32.42578125" style="75" customWidth="1"/>
    <col min="13852" max="13852" width="31.7109375" style="75" customWidth="1"/>
    <col min="13853" max="13853" width="33.28515625" style="75" customWidth="1"/>
    <col min="13854" max="13854" width="31.7109375" style="75" customWidth="1"/>
    <col min="13855" max="14079" width="9.28515625" style="75"/>
    <col min="14080" max="14080" width="66.28515625" style="75" bestFit="1" customWidth="1"/>
    <col min="14081" max="14081" width="32.85546875" style="75" customWidth="1"/>
    <col min="14082" max="14082" width="30.5703125" style="75" customWidth="1"/>
    <col min="14083" max="14083" width="41.28515625" style="75" customWidth="1"/>
    <col min="14084" max="14084" width="61.140625" style="75" customWidth="1"/>
    <col min="14085" max="14085" width="38.28515625" style="75" customWidth="1"/>
    <col min="14086" max="14086" width="55.85546875" style="75" customWidth="1"/>
    <col min="14087" max="14087" width="57.7109375" style="75" customWidth="1"/>
    <col min="14088" max="14088" width="31.42578125" style="75" customWidth="1"/>
    <col min="14089" max="14089" width="33.7109375" style="75" customWidth="1"/>
    <col min="14090" max="14090" width="46.28515625" style="75" customWidth="1"/>
    <col min="14091" max="14091" width="51.140625" style="75" customWidth="1"/>
    <col min="14092" max="14092" width="38.28515625" style="75" customWidth="1"/>
    <col min="14093" max="14093" width="36.140625" style="75" customWidth="1"/>
    <col min="14094" max="14094" width="47.5703125" style="75" customWidth="1"/>
    <col min="14095" max="14095" width="21.7109375" style="75" bestFit="1" customWidth="1"/>
    <col min="14096" max="14096" width="51.5703125" style="75" bestFit="1" customWidth="1"/>
    <col min="14097" max="14097" width="48.42578125" style="75" customWidth="1"/>
    <col min="14098" max="14098" width="42.5703125" style="75" customWidth="1"/>
    <col min="14099" max="14099" width="51.140625" style="75" customWidth="1"/>
    <col min="14100" max="14100" width="45.140625" style="75" customWidth="1"/>
    <col min="14101" max="14101" width="27.7109375" style="75" customWidth="1"/>
    <col min="14102" max="14102" width="20.7109375" style="75" customWidth="1"/>
    <col min="14103" max="14103" width="30.85546875" style="75" customWidth="1"/>
    <col min="14104" max="14104" width="32.5703125" style="75" customWidth="1"/>
    <col min="14105" max="14105" width="31.28515625" style="75" customWidth="1"/>
    <col min="14106" max="14107" width="32.42578125" style="75" customWidth="1"/>
    <col min="14108" max="14108" width="31.7109375" style="75" customWidth="1"/>
    <col min="14109" max="14109" width="33.28515625" style="75" customWidth="1"/>
    <col min="14110" max="14110" width="31.7109375" style="75" customWidth="1"/>
    <col min="14111" max="14335" width="9.28515625" style="75"/>
    <col min="14336" max="14336" width="66.28515625" style="75" bestFit="1" customWidth="1"/>
    <col min="14337" max="14337" width="32.85546875" style="75" customWidth="1"/>
    <col min="14338" max="14338" width="30.5703125" style="75" customWidth="1"/>
    <col min="14339" max="14339" width="41.28515625" style="75" customWidth="1"/>
    <col min="14340" max="14340" width="61.140625" style="75" customWidth="1"/>
    <col min="14341" max="14341" width="38.28515625" style="75" customWidth="1"/>
    <col min="14342" max="14342" width="55.85546875" style="75" customWidth="1"/>
    <col min="14343" max="14343" width="57.7109375" style="75" customWidth="1"/>
    <col min="14344" max="14344" width="31.42578125" style="75" customWidth="1"/>
    <col min="14345" max="14345" width="33.7109375" style="75" customWidth="1"/>
    <col min="14346" max="14346" width="46.28515625" style="75" customWidth="1"/>
    <col min="14347" max="14347" width="51.140625" style="75" customWidth="1"/>
    <col min="14348" max="14348" width="38.28515625" style="75" customWidth="1"/>
    <col min="14349" max="14349" width="36.140625" style="75" customWidth="1"/>
    <col min="14350" max="14350" width="47.5703125" style="75" customWidth="1"/>
    <col min="14351" max="14351" width="21.7109375" style="75" bestFit="1" customWidth="1"/>
    <col min="14352" max="14352" width="51.5703125" style="75" bestFit="1" customWidth="1"/>
    <col min="14353" max="14353" width="48.42578125" style="75" customWidth="1"/>
    <col min="14354" max="14354" width="42.5703125" style="75" customWidth="1"/>
    <col min="14355" max="14355" width="51.140625" style="75" customWidth="1"/>
    <col min="14356" max="14356" width="45.140625" style="75" customWidth="1"/>
    <col min="14357" max="14357" width="27.7109375" style="75" customWidth="1"/>
    <col min="14358" max="14358" width="20.7109375" style="75" customWidth="1"/>
    <col min="14359" max="14359" width="30.85546875" style="75" customWidth="1"/>
    <col min="14360" max="14360" width="32.5703125" style="75" customWidth="1"/>
    <col min="14361" max="14361" width="31.28515625" style="75" customWidth="1"/>
    <col min="14362" max="14363" width="32.42578125" style="75" customWidth="1"/>
    <col min="14364" max="14364" width="31.7109375" style="75" customWidth="1"/>
    <col min="14365" max="14365" width="33.28515625" style="75" customWidth="1"/>
    <col min="14366" max="14366" width="31.7109375" style="75" customWidth="1"/>
    <col min="14367" max="14591" width="9.28515625" style="75"/>
    <col min="14592" max="14592" width="66.28515625" style="75" bestFit="1" customWidth="1"/>
    <col min="14593" max="14593" width="32.85546875" style="75" customWidth="1"/>
    <col min="14594" max="14594" width="30.5703125" style="75" customWidth="1"/>
    <col min="14595" max="14595" width="41.28515625" style="75" customWidth="1"/>
    <col min="14596" max="14596" width="61.140625" style="75" customWidth="1"/>
    <col min="14597" max="14597" width="38.28515625" style="75" customWidth="1"/>
    <col min="14598" max="14598" width="55.85546875" style="75" customWidth="1"/>
    <col min="14599" max="14599" width="57.7109375" style="75" customWidth="1"/>
    <col min="14600" max="14600" width="31.42578125" style="75" customWidth="1"/>
    <col min="14601" max="14601" width="33.7109375" style="75" customWidth="1"/>
    <col min="14602" max="14602" width="46.28515625" style="75" customWidth="1"/>
    <col min="14603" max="14603" width="51.140625" style="75" customWidth="1"/>
    <col min="14604" max="14604" width="38.28515625" style="75" customWidth="1"/>
    <col min="14605" max="14605" width="36.140625" style="75" customWidth="1"/>
    <col min="14606" max="14606" width="47.5703125" style="75" customWidth="1"/>
    <col min="14607" max="14607" width="21.7109375" style="75" bestFit="1" customWidth="1"/>
    <col min="14608" max="14608" width="51.5703125" style="75" bestFit="1" customWidth="1"/>
    <col min="14609" max="14609" width="48.42578125" style="75" customWidth="1"/>
    <col min="14610" max="14610" width="42.5703125" style="75" customWidth="1"/>
    <col min="14611" max="14611" width="51.140625" style="75" customWidth="1"/>
    <col min="14612" max="14612" width="45.140625" style="75" customWidth="1"/>
    <col min="14613" max="14613" width="27.7109375" style="75" customWidth="1"/>
    <col min="14614" max="14614" width="20.7109375" style="75" customWidth="1"/>
    <col min="14615" max="14615" width="30.85546875" style="75" customWidth="1"/>
    <col min="14616" max="14616" width="32.5703125" style="75" customWidth="1"/>
    <col min="14617" max="14617" width="31.28515625" style="75" customWidth="1"/>
    <col min="14618" max="14619" width="32.42578125" style="75" customWidth="1"/>
    <col min="14620" max="14620" width="31.7109375" style="75" customWidth="1"/>
    <col min="14621" max="14621" width="33.28515625" style="75" customWidth="1"/>
    <col min="14622" max="14622" width="31.7109375" style="75" customWidth="1"/>
    <col min="14623" max="14847" width="9.28515625" style="75"/>
    <col min="14848" max="14848" width="66.28515625" style="75" bestFit="1" customWidth="1"/>
    <col min="14849" max="14849" width="32.85546875" style="75" customWidth="1"/>
    <col min="14850" max="14850" width="30.5703125" style="75" customWidth="1"/>
    <col min="14851" max="14851" width="41.28515625" style="75" customWidth="1"/>
    <col min="14852" max="14852" width="61.140625" style="75" customWidth="1"/>
    <col min="14853" max="14853" width="38.28515625" style="75" customWidth="1"/>
    <col min="14854" max="14854" width="55.85546875" style="75" customWidth="1"/>
    <col min="14855" max="14855" width="57.7109375" style="75" customWidth="1"/>
    <col min="14856" max="14856" width="31.42578125" style="75" customWidth="1"/>
    <col min="14857" max="14857" width="33.7109375" style="75" customWidth="1"/>
    <col min="14858" max="14858" width="46.28515625" style="75" customWidth="1"/>
    <col min="14859" max="14859" width="51.140625" style="75" customWidth="1"/>
    <col min="14860" max="14860" width="38.28515625" style="75" customWidth="1"/>
    <col min="14861" max="14861" width="36.140625" style="75" customWidth="1"/>
    <col min="14862" max="14862" width="47.5703125" style="75" customWidth="1"/>
    <col min="14863" max="14863" width="21.7109375" style="75" bestFit="1" customWidth="1"/>
    <col min="14864" max="14864" width="51.5703125" style="75" bestFit="1" customWidth="1"/>
    <col min="14865" max="14865" width="48.42578125" style="75" customWidth="1"/>
    <col min="14866" max="14866" width="42.5703125" style="75" customWidth="1"/>
    <col min="14867" max="14867" width="51.140625" style="75" customWidth="1"/>
    <col min="14868" max="14868" width="45.140625" style="75" customWidth="1"/>
    <col min="14869" max="14869" width="27.7109375" style="75" customWidth="1"/>
    <col min="14870" max="14870" width="20.7109375" style="75" customWidth="1"/>
    <col min="14871" max="14871" width="30.85546875" style="75" customWidth="1"/>
    <col min="14872" max="14872" width="32.5703125" style="75" customWidth="1"/>
    <col min="14873" max="14873" width="31.28515625" style="75" customWidth="1"/>
    <col min="14874" max="14875" width="32.42578125" style="75" customWidth="1"/>
    <col min="14876" max="14876" width="31.7109375" style="75" customWidth="1"/>
    <col min="14877" max="14877" width="33.28515625" style="75" customWidth="1"/>
    <col min="14878" max="14878" width="31.7109375" style="75" customWidth="1"/>
    <col min="14879" max="15103" width="9.28515625" style="75"/>
    <col min="15104" max="15104" width="66.28515625" style="75" bestFit="1" customWidth="1"/>
    <col min="15105" max="15105" width="32.85546875" style="75" customWidth="1"/>
    <col min="15106" max="15106" width="30.5703125" style="75" customWidth="1"/>
    <col min="15107" max="15107" width="41.28515625" style="75" customWidth="1"/>
    <col min="15108" max="15108" width="61.140625" style="75" customWidth="1"/>
    <col min="15109" max="15109" width="38.28515625" style="75" customWidth="1"/>
    <col min="15110" max="15110" width="55.85546875" style="75" customWidth="1"/>
    <col min="15111" max="15111" width="57.7109375" style="75" customWidth="1"/>
    <col min="15112" max="15112" width="31.42578125" style="75" customWidth="1"/>
    <col min="15113" max="15113" width="33.7109375" style="75" customWidth="1"/>
    <col min="15114" max="15114" width="46.28515625" style="75" customWidth="1"/>
    <col min="15115" max="15115" width="51.140625" style="75" customWidth="1"/>
    <col min="15116" max="15116" width="38.28515625" style="75" customWidth="1"/>
    <col min="15117" max="15117" width="36.140625" style="75" customWidth="1"/>
    <col min="15118" max="15118" width="47.5703125" style="75" customWidth="1"/>
    <col min="15119" max="15119" width="21.7109375" style="75" bestFit="1" customWidth="1"/>
    <col min="15120" max="15120" width="51.5703125" style="75" bestFit="1" customWidth="1"/>
    <col min="15121" max="15121" width="48.42578125" style="75" customWidth="1"/>
    <col min="15122" max="15122" width="42.5703125" style="75" customWidth="1"/>
    <col min="15123" max="15123" width="51.140625" style="75" customWidth="1"/>
    <col min="15124" max="15124" width="45.140625" style="75" customWidth="1"/>
    <col min="15125" max="15125" width="27.7109375" style="75" customWidth="1"/>
    <col min="15126" max="15126" width="20.7109375" style="75" customWidth="1"/>
    <col min="15127" max="15127" width="30.85546875" style="75" customWidth="1"/>
    <col min="15128" max="15128" width="32.5703125" style="75" customWidth="1"/>
    <col min="15129" max="15129" width="31.28515625" style="75" customWidth="1"/>
    <col min="15130" max="15131" width="32.42578125" style="75" customWidth="1"/>
    <col min="15132" max="15132" width="31.7109375" style="75" customWidth="1"/>
    <col min="15133" max="15133" width="33.28515625" style="75" customWidth="1"/>
    <col min="15134" max="15134" width="31.7109375" style="75" customWidth="1"/>
    <col min="15135" max="15359" width="9.28515625" style="75"/>
    <col min="15360" max="15360" width="66.28515625" style="75" bestFit="1" customWidth="1"/>
    <col min="15361" max="15361" width="32.85546875" style="75" customWidth="1"/>
    <col min="15362" max="15362" width="30.5703125" style="75" customWidth="1"/>
    <col min="15363" max="15363" width="41.28515625" style="75" customWidth="1"/>
    <col min="15364" max="15364" width="61.140625" style="75" customWidth="1"/>
    <col min="15365" max="15365" width="38.28515625" style="75" customWidth="1"/>
    <col min="15366" max="15366" width="55.85546875" style="75" customWidth="1"/>
    <col min="15367" max="15367" width="57.7109375" style="75" customWidth="1"/>
    <col min="15368" max="15368" width="31.42578125" style="75" customWidth="1"/>
    <col min="15369" max="15369" width="33.7109375" style="75" customWidth="1"/>
    <col min="15370" max="15370" width="46.28515625" style="75" customWidth="1"/>
    <col min="15371" max="15371" width="51.140625" style="75" customWidth="1"/>
    <col min="15372" max="15372" width="38.28515625" style="75" customWidth="1"/>
    <col min="15373" max="15373" width="36.140625" style="75" customWidth="1"/>
    <col min="15374" max="15374" width="47.5703125" style="75" customWidth="1"/>
    <col min="15375" max="15375" width="21.7109375" style="75" bestFit="1" customWidth="1"/>
    <col min="15376" max="15376" width="51.5703125" style="75" bestFit="1" customWidth="1"/>
    <col min="15377" max="15377" width="48.42578125" style="75" customWidth="1"/>
    <col min="15378" max="15378" width="42.5703125" style="75" customWidth="1"/>
    <col min="15379" max="15379" width="51.140625" style="75" customWidth="1"/>
    <col min="15380" max="15380" width="45.140625" style="75" customWidth="1"/>
    <col min="15381" max="15381" width="27.7109375" style="75" customWidth="1"/>
    <col min="15382" max="15382" width="20.7109375" style="75" customWidth="1"/>
    <col min="15383" max="15383" width="30.85546875" style="75" customWidth="1"/>
    <col min="15384" max="15384" width="32.5703125" style="75" customWidth="1"/>
    <col min="15385" max="15385" width="31.28515625" style="75" customWidth="1"/>
    <col min="15386" max="15387" width="32.42578125" style="75" customWidth="1"/>
    <col min="15388" max="15388" width="31.7109375" style="75" customWidth="1"/>
    <col min="15389" max="15389" width="33.28515625" style="75" customWidth="1"/>
    <col min="15390" max="15390" width="31.7109375" style="75" customWidth="1"/>
    <col min="15391" max="15615" width="9.28515625" style="75"/>
    <col min="15616" max="15616" width="66.28515625" style="75" bestFit="1" customWidth="1"/>
    <col min="15617" max="15617" width="32.85546875" style="75" customWidth="1"/>
    <col min="15618" max="15618" width="30.5703125" style="75" customWidth="1"/>
    <col min="15619" max="15619" width="41.28515625" style="75" customWidth="1"/>
    <col min="15620" max="15620" width="61.140625" style="75" customWidth="1"/>
    <col min="15621" max="15621" width="38.28515625" style="75" customWidth="1"/>
    <col min="15622" max="15622" width="55.85546875" style="75" customWidth="1"/>
    <col min="15623" max="15623" width="57.7109375" style="75" customWidth="1"/>
    <col min="15624" max="15624" width="31.42578125" style="75" customWidth="1"/>
    <col min="15625" max="15625" width="33.7109375" style="75" customWidth="1"/>
    <col min="15626" max="15626" width="46.28515625" style="75" customWidth="1"/>
    <col min="15627" max="15627" width="51.140625" style="75" customWidth="1"/>
    <col min="15628" max="15628" width="38.28515625" style="75" customWidth="1"/>
    <col min="15629" max="15629" width="36.140625" style="75" customWidth="1"/>
    <col min="15630" max="15630" width="47.5703125" style="75" customWidth="1"/>
    <col min="15631" max="15631" width="21.7109375" style="75" bestFit="1" customWidth="1"/>
    <col min="15632" max="15632" width="51.5703125" style="75" bestFit="1" customWidth="1"/>
    <col min="15633" max="15633" width="48.42578125" style="75" customWidth="1"/>
    <col min="15634" max="15634" width="42.5703125" style="75" customWidth="1"/>
    <col min="15635" max="15635" width="51.140625" style="75" customWidth="1"/>
    <col min="15636" max="15636" width="45.140625" style="75" customWidth="1"/>
    <col min="15637" max="15637" width="27.7109375" style="75" customWidth="1"/>
    <col min="15638" max="15638" width="20.7109375" style="75" customWidth="1"/>
    <col min="15639" max="15639" width="30.85546875" style="75" customWidth="1"/>
    <col min="15640" max="15640" width="32.5703125" style="75" customWidth="1"/>
    <col min="15641" max="15641" width="31.28515625" style="75" customWidth="1"/>
    <col min="15642" max="15643" width="32.42578125" style="75" customWidth="1"/>
    <col min="15644" max="15644" width="31.7109375" style="75" customWidth="1"/>
    <col min="15645" max="15645" width="33.28515625" style="75" customWidth="1"/>
    <col min="15646" max="15646" width="31.7109375" style="75" customWidth="1"/>
    <col min="15647" max="15871" width="9.28515625" style="75"/>
    <col min="15872" max="15872" width="66.28515625" style="75" bestFit="1" customWidth="1"/>
    <col min="15873" max="15873" width="32.85546875" style="75" customWidth="1"/>
    <col min="15874" max="15874" width="30.5703125" style="75" customWidth="1"/>
    <col min="15875" max="15875" width="41.28515625" style="75" customWidth="1"/>
    <col min="15876" max="15876" width="61.140625" style="75" customWidth="1"/>
    <col min="15877" max="15877" width="38.28515625" style="75" customWidth="1"/>
    <col min="15878" max="15878" width="55.85546875" style="75" customWidth="1"/>
    <col min="15879" max="15879" width="57.7109375" style="75" customWidth="1"/>
    <col min="15880" max="15880" width="31.42578125" style="75" customWidth="1"/>
    <col min="15881" max="15881" width="33.7109375" style="75" customWidth="1"/>
    <col min="15882" max="15882" width="46.28515625" style="75" customWidth="1"/>
    <col min="15883" max="15883" width="51.140625" style="75" customWidth="1"/>
    <col min="15884" max="15884" width="38.28515625" style="75" customWidth="1"/>
    <col min="15885" max="15885" width="36.140625" style="75" customWidth="1"/>
    <col min="15886" max="15886" width="47.5703125" style="75" customWidth="1"/>
    <col min="15887" max="15887" width="21.7109375" style="75" bestFit="1" customWidth="1"/>
    <col min="15888" max="15888" width="51.5703125" style="75" bestFit="1" customWidth="1"/>
    <col min="15889" max="15889" width="48.42578125" style="75" customWidth="1"/>
    <col min="15890" max="15890" width="42.5703125" style="75" customWidth="1"/>
    <col min="15891" max="15891" width="51.140625" style="75" customWidth="1"/>
    <col min="15892" max="15892" width="45.140625" style="75" customWidth="1"/>
    <col min="15893" max="15893" width="27.7109375" style="75" customWidth="1"/>
    <col min="15894" max="15894" width="20.7109375" style="75" customWidth="1"/>
    <col min="15895" max="15895" width="30.85546875" style="75" customWidth="1"/>
    <col min="15896" max="15896" width="32.5703125" style="75" customWidth="1"/>
    <col min="15897" max="15897" width="31.28515625" style="75" customWidth="1"/>
    <col min="15898" max="15899" width="32.42578125" style="75" customWidth="1"/>
    <col min="15900" max="15900" width="31.7109375" style="75" customWidth="1"/>
    <col min="15901" max="15901" width="33.28515625" style="75" customWidth="1"/>
    <col min="15902" max="15902" width="31.7109375" style="75" customWidth="1"/>
    <col min="15903" max="16127" width="9.28515625" style="75"/>
    <col min="16128" max="16128" width="66.28515625" style="75" bestFit="1" customWidth="1"/>
    <col min="16129" max="16129" width="32.85546875" style="75" customWidth="1"/>
    <col min="16130" max="16130" width="30.5703125" style="75" customWidth="1"/>
    <col min="16131" max="16131" width="41.28515625" style="75" customWidth="1"/>
    <col min="16132" max="16132" width="61.140625" style="75" customWidth="1"/>
    <col min="16133" max="16133" width="38.28515625" style="75" customWidth="1"/>
    <col min="16134" max="16134" width="55.85546875" style="75" customWidth="1"/>
    <col min="16135" max="16135" width="57.7109375" style="75" customWidth="1"/>
    <col min="16136" max="16136" width="31.42578125" style="75" customWidth="1"/>
    <col min="16137" max="16137" width="33.7109375" style="75" customWidth="1"/>
    <col min="16138" max="16138" width="46.28515625" style="75" customWidth="1"/>
    <col min="16139" max="16139" width="51.140625" style="75" customWidth="1"/>
    <col min="16140" max="16140" width="38.28515625" style="75" customWidth="1"/>
    <col min="16141" max="16141" width="36.140625" style="75" customWidth="1"/>
    <col min="16142" max="16142" width="47.5703125" style="75" customWidth="1"/>
    <col min="16143" max="16143" width="21.7109375" style="75" bestFit="1" customWidth="1"/>
    <col min="16144" max="16144" width="51.5703125" style="75" bestFit="1" customWidth="1"/>
    <col min="16145" max="16145" width="48.42578125" style="75" customWidth="1"/>
    <col min="16146" max="16146" width="42.5703125" style="75" customWidth="1"/>
    <col min="16147" max="16147" width="51.140625" style="75" customWidth="1"/>
    <col min="16148" max="16148" width="45.140625" style="75" customWidth="1"/>
    <col min="16149" max="16149" width="27.7109375" style="75" customWidth="1"/>
    <col min="16150" max="16150" width="20.7109375" style="75" customWidth="1"/>
    <col min="16151" max="16151" width="30.85546875" style="75" customWidth="1"/>
    <col min="16152" max="16152" width="32.5703125" style="75" customWidth="1"/>
    <col min="16153" max="16153" width="31.28515625" style="75" customWidth="1"/>
    <col min="16154" max="16155" width="32.42578125" style="75" customWidth="1"/>
    <col min="16156" max="16156" width="31.7109375" style="75" customWidth="1"/>
    <col min="16157" max="16157" width="33.28515625" style="75" customWidth="1"/>
    <col min="16158" max="16158" width="31.7109375" style="75" customWidth="1"/>
    <col min="16159" max="16384" width="9.28515625" style="75"/>
  </cols>
  <sheetData>
    <row r="1" spans="1:31" s="152" customFormat="1" ht="12.75">
      <c r="A1" s="287" t="s">
        <v>844</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row>
    <row r="2" spans="1:31" s="152" customFormat="1" ht="12.75">
      <c r="A2" s="153"/>
      <c r="C2" s="154"/>
      <c r="D2" s="154"/>
      <c r="E2" s="154"/>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6" t="s">
        <v>125</v>
      </c>
    </row>
    <row r="3" spans="1:31" s="76" customFormat="1" ht="29.25" customHeight="1">
      <c r="A3" s="288" t="s">
        <v>411</v>
      </c>
      <c r="B3" s="292" t="s">
        <v>475</v>
      </c>
      <c r="C3" s="292" t="s">
        <v>577</v>
      </c>
      <c r="D3" s="292"/>
      <c r="E3" s="292"/>
      <c r="F3" s="292"/>
      <c r="G3" s="292"/>
      <c r="H3" s="292"/>
      <c r="I3" s="292"/>
      <c r="J3" s="292" t="s">
        <v>580</v>
      </c>
      <c r="K3" s="292"/>
      <c r="L3" s="292"/>
      <c r="M3" s="292"/>
      <c r="N3" s="292"/>
      <c r="O3" s="292"/>
      <c r="P3" s="292"/>
      <c r="Q3" s="286" t="s">
        <v>713</v>
      </c>
      <c r="R3" s="286"/>
      <c r="S3" s="286"/>
      <c r="T3" s="286"/>
      <c r="U3" s="286"/>
      <c r="V3" s="286" t="s">
        <v>788</v>
      </c>
      <c r="W3" s="285" t="s">
        <v>789</v>
      </c>
      <c r="X3" s="285"/>
      <c r="Y3" s="285"/>
      <c r="Z3" s="285"/>
      <c r="AA3" s="285"/>
      <c r="AB3" s="285" t="s">
        <v>790</v>
      </c>
      <c r="AC3" s="285"/>
      <c r="AD3" s="285"/>
      <c r="AE3" s="285"/>
    </row>
    <row r="4" spans="1:31" ht="57" customHeight="1">
      <c r="A4" s="289"/>
      <c r="B4" s="292"/>
      <c r="C4" s="286" t="s">
        <v>778</v>
      </c>
      <c r="D4" s="286" t="s">
        <v>779</v>
      </c>
      <c r="E4" s="293" t="s">
        <v>780</v>
      </c>
      <c r="F4" s="293" t="s">
        <v>781</v>
      </c>
      <c r="G4" s="293" t="s">
        <v>782</v>
      </c>
      <c r="H4" s="286" t="s">
        <v>783</v>
      </c>
      <c r="I4" s="286"/>
      <c r="J4" s="286" t="s">
        <v>778</v>
      </c>
      <c r="K4" s="286" t="s">
        <v>779</v>
      </c>
      <c r="L4" s="293" t="s">
        <v>780</v>
      </c>
      <c r="M4" s="293" t="s">
        <v>781</v>
      </c>
      <c r="N4" s="293" t="s">
        <v>782</v>
      </c>
      <c r="O4" s="286" t="s">
        <v>785</v>
      </c>
      <c r="P4" s="286"/>
      <c r="Q4" s="286" t="s">
        <v>778</v>
      </c>
      <c r="R4" s="286" t="s">
        <v>786</v>
      </c>
      <c r="S4" s="293" t="s">
        <v>780</v>
      </c>
      <c r="T4" s="293" t="s">
        <v>781</v>
      </c>
      <c r="U4" s="293" t="s">
        <v>787</v>
      </c>
      <c r="V4" s="286"/>
      <c r="W4" s="294" t="s">
        <v>714</v>
      </c>
      <c r="X4" s="294" t="s">
        <v>791</v>
      </c>
      <c r="Y4" s="285" t="s">
        <v>792</v>
      </c>
      <c r="Z4" s="285" t="s">
        <v>793</v>
      </c>
      <c r="AA4" s="294" t="s">
        <v>794</v>
      </c>
      <c r="AB4" s="294" t="s">
        <v>714</v>
      </c>
      <c r="AC4" s="294" t="s">
        <v>795</v>
      </c>
      <c r="AD4" s="294" t="s">
        <v>796</v>
      </c>
      <c r="AE4" s="294" t="s">
        <v>797</v>
      </c>
    </row>
    <row r="5" spans="1:31" ht="90" customHeight="1">
      <c r="A5" s="289"/>
      <c r="B5" s="292"/>
      <c r="C5" s="286"/>
      <c r="D5" s="286"/>
      <c r="E5" s="293"/>
      <c r="F5" s="293"/>
      <c r="G5" s="293"/>
      <c r="H5" s="157" t="s">
        <v>712</v>
      </c>
      <c r="I5" s="157" t="s">
        <v>784</v>
      </c>
      <c r="J5" s="286"/>
      <c r="K5" s="286"/>
      <c r="L5" s="293"/>
      <c r="M5" s="293"/>
      <c r="N5" s="293"/>
      <c r="O5" s="157" t="s">
        <v>712</v>
      </c>
      <c r="P5" s="157" t="s">
        <v>784</v>
      </c>
      <c r="Q5" s="286"/>
      <c r="R5" s="286"/>
      <c r="S5" s="293"/>
      <c r="T5" s="293"/>
      <c r="U5" s="293"/>
      <c r="V5" s="286"/>
      <c r="W5" s="295"/>
      <c r="X5" s="295"/>
      <c r="Y5" s="285"/>
      <c r="Z5" s="285"/>
      <c r="AA5" s="295"/>
      <c r="AB5" s="295"/>
      <c r="AC5" s="295"/>
      <c r="AD5" s="295"/>
      <c r="AE5" s="295"/>
    </row>
    <row r="6" spans="1:31" ht="12.75">
      <c r="A6" s="147" t="s">
        <v>400</v>
      </c>
      <c r="B6" s="115" t="s">
        <v>458</v>
      </c>
      <c r="C6" s="158">
        <v>787743139.61624205</v>
      </c>
      <c r="D6" s="158">
        <v>0</v>
      </c>
      <c r="E6" s="158">
        <v>6608964.6881003408</v>
      </c>
      <c r="F6" s="158">
        <v>11950178.679557057</v>
      </c>
      <c r="G6" s="158">
        <v>19872775.745706864</v>
      </c>
      <c r="H6" s="158">
        <v>5551593.466789254</v>
      </c>
      <c r="I6" s="158">
        <v>2336003.9991082228</v>
      </c>
      <c r="J6" s="158">
        <v>74406072.587360531</v>
      </c>
      <c r="K6" s="158">
        <v>0</v>
      </c>
      <c r="L6" s="158">
        <v>4.8</v>
      </c>
      <c r="M6" s="158">
        <v>1721571.6318947999</v>
      </c>
      <c r="N6" s="158">
        <v>1893020.1894485841</v>
      </c>
      <c r="O6" s="158">
        <v>1914158.8741083883</v>
      </c>
      <c r="P6" s="158">
        <v>34969.821896764151</v>
      </c>
      <c r="Q6" s="158">
        <v>53059649.343196899</v>
      </c>
      <c r="R6" s="158">
        <v>1682815.3281342427</v>
      </c>
      <c r="S6" s="158">
        <v>2772186.1659155414</v>
      </c>
      <c r="T6" s="158">
        <v>12943906.687715653</v>
      </c>
      <c r="U6" s="158">
        <v>1653230.0421021925</v>
      </c>
      <c r="V6" s="158">
        <v>0</v>
      </c>
      <c r="W6" s="158">
        <v>80090.100000000006</v>
      </c>
      <c r="X6" s="158">
        <v>3174578.290532521</v>
      </c>
      <c r="Y6" s="158">
        <v>17896.402714125732</v>
      </c>
      <c r="Z6" s="158">
        <v>83390.561909862343</v>
      </c>
      <c r="AA6" s="158">
        <v>124411.27649999801</v>
      </c>
      <c r="AB6" s="158">
        <v>2855.1600000000003</v>
      </c>
      <c r="AC6" s="158">
        <v>0</v>
      </c>
      <c r="AD6" s="158">
        <v>0</v>
      </c>
      <c r="AE6" s="158">
        <v>0</v>
      </c>
    </row>
    <row r="7" spans="1:31" ht="12.75">
      <c r="A7" s="147"/>
      <c r="B7" s="116" t="s">
        <v>459</v>
      </c>
      <c r="C7" s="159">
        <v>787738570.92834067</v>
      </c>
      <c r="D7" s="159">
        <v>0</v>
      </c>
      <c r="E7" s="159">
        <v>6608964.6881003408</v>
      </c>
      <c r="F7" s="159">
        <v>11950178.679557057</v>
      </c>
      <c r="G7" s="159">
        <v>19872775.745706864</v>
      </c>
      <c r="H7" s="159">
        <v>5551593.466789254</v>
      </c>
      <c r="I7" s="159">
        <v>2336003.9991082228</v>
      </c>
      <c r="J7" s="159">
        <v>0</v>
      </c>
      <c r="K7" s="159">
        <v>0</v>
      </c>
      <c r="L7" s="159">
        <v>0</v>
      </c>
      <c r="M7" s="159">
        <v>0</v>
      </c>
      <c r="N7" s="159">
        <v>0</v>
      </c>
      <c r="O7" s="159">
        <v>0</v>
      </c>
      <c r="P7" s="159">
        <v>0</v>
      </c>
      <c r="Q7" s="159">
        <v>52967500.082710952</v>
      </c>
      <c r="R7" s="159">
        <v>1682815.3281342427</v>
      </c>
      <c r="S7" s="159">
        <v>2770755.0945883114</v>
      </c>
      <c r="T7" s="159">
        <v>12942251.692075692</v>
      </c>
      <c r="U7" s="159">
        <v>1653230.0421021925</v>
      </c>
      <c r="V7" s="159">
        <v>0</v>
      </c>
      <c r="W7" s="159">
        <v>80090.100000000006</v>
      </c>
      <c r="X7" s="159">
        <v>3163390.9805325205</v>
      </c>
      <c r="Y7" s="159">
        <v>17896.402714125732</v>
      </c>
      <c r="Z7" s="159">
        <v>83390.561909862343</v>
      </c>
      <c r="AA7" s="159">
        <v>124411.27649999801</v>
      </c>
      <c r="AB7" s="159">
        <v>2848.55</v>
      </c>
      <c r="AC7" s="159">
        <v>0</v>
      </c>
      <c r="AD7" s="159">
        <v>0</v>
      </c>
      <c r="AE7" s="159">
        <v>0</v>
      </c>
    </row>
    <row r="8" spans="1:31" ht="12.75">
      <c r="A8" s="147"/>
      <c r="B8" s="116" t="s">
        <v>460</v>
      </c>
      <c r="C8" s="159">
        <v>767677539.24354231</v>
      </c>
      <c r="D8" s="159">
        <v>0</v>
      </c>
      <c r="E8" s="159">
        <v>6608909.886951942</v>
      </c>
      <c r="F8" s="159">
        <v>11818402.656050477</v>
      </c>
      <c r="G8" s="159">
        <v>19872775.745706864</v>
      </c>
      <c r="H8" s="159">
        <v>5551593.466789254</v>
      </c>
      <c r="I8" s="159">
        <v>2336003.9991082228</v>
      </c>
      <c r="J8" s="159">
        <v>0</v>
      </c>
      <c r="K8" s="159">
        <v>0</v>
      </c>
      <c r="L8" s="159">
        <v>0</v>
      </c>
      <c r="M8" s="159">
        <v>0</v>
      </c>
      <c r="N8" s="159">
        <v>0</v>
      </c>
      <c r="O8" s="159">
        <v>0</v>
      </c>
      <c r="P8" s="159">
        <v>0</v>
      </c>
      <c r="Q8" s="159">
        <v>25227641.660401843</v>
      </c>
      <c r="R8" s="159">
        <v>441743.17712432262</v>
      </c>
      <c r="S8" s="159">
        <v>1205943.1815081239</v>
      </c>
      <c r="T8" s="159">
        <v>6131.8816012000007</v>
      </c>
      <c r="U8" s="159">
        <v>229353.13999999998</v>
      </c>
      <c r="V8" s="159">
        <v>0</v>
      </c>
      <c r="W8" s="159">
        <v>0</v>
      </c>
      <c r="X8" s="159">
        <v>2031640.6077634746</v>
      </c>
      <c r="Y8" s="159">
        <v>3996.5812945948337</v>
      </c>
      <c r="Z8" s="159">
        <v>9042.0794098620681</v>
      </c>
      <c r="AA8" s="159">
        <v>15677.3665</v>
      </c>
      <c r="AB8" s="159">
        <v>2236.4</v>
      </c>
      <c r="AC8" s="159">
        <v>0</v>
      </c>
      <c r="AD8" s="159">
        <v>0</v>
      </c>
      <c r="AE8" s="159">
        <v>0</v>
      </c>
    </row>
    <row r="9" spans="1:31" ht="12.75">
      <c r="A9" s="147"/>
      <c r="B9" s="116" t="s">
        <v>461</v>
      </c>
      <c r="C9" s="159">
        <v>20061031.684798501</v>
      </c>
      <c r="D9" s="159">
        <v>0</v>
      </c>
      <c r="E9" s="159">
        <v>54.801148398996425</v>
      </c>
      <c r="F9" s="159">
        <v>131776.02350658004</v>
      </c>
      <c r="G9" s="159">
        <v>0</v>
      </c>
      <c r="H9" s="159">
        <v>0</v>
      </c>
      <c r="I9" s="159">
        <v>0</v>
      </c>
      <c r="J9" s="159">
        <v>0</v>
      </c>
      <c r="K9" s="159">
        <v>0</v>
      </c>
      <c r="L9" s="159">
        <v>0</v>
      </c>
      <c r="M9" s="159">
        <v>0</v>
      </c>
      <c r="N9" s="159">
        <v>0</v>
      </c>
      <c r="O9" s="159">
        <v>0</v>
      </c>
      <c r="P9" s="159">
        <v>0</v>
      </c>
      <c r="Q9" s="159">
        <v>27739858.422309104</v>
      </c>
      <c r="R9" s="159">
        <v>1241072.1510099203</v>
      </c>
      <c r="S9" s="159">
        <v>1564811.9130801875</v>
      </c>
      <c r="T9" s="159">
        <v>12936119.810474493</v>
      </c>
      <c r="U9" s="159">
        <v>1423876.9021021926</v>
      </c>
      <c r="V9" s="159">
        <v>0</v>
      </c>
      <c r="W9" s="159">
        <v>80090.100000000006</v>
      </c>
      <c r="X9" s="159">
        <v>1131750.3727690459</v>
      </c>
      <c r="Y9" s="159">
        <v>13899.821419530897</v>
      </c>
      <c r="Z9" s="159">
        <v>74348.482500000275</v>
      </c>
      <c r="AA9" s="159">
        <v>108733.90999999801</v>
      </c>
      <c r="AB9" s="159">
        <v>612.15</v>
      </c>
      <c r="AC9" s="159">
        <v>0</v>
      </c>
      <c r="AD9" s="159">
        <v>0</v>
      </c>
      <c r="AE9" s="159">
        <v>0</v>
      </c>
    </row>
    <row r="10" spans="1:31" ht="12.75">
      <c r="A10" s="147"/>
      <c r="B10" s="116" t="s">
        <v>462</v>
      </c>
      <c r="C10" s="159">
        <v>4568.6879013000025</v>
      </c>
      <c r="D10" s="159">
        <v>0</v>
      </c>
      <c r="E10" s="159">
        <v>0</v>
      </c>
      <c r="F10" s="159">
        <v>0</v>
      </c>
      <c r="G10" s="159">
        <v>0</v>
      </c>
      <c r="H10" s="159">
        <v>0</v>
      </c>
      <c r="I10" s="159">
        <v>0</v>
      </c>
      <c r="J10" s="159">
        <v>74406072.587360531</v>
      </c>
      <c r="K10" s="159">
        <v>0</v>
      </c>
      <c r="L10" s="159">
        <v>4.8</v>
      </c>
      <c r="M10" s="159">
        <v>1721571.6318947999</v>
      </c>
      <c r="N10" s="159">
        <v>1893020.1894485841</v>
      </c>
      <c r="O10" s="159">
        <v>1914158.8741083883</v>
      </c>
      <c r="P10" s="159">
        <v>34969.821896764151</v>
      </c>
      <c r="Q10" s="159">
        <v>92149.260485949984</v>
      </c>
      <c r="R10" s="159">
        <v>0</v>
      </c>
      <c r="S10" s="159">
        <v>1431.0713272300002</v>
      </c>
      <c r="T10" s="159">
        <v>1654.9956399600001</v>
      </c>
      <c r="U10" s="159">
        <v>0</v>
      </c>
      <c r="V10" s="159">
        <v>0</v>
      </c>
      <c r="W10" s="159">
        <v>0</v>
      </c>
      <c r="X10" s="159">
        <v>11187.310000000001</v>
      </c>
      <c r="Y10" s="159">
        <v>0</v>
      </c>
      <c r="Z10" s="159">
        <v>0</v>
      </c>
      <c r="AA10" s="159">
        <v>0</v>
      </c>
      <c r="AB10" s="159">
        <v>6.6099999999999994</v>
      </c>
      <c r="AC10" s="159">
        <v>0</v>
      </c>
      <c r="AD10" s="159">
        <v>0</v>
      </c>
      <c r="AE10" s="159">
        <v>0</v>
      </c>
    </row>
    <row r="11" spans="1:31" ht="12.75">
      <c r="A11" s="147" t="s">
        <v>401</v>
      </c>
      <c r="B11" s="115" t="s">
        <v>463</v>
      </c>
      <c r="C11" s="158">
        <v>63858404.851594999</v>
      </c>
      <c r="D11" s="158">
        <v>0</v>
      </c>
      <c r="E11" s="158">
        <v>214214.05916954746</v>
      </c>
      <c r="F11" s="158">
        <v>1270930.1515477998</v>
      </c>
      <c r="G11" s="158">
        <v>643289.47003984021</v>
      </c>
      <c r="H11" s="158">
        <v>248228.77031764053</v>
      </c>
      <c r="I11" s="158">
        <v>188292.75155402874</v>
      </c>
      <c r="J11" s="158">
        <v>0</v>
      </c>
      <c r="K11" s="158">
        <v>0</v>
      </c>
      <c r="L11" s="158">
        <v>0</v>
      </c>
      <c r="M11" s="158">
        <v>0</v>
      </c>
      <c r="N11" s="158">
        <v>0</v>
      </c>
      <c r="O11" s="158">
        <v>0</v>
      </c>
      <c r="P11" s="158">
        <v>0</v>
      </c>
      <c r="Q11" s="158">
        <v>1353395.9870933159</v>
      </c>
      <c r="R11" s="158">
        <v>6472.1209640930028</v>
      </c>
      <c r="S11" s="158">
        <v>48613.047070023109</v>
      </c>
      <c r="T11" s="158">
        <v>6092.8261322591416</v>
      </c>
      <c r="U11" s="158">
        <v>38513.71</v>
      </c>
      <c r="V11" s="158">
        <v>0</v>
      </c>
      <c r="W11" s="158">
        <v>0</v>
      </c>
      <c r="X11" s="158">
        <v>88253.461890916311</v>
      </c>
      <c r="Y11" s="158">
        <v>2304.2205457636101</v>
      </c>
      <c r="Z11" s="158">
        <v>7837.8499794810759</v>
      </c>
      <c r="AA11" s="158">
        <v>9225.5296999999991</v>
      </c>
      <c r="AB11" s="158">
        <v>1402.59</v>
      </c>
      <c r="AC11" s="158">
        <v>0</v>
      </c>
      <c r="AD11" s="158">
        <v>0</v>
      </c>
      <c r="AE11" s="158">
        <v>0</v>
      </c>
    </row>
    <row r="12" spans="1:31" ht="12.75">
      <c r="A12" s="147" t="s">
        <v>402</v>
      </c>
      <c r="B12" s="115" t="s">
        <v>464</v>
      </c>
      <c r="C12" s="158">
        <v>1609016.0365280486</v>
      </c>
      <c r="D12" s="158">
        <v>0</v>
      </c>
      <c r="E12" s="158">
        <v>1974802.5038325998</v>
      </c>
      <c r="F12" s="158">
        <v>0</v>
      </c>
      <c r="G12" s="158">
        <v>2</v>
      </c>
      <c r="H12" s="158">
        <v>0</v>
      </c>
      <c r="I12" s="158">
        <v>0</v>
      </c>
      <c r="J12" s="158">
        <v>0</v>
      </c>
      <c r="K12" s="158">
        <v>0</v>
      </c>
      <c r="L12" s="158">
        <v>0</v>
      </c>
      <c r="M12" s="158">
        <v>0</v>
      </c>
      <c r="N12" s="158">
        <v>0</v>
      </c>
      <c r="O12" s="158">
        <v>0</v>
      </c>
      <c r="P12" s="158">
        <v>0</v>
      </c>
      <c r="Q12" s="158">
        <v>1410457.5769719447</v>
      </c>
      <c r="R12" s="158">
        <v>14996.884153695639</v>
      </c>
      <c r="S12" s="158">
        <v>0</v>
      </c>
      <c r="T12" s="158">
        <v>27213.1191932</v>
      </c>
      <c r="U12" s="158">
        <v>0</v>
      </c>
      <c r="V12" s="158">
        <v>0</v>
      </c>
      <c r="W12" s="158">
        <v>0</v>
      </c>
      <c r="X12" s="158">
        <v>-707605.67333240225</v>
      </c>
      <c r="Y12" s="158">
        <v>3938.9317970360253</v>
      </c>
      <c r="Z12" s="158">
        <v>7919.3274667008227</v>
      </c>
      <c r="AA12" s="158">
        <v>42734.169699999999</v>
      </c>
      <c r="AB12" s="158">
        <v>285.25</v>
      </c>
      <c r="AC12" s="158">
        <v>0</v>
      </c>
      <c r="AD12" s="158">
        <v>0</v>
      </c>
      <c r="AE12" s="158">
        <v>0</v>
      </c>
    </row>
    <row r="13" spans="1:31" ht="12.75">
      <c r="A13" s="147" t="s">
        <v>403</v>
      </c>
      <c r="B13" s="119" t="s">
        <v>465</v>
      </c>
      <c r="C13" s="158">
        <v>0</v>
      </c>
      <c r="D13" s="158">
        <v>0</v>
      </c>
      <c r="E13" s="158">
        <v>0</v>
      </c>
      <c r="F13" s="158">
        <v>0</v>
      </c>
      <c r="G13" s="158">
        <v>0</v>
      </c>
      <c r="H13" s="158">
        <v>0</v>
      </c>
      <c r="I13" s="158">
        <v>0</v>
      </c>
      <c r="J13" s="158">
        <v>0</v>
      </c>
      <c r="K13" s="158">
        <v>0</v>
      </c>
      <c r="L13" s="158">
        <v>0</v>
      </c>
      <c r="M13" s="158">
        <v>0</v>
      </c>
      <c r="N13" s="158">
        <v>0</v>
      </c>
      <c r="O13" s="158">
        <v>0</v>
      </c>
      <c r="P13" s="158">
        <v>0</v>
      </c>
      <c r="Q13" s="158">
        <v>0</v>
      </c>
      <c r="R13" s="158">
        <v>0</v>
      </c>
      <c r="S13" s="158">
        <v>0</v>
      </c>
      <c r="T13" s="158">
        <v>0</v>
      </c>
      <c r="U13" s="158">
        <v>0</v>
      </c>
      <c r="V13" s="158">
        <v>0</v>
      </c>
      <c r="W13" s="158">
        <v>0</v>
      </c>
      <c r="X13" s="158">
        <v>0</v>
      </c>
      <c r="Y13" s="158">
        <v>0</v>
      </c>
      <c r="Z13" s="158">
        <v>0</v>
      </c>
      <c r="AA13" s="158">
        <v>0</v>
      </c>
      <c r="AB13" s="158">
        <v>0</v>
      </c>
      <c r="AC13" s="158">
        <v>0</v>
      </c>
      <c r="AD13" s="158">
        <v>0</v>
      </c>
      <c r="AE13" s="158">
        <v>0</v>
      </c>
    </row>
    <row r="14" spans="1:31" ht="12.75">
      <c r="A14" s="147" t="s">
        <v>404</v>
      </c>
      <c r="B14" s="120" t="s">
        <v>466</v>
      </c>
      <c r="C14" s="158">
        <v>1515600.0229726648</v>
      </c>
      <c r="D14" s="158">
        <v>214485.58876894054</v>
      </c>
      <c r="E14" s="158">
        <v>29999.076382175983</v>
      </c>
      <c r="F14" s="158">
        <v>0</v>
      </c>
      <c r="G14" s="158">
        <v>35338.086434876925</v>
      </c>
      <c r="H14" s="158">
        <v>30690.239758674605</v>
      </c>
      <c r="I14" s="158">
        <v>33059.183258733297</v>
      </c>
      <c r="J14" s="158">
        <v>0</v>
      </c>
      <c r="K14" s="158">
        <v>0</v>
      </c>
      <c r="L14" s="158">
        <v>0</v>
      </c>
      <c r="M14" s="158">
        <v>0</v>
      </c>
      <c r="N14" s="158">
        <v>0</v>
      </c>
      <c r="O14" s="158">
        <v>0</v>
      </c>
      <c r="P14" s="158">
        <v>0</v>
      </c>
      <c r="Q14" s="158">
        <v>11073521.439658608</v>
      </c>
      <c r="R14" s="158">
        <v>1732861.0903664364</v>
      </c>
      <c r="S14" s="158">
        <v>950247.90955729014</v>
      </c>
      <c r="T14" s="158">
        <v>3220188.05910338</v>
      </c>
      <c r="U14" s="158">
        <v>0</v>
      </c>
      <c r="V14" s="158">
        <v>0</v>
      </c>
      <c r="W14" s="158">
        <v>0</v>
      </c>
      <c r="X14" s="158">
        <v>1101320.4770242604</v>
      </c>
      <c r="Y14" s="158">
        <v>1956.2283848628563</v>
      </c>
      <c r="Z14" s="158">
        <v>1985.1483948044447</v>
      </c>
      <c r="AA14" s="158">
        <v>12565.566599999998</v>
      </c>
      <c r="AB14" s="158">
        <v>301.56</v>
      </c>
      <c r="AC14" s="158">
        <v>0</v>
      </c>
      <c r="AD14" s="158">
        <v>0</v>
      </c>
      <c r="AE14" s="158">
        <v>0</v>
      </c>
    </row>
    <row r="15" spans="1:31" ht="12.75">
      <c r="A15" s="290" t="s">
        <v>470</v>
      </c>
      <c r="B15" s="291"/>
      <c r="C15" s="158">
        <v>854726160.52733767</v>
      </c>
      <c r="D15" s="158">
        <v>214485.58876894054</v>
      </c>
      <c r="E15" s="158">
        <v>8827980.3274846636</v>
      </c>
      <c r="F15" s="158">
        <v>13221108.831104856</v>
      </c>
      <c r="G15" s="158">
        <v>20551405.302181579</v>
      </c>
      <c r="H15" s="158">
        <v>5830512.4768655691</v>
      </c>
      <c r="I15" s="158">
        <v>2557355.9339209846</v>
      </c>
      <c r="J15" s="158">
        <v>74406072.587360531</v>
      </c>
      <c r="K15" s="158">
        <v>0</v>
      </c>
      <c r="L15" s="158">
        <v>4.8</v>
      </c>
      <c r="M15" s="158">
        <v>1721571.6318947999</v>
      </c>
      <c r="N15" s="158">
        <v>1893020.1894485841</v>
      </c>
      <c r="O15" s="158">
        <v>1914158.8741083883</v>
      </c>
      <c r="P15" s="158">
        <v>34969.821896764151</v>
      </c>
      <c r="Q15" s="158">
        <v>66897024.346920758</v>
      </c>
      <c r="R15" s="158">
        <v>3437145.423618468</v>
      </c>
      <c r="S15" s="158">
        <v>3771047.1225428544</v>
      </c>
      <c r="T15" s="158">
        <v>16197400.692144493</v>
      </c>
      <c r="U15" s="158">
        <v>1691743.7521021925</v>
      </c>
      <c r="V15" s="158">
        <v>0</v>
      </c>
      <c r="W15" s="158">
        <v>80090.100000000006</v>
      </c>
      <c r="X15" s="158">
        <v>3656546.5561152953</v>
      </c>
      <c r="Y15" s="158">
        <v>26095.783441788222</v>
      </c>
      <c r="Z15" s="158">
        <v>101132.88775084869</v>
      </c>
      <c r="AA15" s="158">
        <v>188936.542499998</v>
      </c>
      <c r="AB15" s="158">
        <v>4844.5600000000004</v>
      </c>
      <c r="AC15" s="158">
        <v>0</v>
      </c>
      <c r="AD15" s="158">
        <v>0</v>
      </c>
      <c r="AE15" s="158">
        <v>0</v>
      </c>
    </row>
    <row r="16" spans="1:31" ht="12.75">
      <c r="A16" s="365" t="s">
        <v>829</v>
      </c>
      <c r="B16" s="160"/>
      <c r="C16" s="160"/>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row>
    <row r="17" spans="1:30" ht="15">
      <c r="A17" s="268"/>
      <c r="B17" s="268"/>
      <c r="C17" s="268"/>
      <c r="D17" s="268"/>
      <c r="E17" s="268"/>
      <c r="F17" s="268"/>
      <c r="G17" s="268"/>
      <c r="H17" s="268"/>
      <c r="I17" s="268"/>
      <c r="J17" s="268"/>
      <c r="K17" s="268"/>
      <c r="L17" s="268"/>
      <c r="M17" s="268"/>
      <c r="N17" s="268"/>
      <c r="O17" s="268"/>
      <c r="P17" s="268"/>
      <c r="Q17" s="268"/>
      <c r="R17" s="268"/>
      <c r="S17" s="268"/>
      <c r="T17" s="268"/>
      <c r="U17" s="161"/>
      <c r="V17" s="161"/>
      <c r="W17" s="161"/>
      <c r="X17" s="161"/>
      <c r="Y17" s="161"/>
      <c r="Z17" s="161"/>
      <c r="AA17" s="161"/>
      <c r="AB17" s="161"/>
      <c r="AC17" s="161"/>
      <c r="AD17" s="161"/>
    </row>
    <row r="18" spans="1:30" ht="12.75">
      <c r="A18" s="162"/>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row>
    <row r="19" spans="1:30" ht="12.75">
      <c r="A19" s="162"/>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row>
    <row r="20" spans="1:30" ht="12.75">
      <c r="A20" s="162"/>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row>
    <row r="21" spans="1:30" ht="12.75">
      <c r="A21" s="164"/>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row>
    <row r="22" spans="1:30" ht="12.75">
      <c r="A22" s="164"/>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row>
    <row r="23" spans="1:30" ht="12.75">
      <c r="A23" s="164"/>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row>
    <row r="24" spans="1:30" ht="12.75">
      <c r="A24" s="164"/>
      <c r="B24" s="163"/>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row>
    <row r="25" spans="1:30" ht="13.5">
      <c r="A25" s="165"/>
      <c r="B25" s="160"/>
      <c r="C25" s="160"/>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row>
    <row r="26" spans="1:30" ht="13.5">
      <c r="A26" s="166"/>
      <c r="B26" s="161"/>
      <c r="C26" s="161"/>
      <c r="D26" s="161"/>
      <c r="E26" s="161"/>
      <c r="F26" s="161"/>
      <c r="G26" s="161"/>
      <c r="H26" s="161"/>
      <c r="I26" s="161"/>
      <c r="J26" s="161"/>
      <c r="K26" s="161"/>
      <c r="L26" s="161"/>
      <c r="M26" s="161"/>
      <c r="N26" s="161"/>
      <c r="O26" s="161"/>
      <c r="P26" s="161"/>
      <c r="Q26" s="161"/>
      <c r="R26" s="161"/>
      <c r="S26" s="161"/>
      <c r="T26" s="161"/>
      <c r="U26" s="161"/>
      <c r="V26" s="152"/>
      <c r="W26" s="152"/>
      <c r="X26" s="152"/>
      <c r="Y26" s="152"/>
      <c r="Z26" s="152"/>
      <c r="AA26" s="152"/>
      <c r="AB26" s="152"/>
      <c r="AC26" s="152"/>
      <c r="AD26" s="152"/>
    </row>
    <row r="27" spans="1:30" ht="12.75">
      <c r="A27" s="164"/>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row>
    <row r="28" spans="1:30" ht="12.75">
      <c r="A28" s="162"/>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row>
    <row r="29" spans="1:30" ht="12.75">
      <c r="A29" s="162"/>
      <c r="B29" s="163"/>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row>
    <row r="30" spans="1:30" ht="12.75">
      <c r="A30" s="162"/>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row>
    <row r="31" spans="1:30" ht="12.75">
      <c r="A31" s="162"/>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row>
    <row r="32" spans="1:30" ht="12.75">
      <c r="A32" s="164"/>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row>
    <row r="33" spans="1:30" ht="12.75">
      <c r="A33" s="164"/>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row>
    <row r="34" spans="1:30" ht="12.75">
      <c r="A34" s="164"/>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row>
    <row r="35" spans="1:30" ht="12.75">
      <c r="A35" s="164"/>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row>
    <row r="36" spans="1:30" ht="13.5">
      <c r="A36" s="165"/>
      <c r="B36" s="160"/>
      <c r="C36" s="160"/>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row>
    <row r="37" spans="1:30" ht="12.75">
      <c r="I37" s="167"/>
      <c r="J37" s="167"/>
      <c r="K37" s="167"/>
      <c r="L37" s="167"/>
      <c r="M37" s="167"/>
      <c r="N37" s="167"/>
      <c r="O37" s="167"/>
      <c r="P37" s="168"/>
      <c r="Q37" s="296"/>
      <c r="R37" s="296"/>
      <c r="S37" s="169"/>
      <c r="T37" s="167"/>
      <c r="U37" s="297"/>
      <c r="V37" s="297"/>
      <c r="W37" s="297"/>
    </row>
  </sheetData>
  <mergeCells count="39">
    <mergeCell ref="AD4:AD5"/>
    <mergeCell ref="AE4:AE5"/>
    <mergeCell ref="AA4:AA5"/>
    <mergeCell ref="AB4:AB5"/>
    <mergeCell ref="Q37:R37"/>
    <mergeCell ref="U37:W37"/>
    <mergeCell ref="X4:X5"/>
    <mergeCell ref="Y4:Y5"/>
    <mergeCell ref="Z4:Z5"/>
    <mergeCell ref="AC4:AC5"/>
    <mergeCell ref="R4:R5"/>
    <mergeCell ref="S4:S5"/>
    <mergeCell ref="T4:T5"/>
    <mergeCell ref="U4:U5"/>
    <mergeCell ref="W4:W5"/>
    <mergeCell ref="Q4:Q5"/>
    <mergeCell ref="V3:V5"/>
    <mergeCell ref="W3:AA3"/>
    <mergeCell ref="J4:J5"/>
    <mergeCell ref="K4:K5"/>
    <mergeCell ref="L4:L5"/>
    <mergeCell ref="M4:M5"/>
    <mergeCell ref="N4:N5"/>
    <mergeCell ref="A17:T17"/>
    <mergeCell ref="AB3:AE3"/>
    <mergeCell ref="O4:P4"/>
    <mergeCell ref="A1:AE1"/>
    <mergeCell ref="A3:A5"/>
    <mergeCell ref="A15:B15"/>
    <mergeCell ref="B3:B5"/>
    <mergeCell ref="C3:I3"/>
    <mergeCell ref="C4:C5"/>
    <mergeCell ref="D4:D5"/>
    <mergeCell ref="E4:E5"/>
    <mergeCell ref="F4:F5"/>
    <mergeCell ref="G4:G5"/>
    <mergeCell ref="H4:I4"/>
    <mergeCell ref="J3:P3"/>
    <mergeCell ref="Q3:U3"/>
  </mergeCells>
  <pageMargins left="0.70866141732283472" right="0.70866141732283472" top="0.74803149606299213" bottom="0.74803149606299213" header="0.31496062992125984" footer="0.31496062992125984"/>
  <pageSetup paperSize="9" scale="40" orientation="landscape" r:id="rId1"/>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5"/>
  <sheetViews>
    <sheetView zoomScaleNormal="100" zoomScaleSheetLayoutView="80" workbookViewId="0">
      <selection sqref="A1:Y1"/>
    </sheetView>
  </sheetViews>
  <sheetFormatPr defaultColWidth="9.28515625" defaultRowHeight="12.75"/>
  <cols>
    <col min="1" max="1" width="4.5703125" style="152" customWidth="1"/>
    <col min="2" max="2" width="37" style="152" customWidth="1"/>
    <col min="3" max="3" width="14.85546875" style="152" customWidth="1"/>
    <col min="4" max="4" width="14.28515625" style="152" customWidth="1"/>
    <col min="5" max="6" width="15" style="152" customWidth="1"/>
    <col min="7" max="7" width="14.140625" style="152" customWidth="1"/>
    <col min="8" max="8" width="14" style="152" customWidth="1"/>
    <col min="9" max="9" width="13.85546875" style="152" customWidth="1"/>
    <col min="10" max="11" width="16.5703125" style="152" customWidth="1"/>
    <col min="12" max="12" width="15.140625" style="152" customWidth="1"/>
    <col min="13" max="13" width="13" style="152" customWidth="1"/>
    <col min="14" max="14" width="13.5703125" style="152" customWidth="1"/>
    <col min="15" max="15" width="19.7109375" style="152" customWidth="1"/>
    <col min="16" max="16" width="15.140625" style="152" customWidth="1"/>
    <col min="17" max="17" width="16.5703125" style="152" customWidth="1"/>
    <col min="18" max="18" width="16.5703125" style="75" customWidth="1"/>
    <col min="19" max="19" width="14.28515625" style="75" customWidth="1"/>
    <col min="20" max="20" width="15" style="75" customWidth="1"/>
    <col min="21" max="21" width="15.140625" style="75" customWidth="1"/>
    <col min="22" max="22" width="14.42578125" style="75" customWidth="1"/>
    <col min="23" max="23" width="14.5703125" style="75" customWidth="1"/>
    <col min="24" max="24" width="15" style="75" customWidth="1"/>
    <col min="25" max="25" width="15.28515625" style="75" customWidth="1"/>
    <col min="26" max="255" width="9.28515625" style="75"/>
    <col min="256" max="256" width="49.5703125" style="75" customWidth="1"/>
    <col min="257" max="257" width="43.7109375" style="75" customWidth="1"/>
    <col min="258" max="258" width="54.42578125" style="75" customWidth="1"/>
    <col min="259" max="259" width="41.5703125" style="75" customWidth="1"/>
    <col min="260" max="260" width="38.42578125" style="75" customWidth="1"/>
    <col min="261" max="261" width="24.42578125" style="75" customWidth="1"/>
    <col min="262" max="262" width="21.140625" style="75" customWidth="1"/>
    <col min="263" max="263" width="53.42578125" style="75" customWidth="1"/>
    <col min="264" max="264" width="36.7109375" style="75" customWidth="1"/>
    <col min="265" max="265" width="38.5703125" style="75" customWidth="1"/>
    <col min="266" max="266" width="33.42578125" style="75" customWidth="1"/>
    <col min="267" max="267" width="32.42578125" style="75" customWidth="1"/>
    <col min="268" max="268" width="28.28515625" style="75" customWidth="1"/>
    <col min="269" max="269" width="33.5703125" style="75" customWidth="1"/>
    <col min="270" max="270" width="27.5703125" style="75" customWidth="1"/>
    <col min="271" max="271" width="30.140625" style="75" customWidth="1"/>
    <col min="272" max="272" width="24.5703125" style="75" customWidth="1"/>
    <col min="273" max="273" width="30.5703125" style="75" customWidth="1"/>
    <col min="274" max="274" width="33" style="75" customWidth="1"/>
    <col min="275" max="275" width="33.28515625" style="75" customWidth="1"/>
    <col min="276" max="276" width="28" style="75" customWidth="1"/>
    <col min="277" max="277" width="24.140625" style="75" customWidth="1"/>
    <col min="278" max="278" width="31.28515625" style="75" customWidth="1"/>
    <col min="279" max="279" width="29.85546875" style="75" customWidth="1"/>
    <col min="280" max="280" width="54.85546875" style="75" customWidth="1"/>
    <col min="281" max="511" width="9.28515625" style="75"/>
    <col min="512" max="512" width="49.5703125" style="75" customWidth="1"/>
    <col min="513" max="513" width="43.7109375" style="75" customWidth="1"/>
    <col min="514" max="514" width="54.42578125" style="75" customWidth="1"/>
    <col min="515" max="515" width="41.5703125" style="75" customWidth="1"/>
    <col min="516" max="516" width="38.42578125" style="75" customWidth="1"/>
    <col min="517" max="517" width="24.42578125" style="75" customWidth="1"/>
    <col min="518" max="518" width="21.140625" style="75" customWidth="1"/>
    <col min="519" max="519" width="53.42578125" style="75" customWidth="1"/>
    <col min="520" max="520" width="36.7109375" style="75" customWidth="1"/>
    <col min="521" max="521" width="38.5703125" style="75" customWidth="1"/>
    <col min="522" max="522" width="33.42578125" style="75" customWidth="1"/>
    <col min="523" max="523" width="32.42578125" style="75" customWidth="1"/>
    <col min="524" max="524" width="28.28515625" style="75" customWidth="1"/>
    <col min="525" max="525" width="33.5703125" style="75" customWidth="1"/>
    <col min="526" max="526" width="27.5703125" style="75" customWidth="1"/>
    <col min="527" max="527" width="30.140625" style="75" customWidth="1"/>
    <col min="528" max="528" width="24.5703125" style="75" customWidth="1"/>
    <col min="529" max="529" width="30.5703125" style="75" customWidth="1"/>
    <col min="530" max="530" width="33" style="75" customWidth="1"/>
    <col min="531" max="531" width="33.28515625" style="75" customWidth="1"/>
    <col min="532" max="532" width="28" style="75" customWidth="1"/>
    <col min="533" max="533" width="24.140625" style="75" customWidth="1"/>
    <col min="534" max="534" width="31.28515625" style="75" customWidth="1"/>
    <col min="535" max="535" width="29.85546875" style="75" customWidth="1"/>
    <col min="536" max="536" width="54.85546875" style="75" customWidth="1"/>
    <col min="537" max="767" width="9.28515625" style="75"/>
    <col min="768" max="768" width="49.5703125" style="75" customWidth="1"/>
    <col min="769" max="769" width="43.7109375" style="75" customWidth="1"/>
    <col min="770" max="770" width="54.42578125" style="75" customWidth="1"/>
    <col min="771" max="771" width="41.5703125" style="75" customWidth="1"/>
    <col min="772" max="772" width="38.42578125" style="75" customWidth="1"/>
    <col min="773" max="773" width="24.42578125" style="75" customWidth="1"/>
    <col min="774" max="774" width="21.140625" style="75" customWidth="1"/>
    <col min="775" max="775" width="53.42578125" style="75" customWidth="1"/>
    <col min="776" max="776" width="36.7109375" style="75" customWidth="1"/>
    <col min="777" max="777" width="38.5703125" style="75" customWidth="1"/>
    <col min="778" max="778" width="33.42578125" style="75" customWidth="1"/>
    <col min="779" max="779" width="32.42578125" style="75" customWidth="1"/>
    <col min="780" max="780" width="28.28515625" style="75" customWidth="1"/>
    <col min="781" max="781" width="33.5703125" style="75" customWidth="1"/>
    <col min="782" max="782" width="27.5703125" style="75" customWidth="1"/>
    <col min="783" max="783" width="30.140625" style="75" customWidth="1"/>
    <col min="784" max="784" width="24.5703125" style="75" customWidth="1"/>
    <col min="785" max="785" width="30.5703125" style="75" customWidth="1"/>
    <col min="786" max="786" width="33" style="75" customWidth="1"/>
    <col min="787" max="787" width="33.28515625" style="75" customWidth="1"/>
    <col min="788" max="788" width="28" style="75" customWidth="1"/>
    <col min="789" max="789" width="24.140625" style="75" customWidth="1"/>
    <col min="790" max="790" width="31.28515625" style="75" customWidth="1"/>
    <col min="791" max="791" width="29.85546875" style="75" customWidth="1"/>
    <col min="792" max="792" width="54.85546875" style="75" customWidth="1"/>
    <col min="793" max="1023" width="9.28515625" style="75"/>
    <col min="1024" max="1024" width="49.5703125" style="75" customWidth="1"/>
    <col min="1025" max="1025" width="43.7109375" style="75" customWidth="1"/>
    <col min="1026" max="1026" width="54.42578125" style="75" customWidth="1"/>
    <col min="1027" max="1027" width="41.5703125" style="75" customWidth="1"/>
    <col min="1028" max="1028" width="38.42578125" style="75" customWidth="1"/>
    <col min="1029" max="1029" width="24.42578125" style="75" customWidth="1"/>
    <col min="1030" max="1030" width="21.140625" style="75" customWidth="1"/>
    <col min="1031" max="1031" width="53.42578125" style="75" customWidth="1"/>
    <col min="1032" max="1032" width="36.7109375" style="75" customWidth="1"/>
    <col min="1033" max="1033" width="38.5703125" style="75" customWidth="1"/>
    <col min="1034" max="1034" width="33.42578125" style="75" customWidth="1"/>
    <col min="1035" max="1035" width="32.42578125" style="75" customWidth="1"/>
    <col min="1036" max="1036" width="28.28515625" style="75" customWidth="1"/>
    <col min="1037" max="1037" width="33.5703125" style="75" customWidth="1"/>
    <col min="1038" max="1038" width="27.5703125" style="75" customWidth="1"/>
    <col min="1039" max="1039" width="30.140625" style="75" customWidth="1"/>
    <col min="1040" max="1040" width="24.5703125" style="75" customWidth="1"/>
    <col min="1041" max="1041" width="30.5703125" style="75" customWidth="1"/>
    <col min="1042" max="1042" width="33" style="75" customWidth="1"/>
    <col min="1043" max="1043" width="33.28515625" style="75" customWidth="1"/>
    <col min="1044" max="1044" width="28" style="75" customWidth="1"/>
    <col min="1045" max="1045" width="24.140625" style="75" customWidth="1"/>
    <col min="1046" max="1046" width="31.28515625" style="75" customWidth="1"/>
    <col min="1047" max="1047" width="29.85546875" style="75" customWidth="1"/>
    <col min="1048" max="1048" width="54.85546875" style="75" customWidth="1"/>
    <col min="1049" max="1279" width="9.28515625" style="75"/>
    <col min="1280" max="1280" width="49.5703125" style="75" customWidth="1"/>
    <col min="1281" max="1281" width="43.7109375" style="75" customWidth="1"/>
    <col min="1282" max="1282" width="54.42578125" style="75" customWidth="1"/>
    <col min="1283" max="1283" width="41.5703125" style="75" customWidth="1"/>
    <col min="1284" max="1284" width="38.42578125" style="75" customWidth="1"/>
    <col min="1285" max="1285" width="24.42578125" style="75" customWidth="1"/>
    <col min="1286" max="1286" width="21.140625" style="75" customWidth="1"/>
    <col min="1287" max="1287" width="53.42578125" style="75" customWidth="1"/>
    <col min="1288" max="1288" width="36.7109375" style="75" customWidth="1"/>
    <col min="1289" max="1289" width="38.5703125" style="75" customWidth="1"/>
    <col min="1290" max="1290" width="33.42578125" style="75" customWidth="1"/>
    <col min="1291" max="1291" width="32.42578125" style="75" customWidth="1"/>
    <col min="1292" max="1292" width="28.28515625" style="75" customWidth="1"/>
    <col min="1293" max="1293" width="33.5703125" style="75" customWidth="1"/>
    <col min="1294" max="1294" width="27.5703125" style="75" customWidth="1"/>
    <col min="1295" max="1295" width="30.140625" style="75" customWidth="1"/>
    <col min="1296" max="1296" width="24.5703125" style="75" customWidth="1"/>
    <col min="1297" max="1297" width="30.5703125" style="75" customWidth="1"/>
    <col min="1298" max="1298" width="33" style="75" customWidth="1"/>
    <col min="1299" max="1299" width="33.28515625" style="75" customWidth="1"/>
    <col min="1300" max="1300" width="28" style="75" customWidth="1"/>
    <col min="1301" max="1301" width="24.140625" style="75" customWidth="1"/>
    <col min="1302" max="1302" width="31.28515625" style="75" customWidth="1"/>
    <col min="1303" max="1303" width="29.85546875" style="75" customWidth="1"/>
    <col min="1304" max="1304" width="54.85546875" style="75" customWidth="1"/>
    <col min="1305" max="1535" width="9.28515625" style="75"/>
    <col min="1536" max="1536" width="49.5703125" style="75" customWidth="1"/>
    <col min="1537" max="1537" width="43.7109375" style="75" customWidth="1"/>
    <col min="1538" max="1538" width="54.42578125" style="75" customWidth="1"/>
    <col min="1539" max="1539" width="41.5703125" style="75" customWidth="1"/>
    <col min="1540" max="1540" width="38.42578125" style="75" customWidth="1"/>
    <col min="1541" max="1541" width="24.42578125" style="75" customWidth="1"/>
    <col min="1542" max="1542" width="21.140625" style="75" customWidth="1"/>
    <col min="1543" max="1543" width="53.42578125" style="75" customWidth="1"/>
    <col min="1544" max="1544" width="36.7109375" style="75" customWidth="1"/>
    <col min="1545" max="1545" width="38.5703125" style="75" customWidth="1"/>
    <col min="1546" max="1546" width="33.42578125" style="75" customWidth="1"/>
    <col min="1547" max="1547" width="32.42578125" style="75" customWidth="1"/>
    <col min="1548" max="1548" width="28.28515625" style="75" customWidth="1"/>
    <col min="1549" max="1549" width="33.5703125" style="75" customWidth="1"/>
    <col min="1550" max="1550" width="27.5703125" style="75" customWidth="1"/>
    <col min="1551" max="1551" width="30.140625" style="75" customWidth="1"/>
    <col min="1552" max="1552" width="24.5703125" style="75" customWidth="1"/>
    <col min="1553" max="1553" width="30.5703125" style="75" customWidth="1"/>
    <col min="1554" max="1554" width="33" style="75" customWidth="1"/>
    <col min="1555" max="1555" width="33.28515625" style="75" customWidth="1"/>
    <col min="1556" max="1556" width="28" style="75" customWidth="1"/>
    <col min="1557" max="1557" width="24.140625" style="75" customWidth="1"/>
    <col min="1558" max="1558" width="31.28515625" style="75" customWidth="1"/>
    <col min="1559" max="1559" width="29.85546875" style="75" customWidth="1"/>
    <col min="1560" max="1560" width="54.85546875" style="75" customWidth="1"/>
    <col min="1561" max="1791" width="9.28515625" style="75"/>
    <col min="1792" max="1792" width="49.5703125" style="75" customWidth="1"/>
    <col min="1793" max="1793" width="43.7109375" style="75" customWidth="1"/>
    <col min="1794" max="1794" width="54.42578125" style="75" customWidth="1"/>
    <col min="1795" max="1795" width="41.5703125" style="75" customWidth="1"/>
    <col min="1796" max="1796" width="38.42578125" style="75" customWidth="1"/>
    <col min="1797" max="1797" width="24.42578125" style="75" customWidth="1"/>
    <col min="1798" max="1798" width="21.140625" style="75" customWidth="1"/>
    <col min="1799" max="1799" width="53.42578125" style="75" customWidth="1"/>
    <col min="1800" max="1800" width="36.7109375" style="75" customWidth="1"/>
    <col min="1801" max="1801" width="38.5703125" style="75" customWidth="1"/>
    <col min="1802" max="1802" width="33.42578125" style="75" customWidth="1"/>
    <col min="1803" max="1803" width="32.42578125" style="75" customWidth="1"/>
    <col min="1804" max="1804" width="28.28515625" style="75" customWidth="1"/>
    <col min="1805" max="1805" width="33.5703125" style="75" customWidth="1"/>
    <col min="1806" max="1806" width="27.5703125" style="75" customWidth="1"/>
    <col min="1807" max="1807" width="30.140625" style="75" customWidth="1"/>
    <col min="1808" max="1808" width="24.5703125" style="75" customWidth="1"/>
    <col min="1809" max="1809" width="30.5703125" style="75" customWidth="1"/>
    <col min="1810" max="1810" width="33" style="75" customWidth="1"/>
    <col min="1811" max="1811" width="33.28515625" style="75" customWidth="1"/>
    <col min="1812" max="1812" width="28" style="75" customWidth="1"/>
    <col min="1813" max="1813" width="24.140625" style="75" customWidth="1"/>
    <col min="1814" max="1814" width="31.28515625" style="75" customWidth="1"/>
    <col min="1815" max="1815" width="29.85546875" style="75" customWidth="1"/>
    <col min="1816" max="1816" width="54.85546875" style="75" customWidth="1"/>
    <col min="1817" max="2047" width="9.28515625" style="75"/>
    <col min="2048" max="2048" width="49.5703125" style="75" customWidth="1"/>
    <col min="2049" max="2049" width="43.7109375" style="75" customWidth="1"/>
    <col min="2050" max="2050" width="54.42578125" style="75" customWidth="1"/>
    <col min="2051" max="2051" width="41.5703125" style="75" customWidth="1"/>
    <col min="2052" max="2052" width="38.42578125" style="75" customWidth="1"/>
    <col min="2053" max="2053" width="24.42578125" style="75" customWidth="1"/>
    <col min="2054" max="2054" width="21.140625" style="75" customWidth="1"/>
    <col min="2055" max="2055" width="53.42578125" style="75" customWidth="1"/>
    <col min="2056" max="2056" width="36.7109375" style="75" customWidth="1"/>
    <col min="2057" max="2057" width="38.5703125" style="75" customWidth="1"/>
    <col min="2058" max="2058" width="33.42578125" style="75" customWidth="1"/>
    <col min="2059" max="2059" width="32.42578125" style="75" customWidth="1"/>
    <col min="2060" max="2060" width="28.28515625" style="75" customWidth="1"/>
    <col min="2061" max="2061" width="33.5703125" style="75" customWidth="1"/>
    <col min="2062" max="2062" width="27.5703125" style="75" customWidth="1"/>
    <col min="2063" max="2063" width="30.140625" style="75" customWidth="1"/>
    <col min="2064" max="2064" width="24.5703125" style="75" customWidth="1"/>
    <col min="2065" max="2065" width="30.5703125" style="75" customWidth="1"/>
    <col min="2066" max="2066" width="33" style="75" customWidth="1"/>
    <col min="2067" max="2067" width="33.28515625" style="75" customWidth="1"/>
    <col min="2068" max="2068" width="28" style="75" customWidth="1"/>
    <col min="2069" max="2069" width="24.140625" style="75" customWidth="1"/>
    <col min="2070" max="2070" width="31.28515625" style="75" customWidth="1"/>
    <col min="2071" max="2071" width="29.85546875" style="75" customWidth="1"/>
    <col min="2072" max="2072" width="54.85546875" style="75" customWidth="1"/>
    <col min="2073" max="2303" width="9.28515625" style="75"/>
    <col min="2304" max="2304" width="49.5703125" style="75" customWidth="1"/>
    <col min="2305" max="2305" width="43.7109375" style="75" customWidth="1"/>
    <col min="2306" max="2306" width="54.42578125" style="75" customWidth="1"/>
    <col min="2307" max="2307" width="41.5703125" style="75" customWidth="1"/>
    <col min="2308" max="2308" width="38.42578125" style="75" customWidth="1"/>
    <col min="2309" max="2309" width="24.42578125" style="75" customWidth="1"/>
    <col min="2310" max="2310" width="21.140625" style="75" customWidth="1"/>
    <col min="2311" max="2311" width="53.42578125" style="75" customWidth="1"/>
    <col min="2312" max="2312" width="36.7109375" style="75" customWidth="1"/>
    <col min="2313" max="2313" width="38.5703125" style="75" customWidth="1"/>
    <col min="2314" max="2314" width="33.42578125" style="75" customWidth="1"/>
    <col min="2315" max="2315" width="32.42578125" style="75" customWidth="1"/>
    <col min="2316" max="2316" width="28.28515625" style="75" customWidth="1"/>
    <col min="2317" max="2317" width="33.5703125" style="75" customWidth="1"/>
    <col min="2318" max="2318" width="27.5703125" style="75" customWidth="1"/>
    <col min="2319" max="2319" width="30.140625" style="75" customWidth="1"/>
    <col min="2320" max="2320" width="24.5703125" style="75" customWidth="1"/>
    <col min="2321" max="2321" width="30.5703125" style="75" customWidth="1"/>
    <col min="2322" max="2322" width="33" style="75" customWidth="1"/>
    <col min="2323" max="2323" width="33.28515625" style="75" customWidth="1"/>
    <col min="2324" max="2324" width="28" style="75" customWidth="1"/>
    <col min="2325" max="2325" width="24.140625" style="75" customWidth="1"/>
    <col min="2326" max="2326" width="31.28515625" style="75" customWidth="1"/>
    <col min="2327" max="2327" width="29.85546875" style="75" customWidth="1"/>
    <col min="2328" max="2328" width="54.85546875" style="75" customWidth="1"/>
    <col min="2329" max="2559" width="9.28515625" style="75"/>
    <col min="2560" max="2560" width="49.5703125" style="75" customWidth="1"/>
    <col min="2561" max="2561" width="43.7109375" style="75" customWidth="1"/>
    <col min="2562" max="2562" width="54.42578125" style="75" customWidth="1"/>
    <col min="2563" max="2563" width="41.5703125" style="75" customWidth="1"/>
    <col min="2564" max="2564" width="38.42578125" style="75" customWidth="1"/>
    <col min="2565" max="2565" width="24.42578125" style="75" customWidth="1"/>
    <col min="2566" max="2566" width="21.140625" style="75" customWidth="1"/>
    <col min="2567" max="2567" width="53.42578125" style="75" customWidth="1"/>
    <col min="2568" max="2568" width="36.7109375" style="75" customWidth="1"/>
    <col min="2569" max="2569" width="38.5703125" style="75" customWidth="1"/>
    <col min="2570" max="2570" width="33.42578125" style="75" customWidth="1"/>
    <col min="2571" max="2571" width="32.42578125" style="75" customWidth="1"/>
    <col min="2572" max="2572" width="28.28515625" style="75" customWidth="1"/>
    <col min="2573" max="2573" width="33.5703125" style="75" customWidth="1"/>
    <col min="2574" max="2574" width="27.5703125" style="75" customWidth="1"/>
    <col min="2575" max="2575" width="30.140625" style="75" customWidth="1"/>
    <col min="2576" max="2576" width="24.5703125" style="75" customWidth="1"/>
    <col min="2577" max="2577" width="30.5703125" style="75" customWidth="1"/>
    <col min="2578" max="2578" width="33" style="75" customWidth="1"/>
    <col min="2579" max="2579" width="33.28515625" style="75" customWidth="1"/>
    <col min="2580" max="2580" width="28" style="75" customWidth="1"/>
    <col min="2581" max="2581" width="24.140625" style="75" customWidth="1"/>
    <col min="2582" max="2582" width="31.28515625" style="75" customWidth="1"/>
    <col min="2583" max="2583" width="29.85546875" style="75" customWidth="1"/>
    <col min="2584" max="2584" width="54.85546875" style="75" customWidth="1"/>
    <col min="2585" max="2815" width="9.28515625" style="75"/>
    <col min="2816" max="2816" width="49.5703125" style="75" customWidth="1"/>
    <col min="2817" max="2817" width="43.7109375" style="75" customWidth="1"/>
    <col min="2818" max="2818" width="54.42578125" style="75" customWidth="1"/>
    <col min="2819" max="2819" width="41.5703125" style="75" customWidth="1"/>
    <col min="2820" max="2820" width="38.42578125" style="75" customWidth="1"/>
    <col min="2821" max="2821" width="24.42578125" style="75" customWidth="1"/>
    <col min="2822" max="2822" width="21.140625" style="75" customWidth="1"/>
    <col min="2823" max="2823" width="53.42578125" style="75" customWidth="1"/>
    <col min="2824" max="2824" width="36.7109375" style="75" customWidth="1"/>
    <col min="2825" max="2825" width="38.5703125" style="75" customWidth="1"/>
    <col min="2826" max="2826" width="33.42578125" style="75" customWidth="1"/>
    <col min="2827" max="2827" width="32.42578125" style="75" customWidth="1"/>
    <col min="2828" max="2828" width="28.28515625" style="75" customWidth="1"/>
    <col min="2829" max="2829" width="33.5703125" style="75" customWidth="1"/>
    <col min="2830" max="2830" width="27.5703125" style="75" customWidth="1"/>
    <col min="2831" max="2831" width="30.140625" style="75" customWidth="1"/>
    <col min="2832" max="2832" width="24.5703125" style="75" customWidth="1"/>
    <col min="2833" max="2833" width="30.5703125" style="75" customWidth="1"/>
    <col min="2834" max="2834" width="33" style="75" customWidth="1"/>
    <col min="2835" max="2835" width="33.28515625" style="75" customWidth="1"/>
    <col min="2836" max="2836" width="28" style="75" customWidth="1"/>
    <col min="2837" max="2837" width="24.140625" style="75" customWidth="1"/>
    <col min="2838" max="2838" width="31.28515625" style="75" customWidth="1"/>
    <col min="2839" max="2839" width="29.85546875" style="75" customWidth="1"/>
    <col min="2840" max="2840" width="54.85546875" style="75" customWidth="1"/>
    <col min="2841" max="3071" width="9.28515625" style="75"/>
    <col min="3072" max="3072" width="49.5703125" style="75" customWidth="1"/>
    <col min="3073" max="3073" width="43.7109375" style="75" customWidth="1"/>
    <col min="3074" max="3074" width="54.42578125" style="75" customWidth="1"/>
    <col min="3075" max="3075" width="41.5703125" style="75" customWidth="1"/>
    <col min="3076" max="3076" width="38.42578125" style="75" customWidth="1"/>
    <col min="3077" max="3077" width="24.42578125" style="75" customWidth="1"/>
    <col min="3078" max="3078" width="21.140625" style="75" customWidth="1"/>
    <col min="3079" max="3079" width="53.42578125" style="75" customWidth="1"/>
    <col min="3080" max="3080" width="36.7109375" style="75" customWidth="1"/>
    <col min="3081" max="3081" width="38.5703125" style="75" customWidth="1"/>
    <col min="3082" max="3082" width="33.42578125" style="75" customWidth="1"/>
    <col min="3083" max="3083" width="32.42578125" style="75" customWidth="1"/>
    <col min="3084" max="3084" width="28.28515625" style="75" customWidth="1"/>
    <col min="3085" max="3085" width="33.5703125" style="75" customWidth="1"/>
    <col min="3086" max="3086" width="27.5703125" style="75" customWidth="1"/>
    <col min="3087" max="3087" width="30.140625" style="75" customWidth="1"/>
    <col min="3088" max="3088" width="24.5703125" style="75" customWidth="1"/>
    <col min="3089" max="3089" width="30.5703125" style="75" customWidth="1"/>
    <col min="3090" max="3090" width="33" style="75" customWidth="1"/>
    <col min="3091" max="3091" width="33.28515625" style="75" customWidth="1"/>
    <col min="3092" max="3092" width="28" style="75" customWidth="1"/>
    <col min="3093" max="3093" width="24.140625" style="75" customWidth="1"/>
    <col min="3094" max="3094" width="31.28515625" style="75" customWidth="1"/>
    <col min="3095" max="3095" width="29.85546875" style="75" customWidth="1"/>
    <col min="3096" max="3096" width="54.85546875" style="75" customWidth="1"/>
    <col min="3097" max="3327" width="9.28515625" style="75"/>
    <col min="3328" max="3328" width="49.5703125" style="75" customWidth="1"/>
    <col min="3329" max="3329" width="43.7109375" style="75" customWidth="1"/>
    <col min="3330" max="3330" width="54.42578125" style="75" customWidth="1"/>
    <col min="3331" max="3331" width="41.5703125" style="75" customWidth="1"/>
    <col min="3332" max="3332" width="38.42578125" style="75" customWidth="1"/>
    <col min="3333" max="3333" width="24.42578125" style="75" customWidth="1"/>
    <col min="3334" max="3334" width="21.140625" style="75" customWidth="1"/>
    <col min="3335" max="3335" width="53.42578125" style="75" customWidth="1"/>
    <col min="3336" max="3336" width="36.7109375" style="75" customWidth="1"/>
    <col min="3337" max="3337" width="38.5703125" style="75" customWidth="1"/>
    <col min="3338" max="3338" width="33.42578125" style="75" customWidth="1"/>
    <col min="3339" max="3339" width="32.42578125" style="75" customWidth="1"/>
    <col min="3340" max="3340" width="28.28515625" style="75" customWidth="1"/>
    <col min="3341" max="3341" width="33.5703125" style="75" customWidth="1"/>
    <col min="3342" max="3342" width="27.5703125" style="75" customWidth="1"/>
    <col min="3343" max="3343" width="30.140625" style="75" customWidth="1"/>
    <col min="3344" max="3344" width="24.5703125" style="75" customWidth="1"/>
    <col min="3345" max="3345" width="30.5703125" style="75" customWidth="1"/>
    <col min="3346" max="3346" width="33" style="75" customWidth="1"/>
    <col min="3347" max="3347" width="33.28515625" style="75" customWidth="1"/>
    <col min="3348" max="3348" width="28" style="75" customWidth="1"/>
    <col min="3349" max="3349" width="24.140625" style="75" customWidth="1"/>
    <col min="3350" max="3350" width="31.28515625" style="75" customWidth="1"/>
    <col min="3351" max="3351" width="29.85546875" style="75" customWidth="1"/>
    <col min="3352" max="3352" width="54.85546875" style="75" customWidth="1"/>
    <col min="3353" max="3583" width="9.28515625" style="75"/>
    <col min="3584" max="3584" width="49.5703125" style="75" customWidth="1"/>
    <col min="3585" max="3585" width="43.7109375" style="75" customWidth="1"/>
    <col min="3586" max="3586" width="54.42578125" style="75" customWidth="1"/>
    <col min="3587" max="3587" width="41.5703125" style="75" customWidth="1"/>
    <col min="3588" max="3588" width="38.42578125" style="75" customWidth="1"/>
    <col min="3589" max="3589" width="24.42578125" style="75" customWidth="1"/>
    <col min="3590" max="3590" width="21.140625" style="75" customWidth="1"/>
    <col min="3591" max="3591" width="53.42578125" style="75" customWidth="1"/>
    <col min="3592" max="3592" width="36.7109375" style="75" customWidth="1"/>
    <col min="3593" max="3593" width="38.5703125" style="75" customWidth="1"/>
    <col min="3594" max="3594" width="33.42578125" style="75" customWidth="1"/>
    <col min="3595" max="3595" width="32.42578125" style="75" customWidth="1"/>
    <col min="3596" max="3596" width="28.28515625" style="75" customWidth="1"/>
    <col min="3597" max="3597" width="33.5703125" style="75" customWidth="1"/>
    <col min="3598" max="3598" width="27.5703125" style="75" customWidth="1"/>
    <col min="3599" max="3599" width="30.140625" style="75" customWidth="1"/>
    <col min="3600" max="3600" width="24.5703125" style="75" customWidth="1"/>
    <col min="3601" max="3601" width="30.5703125" style="75" customWidth="1"/>
    <col min="3602" max="3602" width="33" style="75" customWidth="1"/>
    <col min="3603" max="3603" width="33.28515625" style="75" customWidth="1"/>
    <col min="3604" max="3604" width="28" style="75" customWidth="1"/>
    <col min="3605" max="3605" width="24.140625" style="75" customWidth="1"/>
    <col min="3606" max="3606" width="31.28515625" style="75" customWidth="1"/>
    <col min="3607" max="3607" width="29.85546875" style="75" customWidth="1"/>
    <col min="3608" max="3608" width="54.85546875" style="75" customWidth="1"/>
    <col min="3609" max="3839" width="9.28515625" style="75"/>
    <col min="3840" max="3840" width="49.5703125" style="75" customWidth="1"/>
    <col min="3841" max="3841" width="43.7109375" style="75" customWidth="1"/>
    <col min="3842" max="3842" width="54.42578125" style="75" customWidth="1"/>
    <col min="3843" max="3843" width="41.5703125" style="75" customWidth="1"/>
    <col min="3844" max="3844" width="38.42578125" style="75" customWidth="1"/>
    <col min="3845" max="3845" width="24.42578125" style="75" customWidth="1"/>
    <col min="3846" max="3846" width="21.140625" style="75" customWidth="1"/>
    <col min="3847" max="3847" width="53.42578125" style="75" customWidth="1"/>
    <col min="3848" max="3848" width="36.7109375" style="75" customWidth="1"/>
    <col min="3849" max="3849" width="38.5703125" style="75" customWidth="1"/>
    <col min="3850" max="3850" width="33.42578125" style="75" customWidth="1"/>
    <col min="3851" max="3851" width="32.42578125" style="75" customWidth="1"/>
    <col min="3852" max="3852" width="28.28515625" style="75" customWidth="1"/>
    <col min="3853" max="3853" width="33.5703125" style="75" customWidth="1"/>
    <col min="3854" max="3854" width="27.5703125" style="75" customWidth="1"/>
    <col min="3855" max="3855" width="30.140625" style="75" customWidth="1"/>
    <col min="3856" max="3856" width="24.5703125" style="75" customWidth="1"/>
    <col min="3857" max="3857" width="30.5703125" style="75" customWidth="1"/>
    <col min="3858" max="3858" width="33" style="75" customWidth="1"/>
    <col min="3859" max="3859" width="33.28515625" style="75" customWidth="1"/>
    <col min="3860" max="3860" width="28" style="75" customWidth="1"/>
    <col min="3861" max="3861" width="24.140625" style="75" customWidth="1"/>
    <col min="3862" max="3862" width="31.28515625" style="75" customWidth="1"/>
    <col min="3863" max="3863" width="29.85546875" style="75" customWidth="1"/>
    <col min="3864" max="3864" width="54.85546875" style="75" customWidth="1"/>
    <col min="3865" max="4095" width="9.28515625" style="75"/>
    <col min="4096" max="4096" width="49.5703125" style="75" customWidth="1"/>
    <col min="4097" max="4097" width="43.7109375" style="75" customWidth="1"/>
    <col min="4098" max="4098" width="54.42578125" style="75" customWidth="1"/>
    <col min="4099" max="4099" width="41.5703125" style="75" customWidth="1"/>
    <col min="4100" max="4100" width="38.42578125" style="75" customWidth="1"/>
    <col min="4101" max="4101" width="24.42578125" style="75" customWidth="1"/>
    <col min="4102" max="4102" width="21.140625" style="75" customWidth="1"/>
    <col min="4103" max="4103" width="53.42578125" style="75" customWidth="1"/>
    <col min="4104" max="4104" width="36.7109375" style="75" customWidth="1"/>
    <col min="4105" max="4105" width="38.5703125" style="75" customWidth="1"/>
    <col min="4106" max="4106" width="33.42578125" style="75" customWidth="1"/>
    <col min="4107" max="4107" width="32.42578125" style="75" customWidth="1"/>
    <col min="4108" max="4108" width="28.28515625" style="75" customWidth="1"/>
    <col min="4109" max="4109" width="33.5703125" style="75" customWidth="1"/>
    <col min="4110" max="4110" width="27.5703125" style="75" customWidth="1"/>
    <col min="4111" max="4111" width="30.140625" style="75" customWidth="1"/>
    <col min="4112" max="4112" width="24.5703125" style="75" customWidth="1"/>
    <col min="4113" max="4113" width="30.5703125" style="75" customWidth="1"/>
    <col min="4114" max="4114" width="33" style="75" customWidth="1"/>
    <col min="4115" max="4115" width="33.28515625" style="75" customWidth="1"/>
    <col min="4116" max="4116" width="28" style="75" customWidth="1"/>
    <col min="4117" max="4117" width="24.140625" style="75" customWidth="1"/>
    <col min="4118" max="4118" width="31.28515625" style="75" customWidth="1"/>
    <col min="4119" max="4119" width="29.85546875" style="75" customWidth="1"/>
    <col min="4120" max="4120" width="54.85546875" style="75" customWidth="1"/>
    <col min="4121" max="4351" width="9.28515625" style="75"/>
    <col min="4352" max="4352" width="49.5703125" style="75" customWidth="1"/>
    <col min="4353" max="4353" width="43.7109375" style="75" customWidth="1"/>
    <col min="4354" max="4354" width="54.42578125" style="75" customWidth="1"/>
    <col min="4355" max="4355" width="41.5703125" style="75" customWidth="1"/>
    <col min="4356" max="4356" width="38.42578125" style="75" customWidth="1"/>
    <col min="4357" max="4357" width="24.42578125" style="75" customWidth="1"/>
    <col min="4358" max="4358" width="21.140625" style="75" customWidth="1"/>
    <col min="4359" max="4359" width="53.42578125" style="75" customWidth="1"/>
    <col min="4360" max="4360" width="36.7109375" style="75" customWidth="1"/>
    <col min="4361" max="4361" width="38.5703125" style="75" customWidth="1"/>
    <col min="4362" max="4362" width="33.42578125" style="75" customWidth="1"/>
    <col min="4363" max="4363" width="32.42578125" style="75" customWidth="1"/>
    <col min="4364" max="4364" width="28.28515625" style="75" customWidth="1"/>
    <col min="4365" max="4365" width="33.5703125" style="75" customWidth="1"/>
    <col min="4366" max="4366" width="27.5703125" style="75" customWidth="1"/>
    <col min="4367" max="4367" width="30.140625" style="75" customWidth="1"/>
    <col min="4368" max="4368" width="24.5703125" style="75" customWidth="1"/>
    <col min="4369" max="4369" width="30.5703125" style="75" customWidth="1"/>
    <col min="4370" max="4370" width="33" style="75" customWidth="1"/>
    <col min="4371" max="4371" width="33.28515625" style="75" customWidth="1"/>
    <col min="4372" max="4372" width="28" style="75" customWidth="1"/>
    <col min="4373" max="4373" width="24.140625" style="75" customWidth="1"/>
    <col min="4374" max="4374" width="31.28515625" style="75" customWidth="1"/>
    <col min="4375" max="4375" width="29.85546875" style="75" customWidth="1"/>
    <col min="4376" max="4376" width="54.85546875" style="75" customWidth="1"/>
    <col min="4377" max="4607" width="9.28515625" style="75"/>
    <col min="4608" max="4608" width="49.5703125" style="75" customWidth="1"/>
    <col min="4609" max="4609" width="43.7109375" style="75" customWidth="1"/>
    <col min="4610" max="4610" width="54.42578125" style="75" customWidth="1"/>
    <col min="4611" max="4611" width="41.5703125" style="75" customWidth="1"/>
    <col min="4612" max="4612" width="38.42578125" style="75" customWidth="1"/>
    <col min="4613" max="4613" width="24.42578125" style="75" customWidth="1"/>
    <col min="4614" max="4614" width="21.140625" style="75" customWidth="1"/>
    <col min="4615" max="4615" width="53.42578125" style="75" customWidth="1"/>
    <col min="4616" max="4616" width="36.7109375" style="75" customWidth="1"/>
    <col min="4617" max="4617" width="38.5703125" style="75" customWidth="1"/>
    <col min="4618" max="4618" width="33.42578125" style="75" customWidth="1"/>
    <col min="4619" max="4619" width="32.42578125" style="75" customWidth="1"/>
    <col min="4620" max="4620" width="28.28515625" style="75" customWidth="1"/>
    <col min="4621" max="4621" width="33.5703125" style="75" customWidth="1"/>
    <col min="4622" max="4622" width="27.5703125" style="75" customWidth="1"/>
    <col min="4623" max="4623" width="30.140625" style="75" customWidth="1"/>
    <col min="4624" max="4624" width="24.5703125" style="75" customWidth="1"/>
    <col min="4625" max="4625" width="30.5703125" style="75" customWidth="1"/>
    <col min="4626" max="4626" width="33" style="75" customWidth="1"/>
    <col min="4627" max="4627" width="33.28515625" style="75" customWidth="1"/>
    <col min="4628" max="4628" width="28" style="75" customWidth="1"/>
    <col min="4629" max="4629" width="24.140625" style="75" customWidth="1"/>
    <col min="4630" max="4630" width="31.28515625" style="75" customWidth="1"/>
    <col min="4631" max="4631" width="29.85546875" style="75" customWidth="1"/>
    <col min="4632" max="4632" width="54.85546875" style="75" customWidth="1"/>
    <col min="4633" max="4863" width="9.28515625" style="75"/>
    <col min="4864" max="4864" width="49.5703125" style="75" customWidth="1"/>
    <col min="4865" max="4865" width="43.7109375" style="75" customWidth="1"/>
    <col min="4866" max="4866" width="54.42578125" style="75" customWidth="1"/>
    <col min="4867" max="4867" width="41.5703125" style="75" customWidth="1"/>
    <col min="4868" max="4868" width="38.42578125" style="75" customWidth="1"/>
    <col min="4869" max="4869" width="24.42578125" style="75" customWidth="1"/>
    <col min="4870" max="4870" width="21.140625" style="75" customWidth="1"/>
    <col min="4871" max="4871" width="53.42578125" style="75" customWidth="1"/>
    <col min="4872" max="4872" width="36.7109375" style="75" customWidth="1"/>
    <col min="4873" max="4873" width="38.5703125" style="75" customWidth="1"/>
    <col min="4874" max="4874" width="33.42578125" style="75" customWidth="1"/>
    <col min="4875" max="4875" width="32.42578125" style="75" customWidth="1"/>
    <col min="4876" max="4876" width="28.28515625" style="75" customWidth="1"/>
    <col min="4877" max="4877" width="33.5703125" style="75" customWidth="1"/>
    <col min="4878" max="4878" width="27.5703125" style="75" customWidth="1"/>
    <col min="4879" max="4879" width="30.140625" style="75" customWidth="1"/>
    <col min="4880" max="4880" width="24.5703125" style="75" customWidth="1"/>
    <col min="4881" max="4881" width="30.5703125" style="75" customWidth="1"/>
    <col min="4882" max="4882" width="33" style="75" customWidth="1"/>
    <col min="4883" max="4883" width="33.28515625" style="75" customWidth="1"/>
    <col min="4884" max="4884" width="28" style="75" customWidth="1"/>
    <col min="4885" max="4885" width="24.140625" style="75" customWidth="1"/>
    <col min="4886" max="4886" width="31.28515625" style="75" customWidth="1"/>
    <col min="4887" max="4887" width="29.85546875" style="75" customWidth="1"/>
    <col min="4888" max="4888" width="54.85546875" style="75" customWidth="1"/>
    <col min="4889" max="5119" width="9.28515625" style="75"/>
    <col min="5120" max="5120" width="49.5703125" style="75" customWidth="1"/>
    <col min="5121" max="5121" width="43.7109375" style="75" customWidth="1"/>
    <col min="5122" max="5122" width="54.42578125" style="75" customWidth="1"/>
    <col min="5123" max="5123" width="41.5703125" style="75" customWidth="1"/>
    <col min="5124" max="5124" width="38.42578125" style="75" customWidth="1"/>
    <col min="5125" max="5125" width="24.42578125" style="75" customWidth="1"/>
    <col min="5126" max="5126" width="21.140625" style="75" customWidth="1"/>
    <col min="5127" max="5127" width="53.42578125" style="75" customWidth="1"/>
    <col min="5128" max="5128" width="36.7109375" style="75" customWidth="1"/>
    <col min="5129" max="5129" width="38.5703125" style="75" customWidth="1"/>
    <col min="5130" max="5130" width="33.42578125" style="75" customWidth="1"/>
    <col min="5131" max="5131" width="32.42578125" style="75" customWidth="1"/>
    <col min="5132" max="5132" width="28.28515625" style="75" customWidth="1"/>
    <col min="5133" max="5133" width="33.5703125" style="75" customWidth="1"/>
    <col min="5134" max="5134" width="27.5703125" style="75" customWidth="1"/>
    <col min="5135" max="5135" width="30.140625" style="75" customWidth="1"/>
    <col min="5136" max="5136" width="24.5703125" style="75" customWidth="1"/>
    <col min="5137" max="5137" width="30.5703125" style="75" customWidth="1"/>
    <col min="5138" max="5138" width="33" style="75" customWidth="1"/>
    <col min="5139" max="5139" width="33.28515625" style="75" customWidth="1"/>
    <col min="5140" max="5140" width="28" style="75" customWidth="1"/>
    <col min="5141" max="5141" width="24.140625" style="75" customWidth="1"/>
    <col min="5142" max="5142" width="31.28515625" style="75" customWidth="1"/>
    <col min="5143" max="5143" width="29.85546875" style="75" customWidth="1"/>
    <col min="5144" max="5144" width="54.85546875" style="75" customWidth="1"/>
    <col min="5145" max="5375" width="9.28515625" style="75"/>
    <col min="5376" max="5376" width="49.5703125" style="75" customWidth="1"/>
    <col min="5377" max="5377" width="43.7109375" style="75" customWidth="1"/>
    <col min="5378" max="5378" width="54.42578125" style="75" customWidth="1"/>
    <col min="5379" max="5379" width="41.5703125" style="75" customWidth="1"/>
    <col min="5380" max="5380" width="38.42578125" style="75" customWidth="1"/>
    <col min="5381" max="5381" width="24.42578125" style="75" customWidth="1"/>
    <col min="5382" max="5382" width="21.140625" style="75" customWidth="1"/>
    <col min="5383" max="5383" width="53.42578125" style="75" customWidth="1"/>
    <col min="5384" max="5384" width="36.7109375" style="75" customWidth="1"/>
    <col min="5385" max="5385" width="38.5703125" style="75" customWidth="1"/>
    <col min="5386" max="5386" width="33.42578125" style="75" customWidth="1"/>
    <col min="5387" max="5387" width="32.42578125" style="75" customWidth="1"/>
    <col min="5388" max="5388" width="28.28515625" style="75" customWidth="1"/>
    <col min="5389" max="5389" width="33.5703125" style="75" customWidth="1"/>
    <col min="5390" max="5390" width="27.5703125" style="75" customWidth="1"/>
    <col min="5391" max="5391" width="30.140625" style="75" customWidth="1"/>
    <col min="5392" max="5392" width="24.5703125" style="75" customWidth="1"/>
    <col min="5393" max="5393" width="30.5703125" style="75" customWidth="1"/>
    <col min="5394" max="5394" width="33" style="75" customWidth="1"/>
    <col min="5395" max="5395" width="33.28515625" style="75" customWidth="1"/>
    <col min="5396" max="5396" width="28" style="75" customWidth="1"/>
    <col min="5397" max="5397" width="24.140625" style="75" customWidth="1"/>
    <col min="5398" max="5398" width="31.28515625" style="75" customWidth="1"/>
    <col min="5399" max="5399" width="29.85546875" style="75" customWidth="1"/>
    <col min="5400" max="5400" width="54.85546875" style="75" customWidth="1"/>
    <col min="5401" max="5631" width="9.28515625" style="75"/>
    <col min="5632" max="5632" width="49.5703125" style="75" customWidth="1"/>
    <col min="5633" max="5633" width="43.7109375" style="75" customWidth="1"/>
    <col min="5634" max="5634" width="54.42578125" style="75" customWidth="1"/>
    <col min="5635" max="5635" width="41.5703125" style="75" customWidth="1"/>
    <col min="5636" max="5636" width="38.42578125" style="75" customWidth="1"/>
    <col min="5637" max="5637" width="24.42578125" style="75" customWidth="1"/>
    <col min="5638" max="5638" width="21.140625" style="75" customWidth="1"/>
    <col min="5639" max="5639" width="53.42578125" style="75" customWidth="1"/>
    <col min="5640" max="5640" width="36.7109375" style="75" customWidth="1"/>
    <col min="5641" max="5641" width="38.5703125" style="75" customWidth="1"/>
    <col min="5642" max="5642" width="33.42578125" style="75" customWidth="1"/>
    <col min="5643" max="5643" width="32.42578125" style="75" customWidth="1"/>
    <col min="5644" max="5644" width="28.28515625" style="75" customWidth="1"/>
    <col min="5645" max="5645" width="33.5703125" style="75" customWidth="1"/>
    <col min="5646" max="5646" width="27.5703125" style="75" customWidth="1"/>
    <col min="5647" max="5647" width="30.140625" style="75" customWidth="1"/>
    <col min="5648" max="5648" width="24.5703125" style="75" customWidth="1"/>
    <col min="5649" max="5649" width="30.5703125" style="75" customWidth="1"/>
    <col min="5650" max="5650" width="33" style="75" customWidth="1"/>
    <col min="5651" max="5651" width="33.28515625" style="75" customWidth="1"/>
    <col min="5652" max="5652" width="28" style="75" customWidth="1"/>
    <col min="5653" max="5653" width="24.140625" style="75" customWidth="1"/>
    <col min="5654" max="5654" width="31.28515625" style="75" customWidth="1"/>
    <col min="5655" max="5655" width="29.85546875" style="75" customWidth="1"/>
    <col min="5656" max="5656" width="54.85546875" style="75" customWidth="1"/>
    <col min="5657" max="5887" width="9.28515625" style="75"/>
    <col min="5888" max="5888" width="49.5703125" style="75" customWidth="1"/>
    <col min="5889" max="5889" width="43.7109375" style="75" customWidth="1"/>
    <col min="5890" max="5890" width="54.42578125" style="75" customWidth="1"/>
    <col min="5891" max="5891" width="41.5703125" style="75" customWidth="1"/>
    <col min="5892" max="5892" width="38.42578125" style="75" customWidth="1"/>
    <col min="5893" max="5893" width="24.42578125" style="75" customWidth="1"/>
    <col min="5894" max="5894" width="21.140625" style="75" customWidth="1"/>
    <col min="5895" max="5895" width="53.42578125" style="75" customWidth="1"/>
    <col min="5896" max="5896" width="36.7109375" style="75" customWidth="1"/>
    <col min="5897" max="5897" width="38.5703125" style="75" customWidth="1"/>
    <col min="5898" max="5898" width="33.42578125" style="75" customWidth="1"/>
    <col min="5899" max="5899" width="32.42578125" style="75" customWidth="1"/>
    <col min="5900" max="5900" width="28.28515625" style="75" customWidth="1"/>
    <col min="5901" max="5901" width="33.5703125" style="75" customWidth="1"/>
    <col min="5902" max="5902" width="27.5703125" style="75" customWidth="1"/>
    <col min="5903" max="5903" width="30.140625" style="75" customWidth="1"/>
    <col min="5904" max="5904" width="24.5703125" style="75" customWidth="1"/>
    <col min="5905" max="5905" width="30.5703125" style="75" customWidth="1"/>
    <col min="5906" max="5906" width="33" style="75" customWidth="1"/>
    <col min="5907" max="5907" width="33.28515625" style="75" customWidth="1"/>
    <col min="5908" max="5908" width="28" style="75" customWidth="1"/>
    <col min="5909" max="5909" width="24.140625" style="75" customWidth="1"/>
    <col min="5910" max="5910" width="31.28515625" style="75" customWidth="1"/>
    <col min="5911" max="5911" width="29.85546875" style="75" customWidth="1"/>
    <col min="5912" max="5912" width="54.85546875" style="75" customWidth="1"/>
    <col min="5913" max="6143" width="9.28515625" style="75"/>
    <col min="6144" max="6144" width="49.5703125" style="75" customWidth="1"/>
    <col min="6145" max="6145" width="43.7109375" style="75" customWidth="1"/>
    <col min="6146" max="6146" width="54.42578125" style="75" customWidth="1"/>
    <col min="6147" max="6147" width="41.5703125" style="75" customWidth="1"/>
    <col min="6148" max="6148" width="38.42578125" style="75" customWidth="1"/>
    <col min="6149" max="6149" width="24.42578125" style="75" customWidth="1"/>
    <col min="6150" max="6150" width="21.140625" style="75" customWidth="1"/>
    <col min="6151" max="6151" width="53.42578125" style="75" customWidth="1"/>
    <col min="6152" max="6152" width="36.7109375" style="75" customWidth="1"/>
    <col min="6153" max="6153" width="38.5703125" style="75" customWidth="1"/>
    <col min="6154" max="6154" width="33.42578125" style="75" customWidth="1"/>
    <col min="6155" max="6155" width="32.42578125" style="75" customWidth="1"/>
    <col min="6156" max="6156" width="28.28515625" style="75" customWidth="1"/>
    <col min="6157" max="6157" width="33.5703125" style="75" customWidth="1"/>
    <col min="6158" max="6158" width="27.5703125" style="75" customWidth="1"/>
    <col min="6159" max="6159" width="30.140625" style="75" customWidth="1"/>
    <col min="6160" max="6160" width="24.5703125" style="75" customWidth="1"/>
    <col min="6161" max="6161" width="30.5703125" style="75" customWidth="1"/>
    <col min="6162" max="6162" width="33" style="75" customWidth="1"/>
    <col min="6163" max="6163" width="33.28515625" style="75" customWidth="1"/>
    <col min="6164" max="6164" width="28" style="75" customWidth="1"/>
    <col min="6165" max="6165" width="24.140625" style="75" customWidth="1"/>
    <col min="6166" max="6166" width="31.28515625" style="75" customWidth="1"/>
    <col min="6167" max="6167" width="29.85546875" style="75" customWidth="1"/>
    <col min="6168" max="6168" width="54.85546875" style="75" customWidth="1"/>
    <col min="6169" max="6399" width="9.28515625" style="75"/>
    <col min="6400" max="6400" width="49.5703125" style="75" customWidth="1"/>
    <col min="6401" max="6401" width="43.7109375" style="75" customWidth="1"/>
    <col min="6402" max="6402" width="54.42578125" style="75" customWidth="1"/>
    <col min="6403" max="6403" width="41.5703125" style="75" customWidth="1"/>
    <col min="6404" max="6404" width="38.42578125" style="75" customWidth="1"/>
    <col min="6405" max="6405" width="24.42578125" style="75" customWidth="1"/>
    <col min="6406" max="6406" width="21.140625" style="75" customWidth="1"/>
    <col min="6407" max="6407" width="53.42578125" style="75" customWidth="1"/>
    <col min="6408" max="6408" width="36.7109375" style="75" customWidth="1"/>
    <col min="6409" max="6409" width="38.5703125" style="75" customWidth="1"/>
    <col min="6410" max="6410" width="33.42578125" style="75" customWidth="1"/>
    <col min="6411" max="6411" width="32.42578125" style="75" customWidth="1"/>
    <col min="6412" max="6412" width="28.28515625" style="75" customWidth="1"/>
    <col min="6413" max="6413" width="33.5703125" style="75" customWidth="1"/>
    <col min="6414" max="6414" width="27.5703125" style="75" customWidth="1"/>
    <col min="6415" max="6415" width="30.140625" style="75" customWidth="1"/>
    <col min="6416" max="6416" width="24.5703125" style="75" customWidth="1"/>
    <col min="6417" max="6417" width="30.5703125" style="75" customWidth="1"/>
    <col min="6418" max="6418" width="33" style="75" customWidth="1"/>
    <col min="6419" max="6419" width="33.28515625" style="75" customWidth="1"/>
    <col min="6420" max="6420" width="28" style="75" customWidth="1"/>
    <col min="6421" max="6421" width="24.140625" style="75" customWidth="1"/>
    <col min="6422" max="6422" width="31.28515625" style="75" customWidth="1"/>
    <col min="6423" max="6423" width="29.85546875" style="75" customWidth="1"/>
    <col min="6424" max="6424" width="54.85546875" style="75" customWidth="1"/>
    <col min="6425" max="6655" width="9.28515625" style="75"/>
    <col min="6656" max="6656" width="49.5703125" style="75" customWidth="1"/>
    <col min="6657" max="6657" width="43.7109375" style="75" customWidth="1"/>
    <col min="6658" max="6658" width="54.42578125" style="75" customWidth="1"/>
    <col min="6659" max="6659" width="41.5703125" style="75" customWidth="1"/>
    <col min="6660" max="6660" width="38.42578125" style="75" customWidth="1"/>
    <col min="6661" max="6661" width="24.42578125" style="75" customWidth="1"/>
    <col min="6662" max="6662" width="21.140625" style="75" customWidth="1"/>
    <col min="6663" max="6663" width="53.42578125" style="75" customWidth="1"/>
    <col min="6664" max="6664" width="36.7109375" style="75" customWidth="1"/>
    <col min="6665" max="6665" width="38.5703125" style="75" customWidth="1"/>
    <col min="6666" max="6666" width="33.42578125" style="75" customWidth="1"/>
    <col min="6667" max="6667" width="32.42578125" style="75" customWidth="1"/>
    <col min="6668" max="6668" width="28.28515625" style="75" customWidth="1"/>
    <col min="6669" max="6669" width="33.5703125" style="75" customWidth="1"/>
    <col min="6670" max="6670" width="27.5703125" style="75" customWidth="1"/>
    <col min="6671" max="6671" width="30.140625" style="75" customWidth="1"/>
    <col min="6672" max="6672" width="24.5703125" style="75" customWidth="1"/>
    <col min="6673" max="6673" width="30.5703125" style="75" customWidth="1"/>
    <col min="6674" max="6674" width="33" style="75" customWidth="1"/>
    <col min="6675" max="6675" width="33.28515625" style="75" customWidth="1"/>
    <col min="6676" max="6676" width="28" style="75" customWidth="1"/>
    <col min="6677" max="6677" width="24.140625" style="75" customWidth="1"/>
    <col min="6678" max="6678" width="31.28515625" style="75" customWidth="1"/>
    <col min="6679" max="6679" width="29.85546875" style="75" customWidth="1"/>
    <col min="6680" max="6680" width="54.85546875" style="75" customWidth="1"/>
    <col min="6681" max="6911" width="9.28515625" style="75"/>
    <col min="6912" max="6912" width="49.5703125" style="75" customWidth="1"/>
    <col min="6913" max="6913" width="43.7109375" style="75" customWidth="1"/>
    <col min="6914" max="6914" width="54.42578125" style="75" customWidth="1"/>
    <col min="6915" max="6915" width="41.5703125" style="75" customWidth="1"/>
    <col min="6916" max="6916" width="38.42578125" style="75" customWidth="1"/>
    <col min="6917" max="6917" width="24.42578125" style="75" customWidth="1"/>
    <col min="6918" max="6918" width="21.140625" style="75" customWidth="1"/>
    <col min="6919" max="6919" width="53.42578125" style="75" customWidth="1"/>
    <col min="6920" max="6920" width="36.7109375" style="75" customWidth="1"/>
    <col min="6921" max="6921" width="38.5703125" style="75" customWidth="1"/>
    <col min="6922" max="6922" width="33.42578125" style="75" customWidth="1"/>
    <col min="6923" max="6923" width="32.42578125" style="75" customWidth="1"/>
    <col min="6924" max="6924" width="28.28515625" style="75" customWidth="1"/>
    <col min="6925" max="6925" width="33.5703125" style="75" customWidth="1"/>
    <col min="6926" max="6926" width="27.5703125" style="75" customWidth="1"/>
    <col min="6927" max="6927" width="30.140625" style="75" customWidth="1"/>
    <col min="6928" max="6928" width="24.5703125" style="75" customWidth="1"/>
    <col min="6929" max="6929" width="30.5703125" style="75" customWidth="1"/>
    <col min="6930" max="6930" width="33" style="75" customWidth="1"/>
    <col min="6931" max="6931" width="33.28515625" style="75" customWidth="1"/>
    <col min="6932" max="6932" width="28" style="75" customWidth="1"/>
    <col min="6933" max="6933" width="24.140625" style="75" customWidth="1"/>
    <col min="6934" max="6934" width="31.28515625" style="75" customWidth="1"/>
    <col min="6935" max="6935" width="29.85546875" style="75" customWidth="1"/>
    <col min="6936" max="6936" width="54.85546875" style="75" customWidth="1"/>
    <col min="6937" max="7167" width="9.28515625" style="75"/>
    <col min="7168" max="7168" width="49.5703125" style="75" customWidth="1"/>
    <col min="7169" max="7169" width="43.7109375" style="75" customWidth="1"/>
    <col min="7170" max="7170" width="54.42578125" style="75" customWidth="1"/>
    <col min="7171" max="7171" width="41.5703125" style="75" customWidth="1"/>
    <col min="7172" max="7172" width="38.42578125" style="75" customWidth="1"/>
    <col min="7173" max="7173" width="24.42578125" style="75" customWidth="1"/>
    <col min="7174" max="7174" width="21.140625" style="75" customWidth="1"/>
    <col min="7175" max="7175" width="53.42578125" style="75" customWidth="1"/>
    <col min="7176" max="7176" width="36.7109375" style="75" customWidth="1"/>
    <col min="7177" max="7177" width="38.5703125" style="75" customWidth="1"/>
    <col min="7178" max="7178" width="33.42578125" style="75" customWidth="1"/>
    <col min="7179" max="7179" width="32.42578125" style="75" customWidth="1"/>
    <col min="7180" max="7180" width="28.28515625" style="75" customWidth="1"/>
    <col min="7181" max="7181" width="33.5703125" style="75" customWidth="1"/>
    <col min="7182" max="7182" width="27.5703125" style="75" customWidth="1"/>
    <col min="7183" max="7183" width="30.140625" style="75" customWidth="1"/>
    <col min="7184" max="7184" width="24.5703125" style="75" customWidth="1"/>
    <col min="7185" max="7185" width="30.5703125" style="75" customWidth="1"/>
    <col min="7186" max="7186" width="33" style="75" customWidth="1"/>
    <col min="7187" max="7187" width="33.28515625" style="75" customWidth="1"/>
    <col min="7188" max="7188" width="28" style="75" customWidth="1"/>
    <col min="7189" max="7189" width="24.140625" style="75" customWidth="1"/>
    <col min="7190" max="7190" width="31.28515625" style="75" customWidth="1"/>
    <col min="7191" max="7191" width="29.85546875" style="75" customWidth="1"/>
    <col min="7192" max="7192" width="54.85546875" style="75" customWidth="1"/>
    <col min="7193" max="7423" width="9.28515625" style="75"/>
    <col min="7424" max="7424" width="49.5703125" style="75" customWidth="1"/>
    <col min="7425" max="7425" width="43.7109375" style="75" customWidth="1"/>
    <col min="7426" max="7426" width="54.42578125" style="75" customWidth="1"/>
    <col min="7427" max="7427" width="41.5703125" style="75" customWidth="1"/>
    <col min="7428" max="7428" width="38.42578125" style="75" customWidth="1"/>
    <col min="7429" max="7429" width="24.42578125" style="75" customWidth="1"/>
    <col min="7430" max="7430" width="21.140625" style="75" customWidth="1"/>
    <col min="7431" max="7431" width="53.42578125" style="75" customWidth="1"/>
    <col min="7432" max="7432" width="36.7109375" style="75" customWidth="1"/>
    <col min="7433" max="7433" width="38.5703125" style="75" customWidth="1"/>
    <col min="7434" max="7434" width="33.42578125" style="75" customWidth="1"/>
    <col min="7435" max="7435" width="32.42578125" style="75" customWidth="1"/>
    <col min="7436" max="7436" width="28.28515625" style="75" customWidth="1"/>
    <col min="7437" max="7437" width="33.5703125" style="75" customWidth="1"/>
    <col min="7438" max="7438" width="27.5703125" style="75" customWidth="1"/>
    <col min="7439" max="7439" width="30.140625" style="75" customWidth="1"/>
    <col min="7440" max="7440" width="24.5703125" style="75" customWidth="1"/>
    <col min="7441" max="7441" width="30.5703125" style="75" customWidth="1"/>
    <col min="7442" max="7442" width="33" style="75" customWidth="1"/>
    <col min="7443" max="7443" width="33.28515625" style="75" customWidth="1"/>
    <col min="7444" max="7444" width="28" style="75" customWidth="1"/>
    <col min="7445" max="7445" width="24.140625" style="75" customWidth="1"/>
    <col min="7446" max="7446" width="31.28515625" style="75" customWidth="1"/>
    <col min="7447" max="7447" width="29.85546875" style="75" customWidth="1"/>
    <col min="7448" max="7448" width="54.85546875" style="75" customWidth="1"/>
    <col min="7449" max="7679" width="9.28515625" style="75"/>
    <col min="7680" max="7680" width="49.5703125" style="75" customWidth="1"/>
    <col min="7681" max="7681" width="43.7109375" style="75" customWidth="1"/>
    <col min="7682" max="7682" width="54.42578125" style="75" customWidth="1"/>
    <col min="7683" max="7683" width="41.5703125" style="75" customWidth="1"/>
    <col min="7684" max="7684" width="38.42578125" style="75" customWidth="1"/>
    <col min="7685" max="7685" width="24.42578125" style="75" customWidth="1"/>
    <col min="7686" max="7686" width="21.140625" style="75" customWidth="1"/>
    <col min="7687" max="7687" width="53.42578125" style="75" customWidth="1"/>
    <col min="7688" max="7688" width="36.7109375" style="75" customWidth="1"/>
    <col min="7689" max="7689" width="38.5703125" style="75" customWidth="1"/>
    <col min="7690" max="7690" width="33.42578125" style="75" customWidth="1"/>
    <col min="7691" max="7691" width="32.42578125" style="75" customWidth="1"/>
    <col min="7692" max="7692" width="28.28515625" style="75" customWidth="1"/>
    <col min="7693" max="7693" width="33.5703125" style="75" customWidth="1"/>
    <col min="7694" max="7694" width="27.5703125" style="75" customWidth="1"/>
    <col min="7695" max="7695" width="30.140625" style="75" customWidth="1"/>
    <col min="7696" max="7696" width="24.5703125" style="75" customWidth="1"/>
    <col min="7697" max="7697" width="30.5703125" style="75" customWidth="1"/>
    <col min="7698" max="7698" width="33" style="75" customWidth="1"/>
    <col min="7699" max="7699" width="33.28515625" style="75" customWidth="1"/>
    <col min="7700" max="7700" width="28" style="75" customWidth="1"/>
    <col min="7701" max="7701" width="24.140625" style="75" customWidth="1"/>
    <col min="7702" max="7702" width="31.28515625" style="75" customWidth="1"/>
    <col min="7703" max="7703" width="29.85546875" style="75" customWidth="1"/>
    <col min="7704" max="7704" width="54.85546875" style="75" customWidth="1"/>
    <col min="7705" max="7935" width="9.28515625" style="75"/>
    <col min="7936" max="7936" width="49.5703125" style="75" customWidth="1"/>
    <col min="7937" max="7937" width="43.7109375" style="75" customWidth="1"/>
    <col min="7938" max="7938" width="54.42578125" style="75" customWidth="1"/>
    <col min="7939" max="7939" width="41.5703125" style="75" customWidth="1"/>
    <col min="7940" max="7940" width="38.42578125" style="75" customWidth="1"/>
    <col min="7941" max="7941" width="24.42578125" style="75" customWidth="1"/>
    <col min="7942" max="7942" width="21.140625" style="75" customWidth="1"/>
    <col min="7943" max="7943" width="53.42578125" style="75" customWidth="1"/>
    <col min="7944" max="7944" width="36.7109375" style="75" customWidth="1"/>
    <col min="7945" max="7945" width="38.5703125" style="75" customWidth="1"/>
    <col min="7946" max="7946" width="33.42578125" style="75" customWidth="1"/>
    <col min="7947" max="7947" width="32.42578125" style="75" customWidth="1"/>
    <col min="7948" max="7948" width="28.28515625" style="75" customWidth="1"/>
    <col min="7949" max="7949" width="33.5703125" style="75" customWidth="1"/>
    <col min="7950" max="7950" width="27.5703125" style="75" customWidth="1"/>
    <col min="7951" max="7951" width="30.140625" style="75" customWidth="1"/>
    <col min="7952" max="7952" width="24.5703125" style="75" customWidth="1"/>
    <col min="7953" max="7953" width="30.5703125" style="75" customWidth="1"/>
    <col min="7954" max="7954" width="33" style="75" customWidth="1"/>
    <col min="7955" max="7955" width="33.28515625" style="75" customWidth="1"/>
    <col min="7956" max="7956" width="28" style="75" customWidth="1"/>
    <col min="7957" max="7957" width="24.140625" style="75" customWidth="1"/>
    <col min="7958" max="7958" width="31.28515625" style="75" customWidth="1"/>
    <col min="7959" max="7959" width="29.85546875" style="75" customWidth="1"/>
    <col min="7960" max="7960" width="54.85546875" style="75" customWidth="1"/>
    <col min="7961" max="8191" width="9.28515625" style="75"/>
    <col min="8192" max="8192" width="49.5703125" style="75" customWidth="1"/>
    <col min="8193" max="8193" width="43.7109375" style="75" customWidth="1"/>
    <col min="8194" max="8194" width="54.42578125" style="75" customWidth="1"/>
    <col min="8195" max="8195" width="41.5703125" style="75" customWidth="1"/>
    <col min="8196" max="8196" width="38.42578125" style="75" customWidth="1"/>
    <col min="8197" max="8197" width="24.42578125" style="75" customWidth="1"/>
    <col min="8198" max="8198" width="21.140625" style="75" customWidth="1"/>
    <col min="8199" max="8199" width="53.42578125" style="75" customWidth="1"/>
    <col min="8200" max="8200" width="36.7109375" style="75" customWidth="1"/>
    <col min="8201" max="8201" width="38.5703125" style="75" customWidth="1"/>
    <col min="8202" max="8202" width="33.42578125" style="75" customWidth="1"/>
    <col min="8203" max="8203" width="32.42578125" style="75" customWidth="1"/>
    <col min="8204" max="8204" width="28.28515625" style="75" customWidth="1"/>
    <col min="8205" max="8205" width="33.5703125" style="75" customWidth="1"/>
    <col min="8206" max="8206" width="27.5703125" style="75" customWidth="1"/>
    <col min="8207" max="8207" width="30.140625" style="75" customWidth="1"/>
    <col min="8208" max="8208" width="24.5703125" style="75" customWidth="1"/>
    <col min="8209" max="8209" width="30.5703125" style="75" customWidth="1"/>
    <col min="8210" max="8210" width="33" style="75" customWidth="1"/>
    <col min="8211" max="8211" width="33.28515625" style="75" customWidth="1"/>
    <col min="8212" max="8212" width="28" style="75" customWidth="1"/>
    <col min="8213" max="8213" width="24.140625" style="75" customWidth="1"/>
    <col min="8214" max="8214" width="31.28515625" style="75" customWidth="1"/>
    <col min="8215" max="8215" width="29.85546875" style="75" customWidth="1"/>
    <col min="8216" max="8216" width="54.85546875" style="75" customWidth="1"/>
    <col min="8217" max="8447" width="9.28515625" style="75"/>
    <col min="8448" max="8448" width="49.5703125" style="75" customWidth="1"/>
    <col min="8449" max="8449" width="43.7109375" style="75" customWidth="1"/>
    <col min="8450" max="8450" width="54.42578125" style="75" customWidth="1"/>
    <col min="8451" max="8451" width="41.5703125" style="75" customWidth="1"/>
    <col min="8452" max="8452" width="38.42578125" style="75" customWidth="1"/>
    <col min="8453" max="8453" width="24.42578125" style="75" customWidth="1"/>
    <col min="8454" max="8454" width="21.140625" style="75" customWidth="1"/>
    <col min="8455" max="8455" width="53.42578125" style="75" customWidth="1"/>
    <col min="8456" max="8456" width="36.7109375" style="75" customWidth="1"/>
    <col min="8457" max="8457" width="38.5703125" style="75" customWidth="1"/>
    <col min="8458" max="8458" width="33.42578125" style="75" customWidth="1"/>
    <col min="8459" max="8459" width="32.42578125" style="75" customWidth="1"/>
    <col min="8460" max="8460" width="28.28515625" style="75" customWidth="1"/>
    <col min="8461" max="8461" width="33.5703125" style="75" customWidth="1"/>
    <col min="8462" max="8462" width="27.5703125" style="75" customWidth="1"/>
    <col min="8463" max="8463" width="30.140625" style="75" customWidth="1"/>
    <col min="8464" max="8464" width="24.5703125" style="75" customWidth="1"/>
    <col min="8465" max="8465" width="30.5703125" style="75" customWidth="1"/>
    <col min="8466" max="8466" width="33" style="75" customWidth="1"/>
    <col min="8467" max="8467" width="33.28515625" style="75" customWidth="1"/>
    <col min="8468" max="8468" width="28" style="75" customWidth="1"/>
    <col min="8469" max="8469" width="24.140625" style="75" customWidth="1"/>
    <col min="8470" max="8470" width="31.28515625" style="75" customWidth="1"/>
    <col min="8471" max="8471" width="29.85546875" style="75" customWidth="1"/>
    <col min="8472" max="8472" width="54.85546875" style="75" customWidth="1"/>
    <col min="8473" max="8703" width="9.28515625" style="75"/>
    <col min="8704" max="8704" width="49.5703125" style="75" customWidth="1"/>
    <col min="8705" max="8705" width="43.7109375" style="75" customWidth="1"/>
    <col min="8706" max="8706" width="54.42578125" style="75" customWidth="1"/>
    <col min="8707" max="8707" width="41.5703125" style="75" customWidth="1"/>
    <col min="8708" max="8708" width="38.42578125" style="75" customWidth="1"/>
    <col min="8709" max="8709" width="24.42578125" style="75" customWidth="1"/>
    <col min="8710" max="8710" width="21.140625" style="75" customWidth="1"/>
    <col min="8711" max="8711" width="53.42578125" style="75" customWidth="1"/>
    <col min="8712" max="8712" width="36.7109375" style="75" customWidth="1"/>
    <col min="8713" max="8713" width="38.5703125" style="75" customWidth="1"/>
    <col min="8714" max="8714" width="33.42578125" style="75" customWidth="1"/>
    <col min="8715" max="8715" width="32.42578125" style="75" customWidth="1"/>
    <col min="8716" max="8716" width="28.28515625" style="75" customWidth="1"/>
    <col min="8717" max="8717" width="33.5703125" style="75" customWidth="1"/>
    <col min="8718" max="8718" width="27.5703125" style="75" customWidth="1"/>
    <col min="8719" max="8719" width="30.140625" style="75" customWidth="1"/>
    <col min="8720" max="8720" width="24.5703125" style="75" customWidth="1"/>
    <col min="8721" max="8721" width="30.5703125" style="75" customWidth="1"/>
    <col min="8722" max="8722" width="33" style="75" customWidth="1"/>
    <col min="8723" max="8723" width="33.28515625" style="75" customWidth="1"/>
    <col min="8724" max="8724" width="28" style="75" customWidth="1"/>
    <col min="8725" max="8725" width="24.140625" style="75" customWidth="1"/>
    <col min="8726" max="8726" width="31.28515625" style="75" customWidth="1"/>
    <col min="8727" max="8727" width="29.85546875" style="75" customWidth="1"/>
    <col min="8728" max="8728" width="54.85546875" style="75" customWidth="1"/>
    <col min="8729" max="8959" width="9.28515625" style="75"/>
    <col min="8960" max="8960" width="49.5703125" style="75" customWidth="1"/>
    <col min="8961" max="8961" width="43.7109375" style="75" customWidth="1"/>
    <col min="8962" max="8962" width="54.42578125" style="75" customWidth="1"/>
    <col min="8963" max="8963" width="41.5703125" style="75" customWidth="1"/>
    <col min="8964" max="8964" width="38.42578125" style="75" customWidth="1"/>
    <col min="8965" max="8965" width="24.42578125" style="75" customWidth="1"/>
    <col min="8966" max="8966" width="21.140625" style="75" customWidth="1"/>
    <col min="8967" max="8967" width="53.42578125" style="75" customWidth="1"/>
    <col min="8968" max="8968" width="36.7109375" style="75" customWidth="1"/>
    <col min="8969" max="8969" width="38.5703125" style="75" customWidth="1"/>
    <col min="8970" max="8970" width="33.42578125" style="75" customWidth="1"/>
    <col min="8971" max="8971" width="32.42578125" style="75" customWidth="1"/>
    <col min="8972" max="8972" width="28.28515625" style="75" customWidth="1"/>
    <col min="8973" max="8973" width="33.5703125" style="75" customWidth="1"/>
    <col min="8974" max="8974" width="27.5703125" style="75" customWidth="1"/>
    <col min="8975" max="8975" width="30.140625" style="75" customWidth="1"/>
    <col min="8976" max="8976" width="24.5703125" style="75" customWidth="1"/>
    <col min="8977" max="8977" width="30.5703125" style="75" customWidth="1"/>
    <col min="8978" max="8978" width="33" style="75" customWidth="1"/>
    <col min="8979" max="8979" width="33.28515625" style="75" customWidth="1"/>
    <col min="8980" max="8980" width="28" style="75" customWidth="1"/>
    <col min="8981" max="8981" width="24.140625" style="75" customWidth="1"/>
    <col min="8982" max="8982" width="31.28515625" style="75" customWidth="1"/>
    <col min="8983" max="8983" width="29.85546875" style="75" customWidth="1"/>
    <col min="8984" max="8984" width="54.85546875" style="75" customWidth="1"/>
    <col min="8985" max="9215" width="9.28515625" style="75"/>
    <col min="9216" max="9216" width="49.5703125" style="75" customWidth="1"/>
    <col min="9217" max="9217" width="43.7109375" style="75" customWidth="1"/>
    <col min="9218" max="9218" width="54.42578125" style="75" customWidth="1"/>
    <col min="9219" max="9219" width="41.5703125" style="75" customWidth="1"/>
    <col min="9220" max="9220" width="38.42578125" style="75" customWidth="1"/>
    <col min="9221" max="9221" width="24.42578125" style="75" customWidth="1"/>
    <col min="9222" max="9222" width="21.140625" style="75" customWidth="1"/>
    <col min="9223" max="9223" width="53.42578125" style="75" customWidth="1"/>
    <col min="9224" max="9224" width="36.7109375" style="75" customWidth="1"/>
    <col min="9225" max="9225" width="38.5703125" style="75" customWidth="1"/>
    <col min="9226" max="9226" width="33.42578125" style="75" customWidth="1"/>
    <col min="9227" max="9227" width="32.42578125" style="75" customWidth="1"/>
    <col min="9228" max="9228" width="28.28515625" style="75" customWidth="1"/>
    <col min="9229" max="9229" width="33.5703125" style="75" customWidth="1"/>
    <col min="9230" max="9230" width="27.5703125" style="75" customWidth="1"/>
    <col min="9231" max="9231" width="30.140625" style="75" customWidth="1"/>
    <col min="9232" max="9232" width="24.5703125" style="75" customWidth="1"/>
    <col min="9233" max="9233" width="30.5703125" style="75" customWidth="1"/>
    <col min="9234" max="9234" width="33" style="75" customWidth="1"/>
    <col min="9235" max="9235" width="33.28515625" style="75" customWidth="1"/>
    <col min="9236" max="9236" width="28" style="75" customWidth="1"/>
    <col min="9237" max="9237" width="24.140625" style="75" customWidth="1"/>
    <col min="9238" max="9238" width="31.28515625" style="75" customWidth="1"/>
    <col min="9239" max="9239" width="29.85546875" style="75" customWidth="1"/>
    <col min="9240" max="9240" width="54.85546875" style="75" customWidth="1"/>
    <col min="9241" max="9471" width="9.28515625" style="75"/>
    <col min="9472" max="9472" width="49.5703125" style="75" customWidth="1"/>
    <col min="9473" max="9473" width="43.7109375" style="75" customWidth="1"/>
    <col min="9474" max="9474" width="54.42578125" style="75" customWidth="1"/>
    <col min="9475" max="9475" width="41.5703125" style="75" customWidth="1"/>
    <col min="9476" max="9476" width="38.42578125" style="75" customWidth="1"/>
    <col min="9477" max="9477" width="24.42578125" style="75" customWidth="1"/>
    <col min="9478" max="9478" width="21.140625" style="75" customWidth="1"/>
    <col min="9479" max="9479" width="53.42578125" style="75" customWidth="1"/>
    <col min="9480" max="9480" width="36.7109375" style="75" customWidth="1"/>
    <col min="9481" max="9481" width="38.5703125" style="75" customWidth="1"/>
    <col min="9482" max="9482" width="33.42578125" style="75" customWidth="1"/>
    <col min="9483" max="9483" width="32.42578125" style="75" customWidth="1"/>
    <col min="9484" max="9484" width="28.28515625" style="75" customWidth="1"/>
    <col min="9485" max="9485" width="33.5703125" style="75" customWidth="1"/>
    <col min="9486" max="9486" width="27.5703125" style="75" customWidth="1"/>
    <col min="9487" max="9487" width="30.140625" style="75" customWidth="1"/>
    <col min="9488" max="9488" width="24.5703125" style="75" customWidth="1"/>
    <col min="9489" max="9489" width="30.5703125" style="75" customWidth="1"/>
    <col min="9490" max="9490" width="33" style="75" customWidth="1"/>
    <col min="9491" max="9491" width="33.28515625" style="75" customWidth="1"/>
    <col min="9492" max="9492" width="28" style="75" customWidth="1"/>
    <col min="9493" max="9493" width="24.140625" style="75" customWidth="1"/>
    <col min="9494" max="9494" width="31.28515625" style="75" customWidth="1"/>
    <col min="9495" max="9495" width="29.85546875" style="75" customWidth="1"/>
    <col min="9496" max="9496" width="54.85546875" style="75" customWidth="1"/>
    <col min="9497" max="9727" width="9.28515625" style="75"/>
    <col min="9728" max="9728" width="49.5703125" style="75" customWidth="1"/>
    <col min="9729" max="9729" width="43.7109375" style="75" customWidth="1"/>
    <col min="9730" max="9730" width="54.42578125" style="75" customWidth="1"/>
    <col min="9731" max="9731" width="41.5703125" style="75" customWidth="1"/>
    <col min="9732" max="9732" width="38.42578125" style="75" customWidth="1"/>
    <col min="9733" max="9733" width="24.42578125" style="75" customWidth="1"/>
    <col min="9734" max="9734" width="21.140625" style="75" customWidth="1"/>
    <col min="9735" max="9735" width="53.42578125" style="75" customWidth="1"/>
    <col min="9736" max="9736" width="36.7109375" style="75" customWidth="1"/>
    <col min="9737" max="9737" width="38.5703125" style="75" customWidth="1"/>
    <col min="9738" max="9738" width="33.42578125" style="75" customWidth="1"/>
    <col min="9739" max="9739" width="32.42578125" style="75" customWidth="1"/>
    <col min="9740" max="9740" width="28.28515625" style="75" customWidth="1"/>
    <col min="9741" max="9741" width="33.5703125" style="75" customWidth="1"/>
    <col min="9742" max="9742" width="27.5703125" style="75" customWidth="1"/>
    <col min="9743" max="9743" width="30.140625" style="75" customWidth="1"/>
    <col min="9744" max="9744" width="24.5703125" style="75" customWidth="1"/>
    <col min="9745" max="9745" width="30.5703125" style="75" customWidth="1"/>
    <col min="9746" max="9746" width="33" style="75" customWidth="1"/>
    <col min="9747" max="9747" width="33.28515625" style="75" customWidth="1"/>
    <col min="9748" max="9748" width="28" style="75" customWidth="1"/>
    <col min="9749" max="9749" width="24.140625" style="75" customWidth="1"/>
    <col min="9750" max="9750" width="31.28515625" style="75" customWidth="1"/>
    <col min="9751" max="9751" width="29.85546875" style="75" customWidth="1"/>
    <col min="9752" max="9752" width="54.85546875" style="75" customWidth="1"/>
    <col min="9753" max="9983" width="9.28515625" style="75"/>
    <col min="9984" max="9984" width="49.5703125" style="75" customWidth="1"/>
    <col min="9985" max="9985" width="43.7109375" style="75" customWidth="1"/>
    <col min="9986" max="9986" width="54.42578125" style="75" customWidth="1"/>
    <col min="9987" max="9987" width="41.5703125" style="75" customWidth="1"/>
    <col min="9988" max="9988" width="38.42578125" style="75" customWidth="1"/>
    <col min="9989" max="9989" width="24.42578125" style="75" customWidth="1"/>
    <col min="9990" max="9990" width="21.140625" style="75" customWidth="1"/>
    <col min="9991" max="9991" width="53.42578125" style="75" customWidth="1"/>
    <col min="9992" max="9992" width="36.7109375" style="75" customWidth="1"/>
    <col min="9993" max="9993" width="38.5703125" style="75" customWidth="1"/>
    <col min="9994" max="9994" width="33.42578125" style="75" customWidth="1"/>
    <col min="9995" max="9995" width="32.42578125" style="75" customWidth="1"/>
    <col min="9996" max="9996" width="28.28515625" style="75" customWidth="1"/>
    <col min="9997" max="9997" width="33.5703125" style="75" customWidth="1"/>
    <col min="9998" max="9998" width="27.5703125" style="75" customWidth="1"/>
    <col min="9999" max="9999" width="30.140625" style="75" customWidth="1"/>
    <col min="10000" max="10000" width="24.5703125" style="75" customWidth="1"/>
    <col min="10001" max="10001" width="30.5703125" style="75" customWidth="1"/>
    <col min="10002" max="10002" width="33" style="75" customWidth="1"/>
    <col min="10003" max="10003" width="33.28515625" style="75" customWidth="1"/>
    <col min="10004" max="10004" width="28" style="75" customWidth="1"/>
    <col min="10005" max="10005" width="24.140625" style="75" customWidth="1"/>
    <col min="10006" max="10006" width="31.28515625" style="75" customWidth="1"/>
    <col min="10007" max="10007" width="29.85546875" style="75" customWidth="1"/>
    <col min="10008" max="10008" width="54.85546875" style="75" customWidth="1"/>
    <col min="10009" max="10239" width="9.28515625" style="75"/>
    <col min="10240" max="10240" width="49.5703125" style="75" customWidth="1"/>
    <col min="10241" max="10241" width="43.7109375" style="75" customWidth="1"/>
    <col min="10242" max="10242" width="54.42578125" style="75" customWidth="1"/>
    <col min="10243" max="10243" width="41.5703125" style="75" customWidth="1"/>
    <col min="10244" max="10244" width="38.42578125" style="75" customWidth="1"/>
    <col min="10245" max="10245" width="24.42578125" style="75" customWidth="1"/>
    <col min="10246" max="10246" width="21.140625" style="75" customWidth="1"/>
    <col min="10247" max="10247" width="53.42578125" style="75" customWidth="1"/>
    <col min="10248" max="10248" width="36.7109375" style="75" customWidth="1"/>
    <col min="10249" max="10249" width="38.5703125" style="75" customWidth="1"/>
    <col min="10250" max="10250" width="33.42578125" style="75" customWidth="1"/>
    <col min="10251" max="10251" width="32.42578125" style="75" customWidth="1"/>
    <col min="10252" max="10252" width="28.28515625" style="75" customWidth="1"/>
    <col min="10253" max="10253" width="33.5703125" style="75" customWidth="1"/>
    <col min="10254" max="10254" width="27.5703125" style="75" customWidth="1"/>
    <col min="10255" max="10255" width="30.140625" style="75" customWidth="1"/>
    <col min="10256" max="10256" width="24.5703125" style="75" customWidth="1"/>
    <col min="10257" max="10257" width="30.5703125" style="75" customWidth="1"/>
    <col min="10258" max="10258" width="33" style="75" customWidth="1"/>
    <col min="10259" max="10259" width="33.28515625" style="75" customWidth="1"/>
    <col min="10260" max="10260" width="28" style="75" customWidth="1"/>
    <col min="10261" max="10261" width="24.140625" style="75" customWidth="1"/>
    <col min="10262" max="10262" width="31.28515625" style="75" customWidth="1"/>
    <col min="10263" max="10263" width="29.85546875" style="75" customWidth="1"/>
    <col min="10264" max="10264" width="54.85546875" style="75" customWidth="1"/>
    <col min="10265" max="10495" width="9.28515625" style="75"/>
    <col min="10496" max="10496" width="49.5703125" style="75" customWidth="1"/>
    <col min="10497" max="10497" width="43.7109375" style="75" customWidth="1"/>
    <col min="10498" max="10498" width="54.42578125" style="75" customWidth="1"/>
    <col min="10499" max="10499" width="41.5703125" style="75" customWidth="1"/>
    <col min="10500" max="10500" width="38.42578125" style="75" customWidth="1"/>
    <col min="10501" max="10501" width="24.42578125" style="75" customWidth="1"/>
    <col min="10502" max="10502" width="21.140625" style="75" customWidth="1"/>
    <col min="10503" max="10503" width="53.42578125" style="75" customWidth="1"/>
    <col min="10504" max="10504" width="36.7109375" style="75" customWidth="1"/>
    <col min="10505" max="10505" width="38.5703125" style="75" customWidth="1"/>
    <col min="10506" max="10506" width="33.42578125" style="75" customWidth="1"/>
    <col min="10507" max="10507" width="32.42578125" style="75" customWidth="1"/>
    <col min="10508" max="10508" width="28.28515625" style="75" customWidth="1"/>
    <col min="10509" max="10509" width="33.5703125" style="75" customWidth="1"/>
    <col min="10510" max="10510" width="27.5703125" style="75" customWidth="1"/>
    <col min="10511" max="10511" width="30.140625" style="75" customWidth="1"/>
    <col min="10512" max="10512" width="24.5703125" style="75" customWidth="1"/>
    <col min="10513" max="10513" width="30.5703125" style="75" customWidth="1"/>
    <col min="10514" max="10514" width="33" style="75" customWidth="1"/>
    <col min="10515" max="10515" width="33.28515625" style="75" customWidth="1"/>
    <col min="10516" max="10516" width="28" style="75" customWidth="1"/>
    <col min="10517" max="10517" width="24.140625" style="75" customWidth="1"/>
    <col min="10518" max="10518" width="31.28515625" style="75" customWidth="1"/>
    <col min="10519" max="10519" width="29.85546875" style="75" customWidth="1"/>
    <col min="10520" max="10520" width="54.85546875" style="75" customWidth="1"/>
    <col min="10521" max="10751" width="9.28515625" style="75"/>
    <col min="10752" max="10752" width="49.5703125" style="75" customWidth="1"/>
    <col min="10753" max="10753" width="43.7109375" style="75" customWidth="1"/>
    <col min="10754" max="10754" width="54.42578125" style="75" customWidth="1"/>
    <col min="10755" max="10755" width="41.5703125" style="75" customWidth="1"/>
    <col min="10756" max="10756" width="38.42578125" style="75" customWidth="1"/>
    <col min="10757" max="10757" width="24.42578125" style="75" customWidth="1"/>
    <col min="10758" max="10758" width="21.140625" style="75" customWidth="1"/>
    <col min="10759" max="10759" width="53.42578125" style="75" customWidth="1"/>
    <col min="10760" max="10760" width="36.7109375" style="75" customWidth="1"/>
    <col min="10761" max="10761" width="38.5703125" style="75" customWidth="1"/>
    <col min="10762" max="10762" width="33.42578125" style="75" customWidth="1"/>
    <col min="10763" max="10763" width="32.42578125" style="75" customWidth="1"/>
    <col min="10764" max="10764" width="28.28515625" style="75" customWidth="1"/>
    <col min="10765" max="10765" width="33.5703125" style="75" customWidth="1"/>
    <col min="10766" max="10766" width="27.5703125" style="75" customWidth="1"/>
    <col min="10767" max="10767" width="30.140625" style="75" customWidth="1"/>
    <col min="10768" max="10768" width="24.5703125" style="75" customWidth="1"/>
    <col min="10769" max="10769" width="30.5703125" style="75" customWidth="1"/>
    <col min="10770" max="10770" width="33" style="75" customWidth="1"/>
    <col min="10771" max="10771" width="33.28515625" style="75" customWidth="1"/>
    <col min="10772" max="10772" width="28" style="75" customWidth="1"/>
    <col min="10773" max="10773" width="24.140625" style="75" customWidth="1"/>
    <col min="10774" max="10774" width="31.28515625" style="75" customWidth="1"/>
    <col min="10775" max="10775" width="29.85546875" style="75" customWidth="1"/>
    <col min="10776" max="10776" width="54.85546875" style="75" customWidth="1"/>
    <col min="10777" max="11007" width="9.28515625" style="75"/>
    <col min="11008" max="11008" width="49.5703125" style="75" customWidth="1"/>
    <col min="11009" max="11009" width="43.7109375" style="75" customWidth="1"/>
    <col min="11010" max="11010" width="54.42578125" style="75" customWidth="1"/>
    <col min="11011" max="11011" width="41.5703125" style="75" customWidth="1"/>
    <col min="11012" max="11012" width="38.42578125" style="75" customWidth="1"/>
    <col min="11013" max="11013" width="24.42578125" style="75" customWidth="1"/>
    <col min="11014" max="11014" width="21.140625" style="75" customWidth="1"/>
    <col min="11015" max="11015" width="53.42578125" style="75" customWidth="1"/>
    <col min="11016" max="11016" width="36.7109375" style="75" customWidth="1"/>
    <col min="11017" max="11017" width="38.5703125" style="75" customWidth="1"/>
    <col min="11018" max="11018" width="33.42578125" style="75" customWidth="1"/>
    <col min="11019" max="11019" width="32.42578125" style="75" customWidth="1"/>
    <col min="11020" max="11020" width="28.28515625" style="75" customWidth="1"/>
    <col min="11021" max="11021" width="33.5703125" style="75" customWidth="1"/>
    <col min="11022" max="11022" width="27.5703125" style="75" customWidth="1"/>
    <col min="11023" max="11023" width="30.140625" style="75" customWidth="1"/>
    <col min="11024" max="11024" width="24.5703125" style="75" customWidth="1"/>
    <col min="11025" max="11025" width="30.5703125" style="75" customWidth="1"/>
    <col min="11026" max="11026" width="33" style="75" customWidth="1"/>
    <col min="11027" max="11027" width="33.28515625" style="75" customWidth="1"/>
    <col min="11028" max="11028" width="28" style="75" customWidth="1"/>
    <col min="11029" max="11029" width="24.140625" style="75" customWidth="1"/>
    <col min="11030" max="11030" width="31.28515625" style="75" customWidth="1"/>
    <col min="11031" max="11031" width="29.85546875" style="75" customWidth="1"/>
    <col min="11032" max="11032" width="54.85546875" style="75" customWidth="1"/>
    <col min="11033" max="11263" width="9.28515625" style="75"/>
    <col min="11264" max="11264" width="49.5703125" style="75" customWidth="1"/>
    <col min="11265" max="11265" width="43.7109375" style="75" customWidth="1"/>
    <col min="11266" max="11266" width="54.42578125" style="75" customWidth="1"/>
    <col min="11267" max="11267" width="41.5703125" style="75" customWidth="1"/>
    <col min="11268" max="11268" width="38.42578125" style="75" customWidth="1"/>
    <col min="11269" max="11269" width="24.42578125" style="75" customWidth="1"/>
    <col min="11270" max="11270" width="21.140625" style="75" customWidth="1"/>
    <col min="11271" max="11271" width="53.42578125" style="75" customWidth="1"/>
    <col min="11272" max="11272" width="36.7109375" style="75" customWidth="1"/>
    <col min="11273" max="11273" width="38.5703125" style="75" customWidth="1"/>
    <col min="11274" max="11274" width="33.42578125" style="75" customWidth="1"/>
    <col min="11275" max="11275" width="32.42578125" style="75" customWidth="1"/>
    <col min="11276" max="11276" width="28.28515625" style="75" customWidth="1"/>
    <col min="11277" max="11277" width="33.5703125" style="75" customWidth="1"/>
    <col min="11278" max="11278" width="27.5703125" style="75" customWidth="1"/>
    <col min="11279" max="11279" width="30.140625" style="75" customWidth="1"/>
    <col min="11280" max="11280" width="24.5703125" style="75" customWidth="1"/>
    <col min="11281" max="11281" width="30.5703125" style="75" customWidth="1"/>
    <col min="11282" max="11282" width="33" style="75" customWidth="1"/>
    <col min="11283" max="11283" width="33.28515625" style="75" customWidth="1"/>
    <col min="11284" max="11284" width="28" style="75" customWidth="1"/>
    <col min="11285" max="11285" width="24.140625" style="75" customWidth="1"/>
    <col min="11286" max="11286" width="31.28515625" style="75" customWidth="1"/>
    <col min="11287" max="11287" width="29.85546875" style="75" customWidth="1"/>
    <col min="11288" max="11288" width="54.85546875" style="75" customWidth="1"/>
    <col min="11289" max="11519" width="9.28515625" style="75"/>
    <col min="11520" max="11520" width="49.5703125" style="75" customWidth="1"/>
    <col min="11521" max="11521" width="43.7109375" style="75" customWidth="1"/>
    <col min="11522" max="11522" width="54.42578125" style="75" customWidth="1"/>
    <col min="11523" max="11523" width="41.5703125" style="75" customWidth="1"/>
    <col min="11524" max="11524" width="38.42578125" style="75" customWidth="1"/>
    <col min="11525" max="11525" width="24.42578125" style="75" customWidth="1"/>
    <col min="11526" max="11526" width="21.140625" style="75" customWidth="1"/>
    <col min="11527" max="11527" width="53.42578125" style="75" customWidth="1"/>
    <col min="11528" max="11528" width="36.7109375" style="75" customWidth="1"/>
    <col min="11529" max="11529" width="38.5703125" style="75" customWidth="1"/>
    <col min="11530" max="11530" width="33.42578125" style="75" customWidth="1"/>
    <col min="11531" max="11531" width="32.42578125" style="75" customWidth="1"/>
    <col min="11532" max="11532" width="28.28515625" style="75" customWidth="1"/>
    <col min="11533" max="11533" width="33.5703125" style="75" customWidth="1"/>
    <col min="11534" max="11534" width="27.5703125" style="75" customWidth="1"/>
    <col min="11535" max="11535" width="30.140625" style="75" customWidth="1"/>
    <col min="11536" max="11536" width="24.5703125" style="75" customWidth="1"/>
    <col min="11537" max="11537" width="30.5703125" style="75" customWidth="1"/>
    <col min="11538" max="11538" width="33" style="75" customWidth="1"/>
    <col min="11539" max="11539" width="33.28515625" style="75" customWidth="1"/>
    <col min="11540" max="11540" width="28" style="75" customWidth="1"/>
    <col min="11541" max="11541" width="24.140625" style="75" customWidth="1"/>
    <col min="11542" max="11542" width="31.28515625" style="75" customWidth="1"/>
    <col min="11543" max="11543" width="29.85546875" style="75" customWidth="1"/>
    <col min="11544" max="11544" width="54.85546875" style="75" customWidth="1"/>
    <col min="11545" max="11775" width="9.28515625" style="75"/>
    <col min="11776" max="11776" width="49.5703125" style="75" customWidth="1"/>
    <col min="11777" max="11777" width="43.7109375" style="75" customWidth="1"/>
    <col min="11778" max="11778" width="54.42578125" style="75" customWidth="1"/>
    <col min="11779" max="11779" width="41.5703125" style="75" customWidth="1"/>
    <col min="11780" max="11780" width="38.42578125" style="75" customWidth="1"/>
    <col min="11781" max="11781" width="24.42578125" style="75" customWidth="1"/>
    <col min="11782" max="11782" width="21.140625" style="75" customWidth="1"/>
    <col min="11783" max="11783" width="53.42578125" style="75" customWidth="1"/>
    <col min="11784" max="11784" width="36.7109375" style="75" customWidth="1"/>
    <col min="11785" max="11785" width="38.5703125" style="75" customWidth="1"/>
    <col min="11786" max="11786" width="33.42578125" style="75" customWidth="1"/>
    <col min="11787" max="11787" width="32.42578125" style="75" customWidth="1"/>
    <col min="11788" max="11788" width="28.28515625" style="75" customWidth="1"/>
    <col min="11789" max="11789" width="33.5703125" style="75" customWidth="1"/>
    <col min="11790" max="11790" width="27.5703125" style="75" customWidth="1"/>
    <col min="11791" max="11791" width="30.140625" style="75" customWidth="1"/>
    <col min="11792" max="11792" width="24.5703125" style="75" customWidth="1"/>
    <col min="11793" max="11793" width="30.5703125" style="75" customWidth="1"/>
    <col min="11794" max="11794" width="33" style="75" customWidth="1"/>
    <col min="11795" max="11795" width="33.28515625" style="75" customWidth="1"/>
    <col min="11796" max="11796" width="28" style="75" customWidth="1"/>
    <col min="11797" max="11797" width="24.140625" style="75" customWidth="1"/>
    <col min="11798" max="11798" width="31.28515625" style="75" customWidth="1"/>
    <col min="11799" max="11799" width="29.85546875" style="75" customWidth="1"/>
    <col min="11800" max="11800" width="54.85546875" style="75" customWidth="1"/>
    <col min="11801" max="12031" width="9.28515625" style="75"/>
    <col min="12032" max="12032" width="49.5703125" style="75" customWidth="1"/>
    <col min="12033" max="12033" width="43.7109375" style="75" customWidth="1"/>
    <col min="12034" max="12034" width="54.42578125" style="75" customWidth="1"/>
    <col min="12035" max="12035" width="41.5703125" style="75" customWidth="1"/>
    <col min="12036" max="12036" width="38.42578125" style="75" customWidth="1"/>
    <col min="12037" max="12037" width="24.42578125" style="75" customWidth="1"/>
    <col min="12038" max="12038" width="21.140625" style="75" customWidth="1"/>
    <col min="12039" max="12039" width="53.42578125" style="75" customWidth="1"/>
    <col min="12040" max="12040" width="36.7109375" style="75" customWidth="1"/>
    <col min="12041" max="12041" width="38.5703125" style="75" customWidth="1"/>
    <col min="12042" max="12042" width="33.42578125" style="75" customWidth="1"/>
    <col min="12043" max="12043" width="32.42578125" style="75" customWidth="1"/>
    <col min="12044" max="12044" width="28.28515625" style="75" customWidth="1"/>
    <col min="12045" max="12045" width="33.5703125" style="75" customWidth="1"/>
    <col min="12046" max="12046" width="27.5703125" style="75" customWidth="1"/>
    <col min="12047" max="12047" width="30.140625" style="75" customWidth="1"/>
    <col min="12048" max="12048" width="24.5703125" style="75" customWidth="1"/>
    <col min="12049" max="12049" width="30.5703125" style="75" customWidth="1"/>
    <col min="12050" max="12050" width="33" style="75" customWidth="1"/>
    <col min="12051" max="12051" width="33.28515625" style="75" customWidth="1"/>
    <col min="12052" max="12052" width="28" style="75" customWidth="1"/>
    <col min="12053" max="12053" width="24.140625" style="75" customWidth="1"/>
    <col min="12054" max="12054" width="31.28515625" style="75" customWidth="1"/>
    <col min="12055" max="12055" width="29.85546875" style="75" customWidth="1"/>
    <col min="12056" max="12056" width="54.85546875" style="75" customWidth="1"/>
    <col min="12057" max="12287" width="9.28515625" style="75"/>
    <col min="12288" max="12288" width="49.5703125" style="75" customWidth="1"/>
    <col min="12289" max="12289" width="43.7109375" style="75" customWidth="1"/>
    <col min="12290" max="12290" width="54.42578125" style="75" customWidth="1"/>
    <col min="12291" max="12291" width="41.5703125" style="75" customWidth="1"/>
    <col min="12292" max="12292" width="38.42578125" style="75" customWidth="1"/>
    <col min="12293" max="12293" width="24.42578125" style="75" customWidth="1"/>
    <col min="12294" max="12294" width="21.140625" style="75" customWidth="1"/>
    <col min="12295" max="12295" width="53.42578125" style="75" customWidth="1"/>
    <col min="12296" max="12296" width="36.7109375" style="75" customWidth="1"/>
    <col min="12297" max="12297" width="38.5703125" style="75" customWidth="1"/>
    <col min="12298" max="12298" width="33.42578125" style="75" customWidth="1"/>
    <col min="12299" max="12299" width="32.42578125" style="75" customWidth="1"/>
    <col min="12300" max="12300" width="28.28515625" style="75" customWidth="1"/>
    <col min="12301" max="12301" width="33.5703125" style="75" customWidth="1"/>
    <col min="12302" max="12302" width="27.5703125" style="75" customWidth="1"/>
    <col min="12303" max="12303" width="30.140625" style="75" customWidth="1"/>
    <col min="12304" max="12304" width="24.5703125" style="75" customWidth="1"/>
    <col min="12305" max="12305" width="30.5703125" style="75" customWidth="1"/>
    <col min="12306" max="12306" width="33" style="75" customWidth="1"/>
    <col min="12307" max="12307" width="33.28515625" style="75" customWidth="1"/>
    <col min="12308" max="12308" width="28" style="75" customWidth="1"/>
    <col min="12309" max="12309" width="24.140625" style="75" customWidth="1"/>
    <col min="12310" max="12310" width="31.28515625" style="75" customWidth="1"/>
    <col min="12311" max="12311" width="29.85546875" style="75" customWidth="1"/>
    <col min="12312" max="12312" width="54.85546875" style="75" customWidth="1"/>
    <col min="12313" max="12543" width="9.28515625" style="75"/>
    <col min="12544" max="12544" width="49.5703125" style="75" customWidth="1"/>
    <col min="12545" max="12545" width="43.7109375" style="75" customWidth="1"/>
    <col min="12546" max="12546" width="54.42578125" style="75" customWidth="1"/>
    <col min="12547" max="12547" width="41.5703125" style="75" customWidth="1"/>
    <col min="12548" max="12548" width="38.42578125" style="75" customWidth="1"/>
    <col min="12549" max="12549" width="24.42578125" style="75" customWidth="1"/>
    <col min="12550" max="12550" width="21.140625" style="75" customWidth="1"/>
    <col min="12551" max="12551" width="53.42578125" style="75" customWidth="1"/>
    <col min="12552" max="12552" width="36.7109375" style="75" customWidth="1"/>
    <col min="12553" max="12553" width="38.5703125" style="75" customWidth="1"/>
    <col min="12554" max="12554" width="33.42578125" style="75" customWidth="1"/>
    <col min="12555" max="12555" width="32.42578125" style="75" customWidth="1"/>
    <col min="12556" max="12556" width="28.28515625" style="75" customWidth="1"/>
    <col min="12557" max="12557" width="33.5703125" style="75" customWidth="1"/>
    <col min="12558" max="12558" width="27.5703125" style="75" customWidth="1"/>
    <col min="12559" max="12559" width="30.140625" style="75" customWidth="1"/>
    <col min="12560" max="12560" width="24.5703125" style="75" customWidth="1"/>
    <col min="12561" max="12561" width="30.5703125" style="75" customWidth="1"/>
    <col min="12562" max="12562" width="33" style="75" customWidth="1"/>
    <col min="12563" max="12563" width="33.28515625" style="75" customWidth="1"/>
    <col min="12564" max="12564" width="28" style="75" customWidth="1"/>
    <col min="12565" max="12565" width="24.140625" style="75" customWidth="1"/>
    <col min="12566" max="12566" width="31.28515625" style="75" customWidth="1"/>
    <col min="12567" max="12567" width="29.85546875" style="75" customWidth="1"/>
    <col min="12568" max="12568" width="54.85546875" style="75" customWidth="1"/>
    <col min="12569" max="12799" width="9.28515625" style="75"/>
    <col min="12800" max="12800" width="49.5703125" style="75" customWidth="1"/>
    <col min="12801" max="12801" width="43.7109375" style="75" customWidth="1"/>
    <col min="12802" max="12802" width="54.42578125" style="75" customWidth="1"/>
    <col min="12803" max="12803" width="41.5703125" style="75" customWidth="1"/>
    <col min="12804" max="12804" width="38.42578125" style="75" customWidth="1"/>
    <col min="12805" max="12805" width="24.42578125" style="75" customWidth="1"/>
    <col min="12806" max="12806" width="21.140625" style="75" customWidth="1"/>
    <col min="12807" max="12807" width="53.42578125" style="75" customWidth="1"/>
    <col min="12808" max="12808" width="36.7109375" style="75" customWidth="1"/>
    <col min="12809" max="12809" width="38.5703125" style="75" customWidth="1"/>
    <col min="12810" max="12810" width="33.42578125" style="75" customWidth="1"/>
    <col min="12811" max="12811" width="32.42578125" style="75" customWidth="1"/>
    <col min="12812" max="12812" width="28.28515625" style="75" customWidth="1"/>
    <col min="12813" max="12813" width="33.5703125" style="75" customWidth="1"/>
    <col min="12814" max="12814" width="27.5703125" style="75" customWidth="1"/>
    <col min="12815" max="12815" width="30.140625" style="75" customWidth="1"/>
    <col min="12816" max="12816" width="24.5703125" style="75" customWidth="1"/>
    <col min="12817" max="12817" width="30.5703125" style="75" customWidth="1"/>
    <col min="12818" max="12818" width="33" style="75" customWidth="1"/>
    <col min="12819" max="12819" width="33.28515625" style="75" customWidth="1"/>
    <col min="12820" max="12820" width="28" style="75" customWidth="1"/>
    <col min="12821" max="12821" width="24.140625" style="75" customWidth="1"/>
    <col min="12822" max="12822" width="31.28515625" style="75" customWidth="1"/>
    <col min="12823" max="12823" width="29.85546875" style="75" customWidth="1"/>
    <col min="12824" max="12824" width="54.85546875" style="75" customWidth="1"/>
    <col min="12825" max="13055" width="9.28515625" style="75"/>
    <col min="13056" max="13056" width="49.5703125" style="75" customWidth="1"/>
    <col min="13057" max="13057" width="43.7109375" style="75" customWidth="1"/>
    <col min="13058" max="13058" width="54.42578125" style="75" customWidth="1"/>
    <col min="13059" max="13059" width="41.5703125" style="75" customWidth="1"/>
    <col min="13060" max="13060" width="38.42578125" style="75" customWidth="1"/>
    <col min="13061" max="13061" width="24.42578125" style="75" customWidth="1"/>
    <col min="13062" max="13062" width="21.140625" style="75" customWidth="1"/>
    <col min="13063" max="13063" width="53.42578125" style="75" customWidth="1"/>
    <col min="13064" max="13064" width="36.7109375" style="75" customWidth="1"/>
    <col min="13065" max="13065" width="38.5703125" style="75" customWidth="1"/>
    <col min="13066" max="13066" width="33.42578125" style="75" customWidth="1"/>
    <col min="13067" max="13067" width="32.42578125" style="75" customWidth="1"/>
    <col min="13068" max="13068" width="28.28515625" style="75" customWidth="1"/>
    <col min="13069" max="13069" width="33.5703125" style="75" customWidth="1"/>
    <col min="13070" max="13070" width="27.5703125" style="75" customWidth="1"/>
    <col min="13071" max="13071" width="30.140625" style="75" customWidth="1"/>
    <col min="13072" max="13072" width="24.5703125" style="75" customWidth="1"/>
    <col min="13073" max="13073" width="30.5703125" style="75" customWidth="1"/>
    <col min="13074" max="13074" width="33" style="75" customWidth="1"/>
    <col min="13075" max="13075" width="33.28515625" style="75" customWidth="1"/>
    <col min="13076" max="13076" width="28" style="75" customWidth="1"/>
    <col min="13077" max="13077" width="24.140625" style="75" customWidth="1"/>
    <col min="13078" max="13078" width="31.28515625" style="75" customWidth="1"/>
    <col min="13079" max="13079" width="29.85546875" style="75" customWidth="1"/>
    <col min="13080" max="13080" width="54.85546875" style="75" customWidth="1"/>
    <col min="13081" max="13311" width="9.28515625" style="75"/>
    <col min="13312" max="13312" width="49.5703125" style="75" customWidth="1"/>
    <col min="13313" max="13313" width="43.7109375" style="75" customWidth="1"/>
    <col min="13314" max="13314" width="54.42578125" style="75" customWidth="1"/>
    <col min="13315" max="13315" width="41.5703125" style="75" customWidth="1"/>
    <col min="13316" max="13316" width="38.42578125" style="75" customWidth="1"/>
    <col min="13317" max="13317" width="24.42578125" style="75" customWidth="1"/>
    <col min="13318" max="13318" width="21.140625" style="75" customWidth="1"/>
    <col min="13319" max="13319" width="53.42578125" style="75" customWidth="1"/>
    <col min="13320" max="13320" width="36.7109375" style="75" customWidth="1"/>
    <col min="13321" max="13321" width="38.5703125" style="75" customWidth="1"/>
    <col min="13322" max="13322" width="33.42578125" style="75" customWidth="1"/>
    <col min="13323" max="13323" width="32.42578125" style="75" customWidth="1"/>
    <col min="13324" max="13324" width="28.28515625" style="75" customWidth="1"/>
    <col min="13325" max="13325" width="33.5703125" style="75" customWidth="1"/>
    <col min="13326" max="13326" width="27.5703125" style="75" customWidth="1"/>
    <col min="13327" max="13327" width="30.140625" style="75" customWidth="1"/>
    <col min="13328" max="13328" width="24.5703125" style="75" customWidth="1"/>
    <col min="13329" max="13329" width="30.5703125" style="75" customWidth="1"/>
    <col min="13330" max="13330" width="33" style="75" customWidth="1"/>
    <col min="13331" max="13331" width="33.28515625" style="75" customWidth="1"/>
    <col min="13332" max="13332" width="28" style="75" customWidth="1"/>
    <col min="13333" max="13333" width="24.140625" style="75" customWidth="1"/>
    <col min="13334" max="13334" width="31.28515625" style="75" customWidth="1"/>
    <col min="13335" max="13335" width="29.85546875" style="75" customWidth="1"/>
    <col min="13336" max="13336" width="54.85546875" style="75" customWidth="1"/>
    <col min="13337" max="13567" width="9.28515625" style="75"/>
    <col min="13568" max="13568" width="49.5703125" style="75" customWidth="1"/>
    <col min="13569" max="13569" width="43.7109375" style="75" customWidth="1"/>
    <col min="13570" max="13570" width="54.42578125" style="75" customWidth="1"/>
    <col min="13571" max="13571" width="41.5703125" style="75" customWidth="1"/>
    <col min="13572" max="13572" width="38.42578125" style="75" customWidth="1"/>
    <col min="13573" max="13573" width="24.42578125" style="75" customWidth="1"/>
    <col min="13574" max="13574" width="21.140625" style="75" customWidth="1"/>
    <col min="13575" max="13575" width="53.42578125" style="75" customWidth="1"/>
    <col min="13576" max="13576" width="36.7109375" style="75" customWidth="1"/>
    <col min="13577" max="13577" width="38.5703125" style="75" customWidth="1"/>
    <col min="13578" max="13578" width="33.42578125" style="75" customWidth="1"/>
    <col min="13579" max="13579" width="32.42578125" style="75" customWidth="1"/>
    <col min="13580" max="13580" width="28.28515625" style="75" customWidth="1"/>
    <col min="13581" max="13581" width="33.5703125" style="75" customWidth="1"/>
    <col min="13582" max="13582" width="27.5703125" style="75" customWidth="1"/>
    <col min="13583" max="13583" width="30.140625" style="75" customWidth="1"/>
    <col min="13584" max="13584" width="24.5703125" style="75" customWidth="1"/>
    <col min="13585" max="13585" width="30.5703125" style="75" customWidth="1"/>
    <col min="13586" max="13586" width="33" style="75" customWidth="1"/>
    <col min="13587" max="13587" width="33.28515625" style="75" customWidth="1"/>
    <col min="13588" max="13588" width="28" style="75" customWidth="1"/>
    <col min="13589" max="13589" width="24.140625" style="75" customWidth="1"/>
    <col min="13590" max="13590" width="31.28515625" style="75" customWidth="1"/>
    <col min="13591" max="13591" width="29.85546875" style="75" customWidth="1"/>
    <col min="13592" max="13592" width="54.85546875" style="75" customWidth="1"/>
    <col min="13593" max="13823" width="9.28515625" style="75"/>
    <col min="13824" max="13824" width="49.5703125" style="75" customWidth="1"/>
    <col min="13825" max="13825" width="43.7109375" style="75" customWidth="1"/>
    <col min="13826" max="13826" width="54.42578125" style="75" customWidth="1"/>
    <col min="13827" max="13827" width="41.5703125" style="75" customWidth="1"/>
    <col min="13828" max="13828" width="38.42578125" style="75" customWidth="1"/>
    <col min="13829" max="13829" width="24.42578125" style="75" customWidth="1"/>
    <col min="13830" max="13830" width="21.140625" style="75" customWidth="1"/>
    <col min="13831" max="13831" width="53.42578125" style="75" customWidth="1"/>
    <col min="13832" max="13832" width="36.7109375" style="75" customWidth="1"/>
    <col min="13833" max="13833" width="38.5703125" style="75" customWidth="1"/>
    <col min="13834" max="13834" width="33.42578125" style="75" customWidth="1"/>
    <col min="13835" max="13835" width="32.42578125" style="75" customWidth="1"/>
    <col min="13836" max="13836" width="28.28515625" style="75" customWidth="1"/>
    <col min="13837" max="13837" width="33.5703125" style="75" customWidth="1"/>
    <col min="13838" max="13838" width="27.5703125" style="75" customWidth="1"/>
    <col min="13839" max="13839" width="30.140625" style="75" customWidth="1"/>
    <col min="13840" max="13840" width="24.5703125" style="75" customWidth="1"/>
    <col min="13841" max="13841" width="30.5703125" style="75" customWidth="1"/>
    <col min="13842" max="13842" width="33" style="75" customWidth="1"/>
    <col min="13843" max="13843" width="33.28515625" style="75" customWidth="1"/>
    <col min="13844" max="13844" width="28" style="75" customWidth="1"/>
    <col min="13845" max="13845" width="24.140625" style="75" customWidth="1"/>
    <col min="13846" max="13846" width="31.28515625" style="75" customWidth="1"/>
    <col min="13847" max="13847" width="29.85546875" style="75" customWidth="1"/>
    <col min="13848" max="13848" width="54.85546875" style="75" customWidth="1"/>
    <col min="13849" max="14079" width="9.28515625" style="75"/>
    <col min="14080" max="14080" width="49.5703125" style="75" customWidth="1"/>
    <col min="14081" max="14081" width="43.7109375" style="75" customWidth="1"/>
    <col min="14082" max="14082" width="54.42578125" style="75" customWidth="1"/>
    <col min="14083" max="14083" width="41.5703125" style="75" customWidth="1"/>
    <col min="14084" max="14084" width="38.42578125" style="75" customWidth="1"/>
    <col min="14085" max="14085" width="24.42578125" style="75" customWidth="1"/>
    <col min="14086" max="14086" width="21.140625" style="75" customWidth="1"/>
    <col min="14087" max="14087" width="53.42578125" style="75" customWidth="1"/>
    <col min="14088" max="14088" width="36.7109375" style="75" customWidth="1"/>
    <col min="14089" max="14089" width="38.5703125" style="75" customWidth="1"/>
    <col min="14090" max="14090" width="33.42578125" style="75" customWidth="1"/>
    <col min="14091" max="14091" width="32.42578125" style="75" customWidth="1"/>
    <col min="14092" max="14092" width="28.28515625" style="75" customWidth="1"/>
    <col min="14093" max="14093" width="33.5703125" style="75" customWidth="1"/>
    <col min="14094" max="14094" width="27.5703125" style="75" customWidth="1"/>
    <col min="14095" max="14095" width="30.140625" style="75" customWidth="1"/>
    <col min="14096" max="14096" width="24.5703125" style="75" customWidth="1"/>
    <col min="14097" max="14097" width="30.5703125" style="75" customWidth="1"/>
    <col min="14098" max="14098" width="33" style="75" customWidth="1"/>
    <col min="14099" max="14099" width="33.28515625" style="75" customWidth="1"/>
    <col min="14100" max="14100" width="28" style="75" customWidth="1"/>
    <col min="14101" max="14101" width="24.140625" style="75" customWidth="1"/>
    <col min="14102" max="14102" width="31.28515625" style="75" customWidth="1"/>
    <col min="14103" max="14103" width="29.85546875" style="75" customWidth="1"/>
    <col min="14104" max="14104" width="54.85546875" style="75" customWidth="1"/>
    <col min="14105" max="14335" width="9.28515625" style="75"/>
    <col min="14336" max="14336" width="49.5703125" style="75" customWidth="1"/>
    <col min="14337" max="14337" width="43.7109375" style="75" customWidth="1"/>
    <col min="14338" max="14338" width="54.42578125" style="75" customWidth="1"/>
    <col min="14339" max="14339" width="41.5703125" style="75" customWidth="1"/>
    <col min="14340" max="14340" width="38.42578125" style="75" customWidth="1"/>
    <col min="14341" max="14341" width="24.42578125" style="75" customWidth="1"/>
    <col min="14342" max="14342" width="21.140625" style="75" customWidth="1"/>
    <col min="14343" max="14343" width="53.42578125" style="75" customWidth="1"/>
    <col min="14344" max="14344" width="36.7109375" style="75" customWidth="1"/>
    <col min="14345" max="14345" width="38.5703125" style="75" customWidth="1"/>
    <col min="14346" max="14346" width="33.42578125" style="75" customWidth="1"/>
    <col min="14347" max="14347" width="32.42578125" style="75" customWidth="1"/>
    <col min="14348" max="14348" width="28.28515625" style="75" customWidth="1"/>
    <col min="14349" max="14349" width="33.5703125" style="75" customWidth="1"/>
    <col min="14350" max="14350" width="27.5703125" style="75" customWidth="1"/>
    <col min="14351" max="14351" width="30.140625" style="75" customWidth="1"/>
    <col min="14352" max="14352" width="24.5703125" style="75" customWidth="1"/>
    <col min="14353" max="14353" width="30.5703125" style="75" customWidth="1"/>
    <col min="14354" max="14354" width="33" style="75" customWidth="1"/>
    <col min="14355" max="14355" width="33.28515625" style="75" customWidth="1"/>
    <col min="14356" max="14356" width="28" style="75" customWidth="1"/>
    <col min="14357" max="14357" width="24.140625" style="75" customWidth="1"/>
    <col min="14358" max="14358" width="31.28515625" style="75" customWidth="1"/>
    <col min="14359" max="14359" width="29.85546875" style="75" customWidth="1"/>
    <col min="14360" max="14360" width="54.85546875" style="75" customWidth="1"/>
    <col min="14361" max="14591" width="9.28515625" style="75"/>
    <col min="14592" max="14592" width="49.5703125" style="75" customWidth="1"/>
    <col min="14593" max="14593" width="43.7109375" style="75" customWidth="1"/>
    <col min="14594" max="14594" width="54.42578125" style="75" customWidth="1"/>
    <col min="14595" max="14595" width="41.5703125" style="75" customWidth="1"/>
    <col min="14596" max="14596" width="38.42578125" style="75" customWidth="1"/>
    <col min="14597" max="14597" width="24.42578125" style="75" customWidth="1"/>
    <col min="14598" max="14598" width="21.140625" style="75" customWidth="1"/>
    <col min="14599" max="14599" width="53.42578125" style="75" customWidth="1"/>
    <col min="14600" max="14600" width="36.7109375" style="75" customWidth="1"/>
    <col min="14601" max="14601" width="38.5703125" style="75" customWidth="1"/>
    <col min="14602" max="14602" width="33.42578125" style="75" customWidth="1"/>
    <col min="14603" max="14603" width="32.42578125" style="75" customWidth="1"/>
    <col min="14604" max="14604" width="28.28515625" style="75" customWidth="1"/>
    <col min="14605" max="14605" width="33.5703125" style="75" customWidth="1"/>
    <col min="14606" max="14606" width="27.5703125" style="75" customWidth="1"/>
    <col min="14607" max="14607" width="30.140625" style="75" customWidth="1"/>
    <col min="14608" max="14608" width="24.5703125" style="75" customWidth="1"/>
    <col min="14609" max="14609" width="30.5703125" style="75" customWidth="1"/>
    <col min="14610" max="14610" width="33" style="75" customWidth="1"/>
    <col min="14611" max="14611" width="33.28515625" style="75" customWidth="1"/>
    <col min="14612" max="14612" width="28" style="75" customWidth="1"/>
    <col min="14613" max="14613" width="24.140625" style="75" customWidth="1"/>
    <col min="14614" max="14614" width="31.28515625" style="75" customWidth="1"/>
    <col min="14615" max="14615" width="29.85546875" style="75" customWidth="1"/>
    <col min="14616" max="14616" width="54.85546875" style="75" customWidth="1"/>
    <col min="14617" max="14847" width="9.28515625" style="75"/>
    <col min="14848" max="14848" width="49.5703125" style="75" customWidth="1"/>
    <col min="14849" max="14849" width="43.7109375" style="75" customWidth="1"/>
    <col min="14850" max="14850" width="54.42578125" style="75" customWidth="1"/>
    <col min="14851" max="14851" width="41.5703125" style="75" customWidth="1"/>
    <col min="14852" max="14852" width="38.42578125" style="75" customWidth="1"/>
    <col min="14853" max="14853" width="24.42578125" style="75" customWidth="1"/>
    <col min="14854" max="14854" width="21.140625" style="75" customWidth="1"/>
    <col min="14855" max="14855" width="53.42578125" style="75" customWidth="1"/>
    <col min="14856" max="14856" width="36.7109375" style="75" customWidth="1"/>
    <col min="14857" max="14857" width="38.5703125" style="75" customWidth="1"/>
    <col min="14858" max="14858" width="33.42578125" style="75" customWidth="1"/>
    <col min="14859" max="14859" width="32.42578125" style="75" customWidth="1"/>
    <col min="14860" max="14860" width="28.28515625" style="75" customWidth="1"/>
    <col min="14861" max="14861" width="33.5703125" style="75" customWidth="1"/>
    <col min="14862" max="14862" width="27.5703125" style="75" customWidth="1"/>
    <col min="14863" max="14863" width="30.140625" style="75" customWidth="1"/>
    <col min="14864" max="14864" width="24.5703125" style="75" customWidth="1"/>
    <col min="14865" max="14865" width="30.5703125" style="75" customWidth="1"/>
    <col min="14866" max="14866" width="33" style="75" customWidth="1"/>
    <col min="14867" max="14867" width="33.28515625" style="75" customWidth="1"/>
    <col min="14868" max="14868" width="28" style="75" customWidth="1"/>
    <col min="14869" max="14869" width="24.140625" style="75" customWidth="1"/>
    <col min="14870" max="14870" width="31.28515625" style="75" customWidth="1"/>
    <col min="14871" max="14871" width="29.85546875" style="75" customWidth="1"/>
    <col min="14872" max="14872" width="54.85546875" style="75" customWidth="1"/>
    <col min="14873" max="15103" width="9.28515625" style="75"/>
    <col min="15104" max="15104" width="49.5703125" style="75" customWidth="1"/>
    <col min="15105" max="15105" width="43.7109375" style="75" customWidth="1"/>
    <col min="15106" max="15106" width="54.42578125" style="75" customWidth="1"/>
    <col min="15107" max="15107" width="41.5703125" style="75" customWidth="1"/>
    <col min="15108" max="15108" width="38.42578125" style="75" customWidth="1"/>
    <col min="15109" max="15109" width="24.42578125" style="75" customWidth="1"/>
    <col min="15110" max="15110" width="21.140625" style="75" customWidth="1"/>
    <col min="15111" max="15111" width="53.42578125" style="75" customWidth="1"/>
    <col min="15112" max="15112" width="36.7109375" style="75" customWidth="1"/>
    <col min="15113" max="15113" width="38.5703125" style="75" customWidth="1"/>
    <col min="15114" max="15114" width="33.42578125" style="75" customWidth="1"/>
    <col min="15115" max="15115" width="32.42578125" style="75" customWidth="1"/>
    <col min="15116" max="15116" width="28.28515625" style="75" customWidth="1"/>
    <col min="15117" max="15117" width="33.5703125" style="75" customWidth="1"/>
    <col min="15118" max="15118" width="27.5703125" style="75" customWidth="1"/>
    <col min="15119" max="15119" width="30.140625" style="75" customWidth="1"/>
    <col min="15120" max="15120" width="24.5703125" style="75" customWidth="1"/>
    <col min="15121" max="15121" width="30.5703125" style="75" customWidth="1"/>
    <col min="15122" max="15122" width="33" style="75" customWidth="1"/>
    <col min="15123" max="15123" width="33.28515625" style="75" customWidth="1"/>
    <col min="15124" max="15124" width="28" style="75" customWidth="1"/>
    <col min="15125" max="15125" width="24.140625" style="75" customWidth="1"/>
    <col min="15126" max="15126" width="31.28515625" style="75" customWidth="1"/>
    <col min="15127" max="15127" width="29.85546875" style="75" customWidth="1"/>
    <col min="15128" max="15128" width="54.85546875" style="75" customWidth="1"/>
    <col min="15129" max="15359" width="9.28515625" style="75"/>
    <col min="15360" max="15360" width="49.5703125" style="75" customWidth="1"/>
    <col min="15361" max="15361" width="43.7109375" style="75" customWidth="1"/>
    <col min="15362" max="15362" width="54.42578125" style="75" customWidth="1"/>
    <col min="15363" max="15363" width="41.5703125" style="75" customWidth="1"/>
    <col min="15364" max="15364" width="38.42578125" style="75" customWidth="1"/>
    <col min="15365" max="15365" width="24.42578125" style="75" customWidth="1"/>
    <col min="15366" max="15366" width="21.140625" style="75" customWidth="1"/>
    <col min="15367" max="15367" width="53.42578125" style="75" customWidth="1"/>
    <col min="15368" max="15368" width="36.7109375" style="75" customWidth="1"/>
    <col min="15369" max="15369" width="38.5703125" style="75" customWidth="1"/>
    <col min="15370" max="15370" width="33.42578125" style="75" customWidth="1"/>
    <col min="15371" max="15371" width="32.42578125" style="75" customWidth="1"/>
    <col min="15372" max="15372" width="28.28515625" style="75" customWidth="1"/>
    <col min="15373" max="15373" width="33.5703125" style="75" customWidth="1"/>
    <col min="15374" max="15374" width="27.5703125" style="75" customWidth="1"/>
    <col min="15375" max="15375" width="30.140625" style="75" customWidth="1"/>
    <col min="15376" max="15376" width="24.5703125" style="75" customWidth="1"/>
    <col min="15377" max="15377" width="30.5703125" style="75" customWidth="1"/>
    <col min="15378" max="15378" width="33" style="75" customWidth="1"/>
    <col min="15379" max="15379" width="33.28515625" style="75" customWidth="1"/>
    <col min="15380" max="15380" width="28" style="75" customWidth="1"/>
    <col min="15381" max="15381" width="24.140625" style="75" customWidth="1"/>
    <col min="15382" max="15382" width="31.28515625" style="75" customWidth="1"/>
    <col min="15383" max="15383" width="29.85546875" style="75" customWidth="1"/>
    <col min="15384" max="15384" width="54.85546875" style="75" customWidth="1"/>
    <col min="15385" max="15615" width="9.28515625" style="75"/>
    <col min="15616" max="15616" width="49.5703125" style="75" customWidth="1"/>
    <col min="15617" max="15617" width="43.7109375" style="75" customWidth="1"/>
    <col min="15618" max="15618" width="54.42578125" style="75" customWidth="1"/>
    <col min="15619" max="15619" width="41.5703125" style="75" customWidth="1"/>
    <col min="15620" max="15620" width="38.42578125" style="75" customWidth="1"/>
    <col min="15621" max="15621" width="24.42578125" style="75" customWidth="1"/>
    <col min="15622" max="15622" width="21.140625" style="75" customWidth="1"/>
    <col min="15623" max="15623" width="53.42578125" style="75" customWidth="1"/>
    <col min="15624" max="15624" width="36.7109375" style="75" customWidth="1"/>
    <col min="15625" max="15625" width="38.5703125" style="75" customWidth="1"/>
    <col min="15626" max="15626" width="33.42578125" style="75" customWidth="1"/>
    <col min="15627" max="15627" width="32.42578125" style="75" customWidth="1"/>
    <col min="15628" max="15628" width="28.28515625" style="75" customWidth="1"/>
    <col min="15629" max="15629" width="33.5703125" style="75" customWidth="1"/>
    <col min="15630" max="15630" width="27.5703125" style="75" customWidth="1"/>
    <col min="15631" max="15631" width="30.140625" style="75" customWidth="1"/>
    <col min="15632" max="15632" width="24.5703125" style="75" customWidth="1"/>
    <col min="15633" max="15633" width="30.5703125" style="75" customWidth="1"/>
    <col min="15634" max="15634" width="33" style="75" customWidth="1"/>
    <col min="15635" max="15635" width="33.28515625" style="75" customWidth="1"/>
    <col min="15636" max="15636" width="28" style="75" customWidth="1"/>
    <col min="15637" max="15637" width="24.140625" style="75" customWidth="1"/>
    <col min="15638" max="15638" width="31.28515625" style="75" customWidth="1"/>
    <col min="15639" max="15639" width="29.85546875" style="75" customWidth="1"/>
    <col min="15640" max="15640" width="54.85546875" style="75" customWidth="1"/>
    <col min="15641" max="15871" width="9.28515625" style="75"/>
    <col min="15872" max="15872" width="49.5703125" style="75" customWidth="1"/>
    <col min="15873" max="15873" width="43.7109375" style="75" customWidth="1"/>
    <col min="15874" max="15874" width="54.42578125" style="75" customWidth="1"/>
    <col min="15875" max="15875" width="41.5703125" style="75" customWidth="1"/>
    <col min="15876" max="15876" width="38.42578125" style="75" customWidth="1"/>
    <col min="15877" max="15877" width="24.42578125" style="75" customWidth="1"/>
    <col min="15878" max="15878" width="21.140625" style="75" customWidth="1"/>
    <col min="15879" max="15879" width="53.42578125" style="75" customWidth="1"/>
    <col min="15880" max="15880" width="36.7109375" style="75" customWidth="1"/>
    <col min="15881" max="15881" width="38.5703125" style="75" customWidth="1"/>
    <col min="15882" max="15882" width="33.42578125" style="75" customWidth="1"/>
    <col min="15883" max="15883" width="32.42578125" style="75" customWidth="1"/>
    <col min="15884" max="15884" width="28.28515625" style="75" customWidth="1"/>
    <col min="15885" max="15885" width="33.5703125" style="75" customWidth="1"/>
    <col min="15886" max="15886" width="27.5703125" style="75" customWidth="1"/>
    <col min="15887" max="15887" width="30.140625" style="75" customWidth="1"/>
    <col min="15888" max="15888" width="24.5703125" style="75" customWidth="1"/>
    <col min="15889" max="15889" width="30.5703125" style="75" customWidth="1"/>
    <col min="15890" max="15890" width="33" style="75" customWidth="1"/>
    <col min="15891" max="15891" width="33.28515625" style="75" customWidth="1"/>
    <col min="15892" max="15892" width="28" style="75" customWidth="1"/>
    <col min="15893" max="15893" width="24.140625" style="75" customWidth="1"/>
    <col min="15894" max="15894" width="31.28515625" style="75" customWidth="1"/>
    <col min="15895" max="15895" width="29.85546875" style="75" customWidth="1"/>
    <col min="15896" max="15896" width="54.85546875" style="75" customWidth="1"/>
    <col min="15897" max="16127" width="9.28515625" style="75"/>
    <col min="16128" max="16128" width="49.5703125" style="75" customWidth="1"/>
    <col min="16129" max="16129" width="43.7109375" style="75" customWidth="1"/>
    <col min="16130" max="16130" width="54.42578125" style="75" customWidth="1"/>
    <col min="16131" max="16131" width="41.5703125" style="75" customWidth="1"/>
    <col min="16132" max="16132" width="38.42578125" style="75" customWidth="1"/>
    <col min="16133" max="16133" width="24.42578125" style="75" customWidth="1"/>
    <col min="16134" max="16134" width="21.140625" style="75" customWidth="1"/>
    <col min="16135" max="16135" width="53.42578125" style="75" customWidth="1"/>
    <col min="16136" max="16136" width="36.7109375" style="75" customWidth="1"/>
    <col min="16137" max="16137" width="38.5703125" style="75" customWidth="1"/>
    <col min="16138" max="16138" width="33.42578125" style="75" customWidth="1"/>
    <col min="16139" max="16139" width="32.42578125" style="75" customWidth="1"/>
    <col min="16140" max="16140" width="28.28515625" style="75" customWidth="1"/>
    <col min="16141" max="16141" width="33.5703125" style="75" customWidth="1"/>
    <col min="16142" max="16142" width="27.5703125" style="75" customWidth="1"/>
    <col min="16143" max="16143" width="30.140625" style="75" customWidth="1"/>
    <col min="16144" max="16144" width="24.5703125" style="75" customWidth="1"/>
    <col min="16145" max="16145" width="30.5703125" style="75" customWidth="1"/>
    <col min="16146" max="16146" width="33" style="75" customWidth="1"/>
    <col min="16147" max="16147" width="33.28515625" style="75" customWidth="1"/>
    <col min="16148" max="16148" width="28" style="75" customWidth="1"/>
    <col min="16149" max="16149" width="24.140625" style="75" customWidth="1"/>
    <col min="16150" max="16150" width="31.28515625" style="75" customWidth="1"/>
    <col min="16151" max="16151" width="29.85546875" style="75" customWidth="1"/>
    <col min="16152" max="16152" width="54.85546875" style="75" customWidth="1"/>
    <col min="16153" max="16384" width="9.28515625" style="75"/>
  </cols>
  <sheetData>
    <row r="1" spans="1:25">
      <c r="A1" s="287" t="s">
        <v>845</v>
      </c>
      <c r="B1" s="287"/>
      <c r="C1" s="287"/>
      <c r="D1" s="287"/>
      <c r="E1" s="287"/>
      <c r="F1" s="287"/>
      <c r="G1" s="287"/>
      <c r="H1" s="287"/>
      <c r="I1" s="287"/>
      <c r="J1" s="287"/>
      <c r="K1" s="287"/>
      <c r="L1" s="287"/>
      <c r="M1" s="287"/>
      <c r="N1" s="287"/>
      <c r="O1" s="287"/>
      <c r="P1" s="287"/>
      <c r="Q1" s="287"/>
      <c r="R1" s="287"/>
      <c r="S1" s="287"/>
      <c r="T1" s="287"/>
      <c r="U1" s="287"/>
      <c r="V1" s="287"/>
      <c r="W1" s="287"/>
      <c r="X1" s="287"/>
      <c r="Y1" s="287"/>
    </row>
    <row r="2" spans="1:25">
      <c r="A2" s="153"/>
      <c r="B2" s="153"/>
      <c r="J2" s="170"/>
      <c r="K2" s="170"/>
      <c r="L2" s="170"/>
      <c r="M2" s="170"/>
      <c r="N2" s="170"/>
      <c r="O2" s="170"/>
      <c r="P2" s="170"/>
      <c r="Q2" s="170"/>
      <c r="R2" s="170"/>
      <c r="S2" s="170"/>
      <c r="T2" s="170"/>
      <c r="U2" s="170"/>
      <c r="V2" s="170"/>
      <c r="W2" s="170"/>
      <c r="X2" s="170"/>
      <c r="Y2" s="76" t="s">
        <v>125</v>
      </c>
    </row>
    <row r="3" spans="1:25" s="76" customFormat="1" ht="18.75" customHeight="1">
      <c r="A3" s="288" t="s">
        <v>411</v>
      </c>
      <c r="B3" s="301" t="s">
        <v>475</v>
      </c>
      <c r="C3" s="304" t="s">
        <v>716</v>
      </c>
      <c r="D3" s="305"/>
      <c r="E3" s="305"/>
      <c r="F3" s="306"/>
      <c r="G3" s="301" t="s">
        <v>579</v>
      </c>
      <c r="H3" s="309" t="s">
        <v>585</v>
      </c>
      <c r="I3" s="310"/>
      <c r="J3" s="310"/>
      <c r="K3" s="310"/>
      <c r="L3" s="310"/>
      <c r="M3" s="311"/>
      <c r="N3" s="320" t="s">
        <v>581</v>
      </c>
      <c r="O3" s="321"/>
      <c r="P3" s="322"/>
      <c r="Q3" s="298" t="s">
        <v>804</v>
      </c>
      <c r="R3" s="312" t="s">
        <v>805</v>
      </c>
      <c r="S3" s="316" t="s">
        <v>806</v>
      </c>
      <c r="T3" s="317"/>
      <c r="U3" s="298" t="s">
        <v>808</v>
      </c>
      <c r="V3" s="309" t="s">
        <v>809</v>
      </c>
      <c r="W3" s="310"/>
      <c r="X3" s="310"/>
      <c r="Y3" s="311"/>
    </row>
    <row r="4" spans="1:25" ht="52.5" customHeight="1">
      <c r="A4" s="289"/>
      <c r="B4" s="302"/>
      <c r="C4" s="298" t="s">
        <v>778</v>
      </c>
      <c r="D4" s="298" t="s">
        <v>779</v>
      </c>
      <c r="E4" s="298" t="s">
        <v>798</v>
      </c>
      <c r="F4" s="298" t="s">
        <v>799</v>
      </c>
      <c r="G4" s="302"/>
      <c r="H4" s="298" t="s">
        <v>778</v>
      </c>
      <c r="I4" s="298" t="s">
        <v>786</v>
      </c>
      <c r="J4" s="326" t="s">
        <v>800</v>
      </c>
      <c r="K4" s="327"/>
      <c r="L4" s="328" t="s">
        <v>817</v>
      </c>
      <c r="M4" s="298" t="s">
        <v>816</v>
      </c>
      <c r="N4" s="323"/>
      <c r="O4" s="324"/>
      <c r="P4" s="325"/>
      <c r="Q4" s="315"/>
      <c r="R4" s="313"/>
      <c r="S4" s="318"/>
      <c r="T4" s="319"/>
      <c r="U4" s="315"/>
      <c r="V4" s="307" t="s">
        <v>778</v>
      </c>
      <c r="W4" s="298" t="s">
        <v>810</v>
      </c>
      <c r="X4" s="307" t="s">
        <v>811</v>
      </c>
      <c r="Y4" s="307" t="s">
        <v>812</v>
      </c>
    </row>
    <row r="5" spans="1:25" ht="59.25" customHeight="1">
      <c r="A5" s="300"/>
      <c r="B5" s="303"/>
      <c r="C5" s="299"/>
      <c r="D5" s="299"/>
      <c r="E5" s="299"/>
      <c r="F5" s="299"/>
      <c r="G5" s="303"/>
      <c r="H5" s="299"/>
      <c r="I5" s="299"/>
      <c r="J5" s="147" t="s">
        <v>801</v>
      </c>
      <c r="K5" s="147" t="s">
        <v>802</v>
      </c>
      <c r="L5" s="329"/>
      <c r="M5" s="299"/>
      <c r="N5" s="157" t="s">
        <v>778</v>
      </c>
      <c r="O5" s="147" t="s">
        <v>803</v>
      </c>
      <c r="P5" s="147" t="s">
        <v>815</v>
      </c>
      <c r="Q5" s="299"/>
      <c r="R5" s="314"/>
      <c r="S5" s="157" t="s">
        <v>778</v>
      </c>
      <c r="T5" s="157" t="s">
        <v>807</v>
      </c>
      <c r="U5" s="299"/>
      <c r="V5" s="308"/>
      <c r="W5" s="299"/>
      <c r="X5" s="308"/>
      <c r="Y5" s="308"/>
    </row>
    <row r="6" spans="1:25">
      <c r="A6" s="147" t="s">
        <v>400</v>
      </c>
      <c r="B6" s="115" t="s">
        <v>458</v>
      </c>
      <c r="C6" s="158">
        <v>50393191.047542877</v>
      </c>
      <c r="D6" s="158">
        <v>2540172.6652721073</v>
      </c>
      <c r="E6" s="158">
        <v>15084919.497333854</v>
      </c>
      <c r="F6" s="158">
        <v>251527.61098402989</v>
      </c>
      <c r="G6" s="158">
        <v>114</v>
      </c>
      <c r="H6" s="158">
        <v>0</v>
      </c>
      <c r="I6" s="158">
        <v>0</v>
      </c>
      <c r="J6" s="158">
        <v>0</v>
      </c>
      <c r="K6" s="158">
        <v>0</v>
      </c>
      <c r="L6" s="158">
        <v>0</v>
      </c>
      <c r="M6" s="158">
        <v>0</v>
      </c>
      <c r="N6" s="158">
        <v>4430369.3498020899</v>
      </c>
      <c r="O6" s="158">
        <v>213751.57995806029</v>
      </c>
      <c r="P6" s="158">
        <v>-477584.68493819592</v>
      </c>
      <c r="Q6" s="158">
        <v>14776.84288911604</v>
      </c>
      <c r="R6" s="158">
        <v>25410296.160133641</v>
      </c>
      <c r="S6" s="158">
        <v>995537699.0471673</v>
      </c>
      <c r="T6" s="158">
        <v>5050335.6081505846</v>
      </c>
      <c r="U6" s="158">
        <v>11887047866.633289</v>
      </c>
      <c r="V6" s="158">
        <v>4977756332.462183</v>
      </c>
      <c r="W6" s="158">
        <v>1129753505.6579373</v>
      </c>
      <c r="X6" s="158">
        <v>286928389.06266272</v>
      </c>
      <c r="Y6" s="158">
        <v>1008327075.2732785</v>
      </c>
    </row>
    <row r="7" spans="1:25">
      <c r="A7" s="147"/>
      <c r="B7" s="116" t="s">
        <v>459</v>
      </c>
      <c r="C7" s="159">
        <v>47843741.120571896</v>
      </c>
      <c r="D7" s="159">
        <v>2539877.1315357871</v>
      </c>
      <c r="E7" s="159">
        <v>14909300.306521444</v>
      </c>
      <c r="F7" s="159">
        <v>251402.44800003761</v>
      </c>
      <c r="G7" s="159">
        <v>114</v>
      </c>
      <c r="H7" s="159">
        <v>0</v>
      </c>
      <c r="I7" s="159">
        <v>0</v>
      </c>
      <c r="J7" s="159">
        <v>0</v>
      </c>
      <c r="K7" s="159">
        <v>0</v>
      </c>
      <c r="L7" s="159">
        <v>0</v>
      </c>
      <c r="M7" s="159">
        <v>0</v>
      </c>
      <c r="N7" s="159">
        <v>4430369.3498020899</v>
      </c>
      <c r="O7" s="159">
        <v>213751.57995806029</v>
      </c>
      <c r="P7" s="159">
        <v>-477584.68493819592</v>
      </c>
      <c r="Q7" s="159">
        <v>14776.84288911604</v>
      </c>
      <c r="R7" s="159">
        <v>25392216.448319785</v>
      </c>
      <c r="S7" s="159">
        <v>918467378.87263465</v>
      </c>
      <c r="T7" s="159">
        <v>5050040.0744142644</v>
      </c>
      <c r="U7" s="159">
        <v>11831207631.45137</v>
      </c>
      <c r="V7" s="159">
        <v>4930861809.6440706</v>
      </c>
      <c r="W7" s="159">
        <v>1129753505.6579373</v>
      </c>
      <c r="X7" s="159">
        <v>240050005.54528934</v>
      </c>
      <c r="Y7" s="159">
        <v>1006301983.9663785</v>
      </c>
    </row>
    <row r="8" spans="1:25">
      <c r="A8" s="147"/>
      <c r="B8" s="116" t="s">
        <v>460</v>
      </c>
      <c r="C8" s="159">
        <v>23142000.285157673</v>
      </c>
      <c r="D8" s="159">
        <v>1055206.6166571165</v>
      </c>
      <c r="E8" s="159">
        <v>1175260.8883389693</v>
      </c>
      <c r="F8" s="159">
        <v>29028.084728832815</v>
      </c>
      <c r="G8" s="159">
        <v>0</v>
      </c>
      <c r="H8" s="159">
        <v>0</v>
      </c>
      <c r="I8" s="159">
        <v>0</v>
      </c>
      <c r="J8" s="159">
        <v>0</v>
      </c>
      <c r="K8" s="159">
        <v>0</v>
      </c>
      <c r="L8" s="159">
        <v>0</v>
      </c>
      <c r="M8" s="159">
        <v>0</v>
      </c>
      <c r="N8" s="159">
        <v>4430369.3498020899</v>
      </c>
      <c r="O8" s="159">
        <v>213751.57995806029</v>
      </c>
      <c r="P8" s="159">
        <v>-477584.68493819592</v>
      </c>
      <c r="Q8" s="159">
        <v>0</v>
      </c>
      <c r="R8" s="159">
        <v>25392216.448319785</v>
      </c>
      <c r="S8" s="159">
        <v>845869766.98722363</v>
      </c>
      <c r="T8" s="159">
        <v>1496949.7937814391</v>
      </c>
      <c r="U8" s="159">
        <v>1417400903.5765715</v>
      </c>
      <c r="V8" s="159">
        <v>671727710.80918014</v>
      </c>
      <c r="W8" s="159">
        <v>2396758.4495856487</v>
      </c>
      <c r="X8" s="159">
        <v>1089029.3830680624</v>
      </c>
      <c r="Y8" s="159">
        <v>158633349.42334968</v>
      </c>
    </row>
    <row r="9" spans="1:25">
      <c r="A9" s="147"/>
      <c r="B9" s="116" t="s">
        <v>461</v>
      </c>
      <c r="C9" s="159">
        <v>24701740.835414231</v>
      </c>
      <c r="D9" s="159">
        <v>1484670.5148786705</v>
      </c>
      <c r="E9" s="159">
        <v>13734039.418182475</v>
      </c>
      <c r="F9" s="159">
        <v>222374.36327120478</v>
      </c>
      <c r="G9" s="159">
        <v>114</v>
      </c>
      <c r="H9" s="159">
        <v>0</v>
      </c>
      <c r="I9" s="159">
        <v>0</v>
      </c>
      <c r="J9" s="159">
        <v>0</v>
      </c>
      <c r="K9" s="159">
        <v>0</v>
      </c>
      <c r="L9" s="159">
        <v>0</v>
      </c>
      <c r="M9" s="159">
        <v>0</v>
      </c>
      <c r="N9" s="159">
        <v>0</v>
      </c>
      <c r="O9" s="159">
        <v>0</v>
      </c>
      <c r="P9" s="159">
        <v>0</v>
      </c>
      <c r="Q9" s="159">
        <v>14776.84288911604</v>
      </c>
      <c r="R9" s="159">
        <v>0</v>
      </c>
      <c r="S9" s="159">
        <v>72597611.885410935</v>
      </c>
      <c r="T9" s="159">
        <v>3553090.2806328246</v>
      </c>
      <c r="U9" s="159">
        <v>10413806727.874798</v>
      </c>
      <c r="V9" s="159">
        <v>4259134098.8348904</v>
      </c>
      <c r="W9" s="159">
        <v>1127356747.2083516</v>
      </c>
      <c r="X9" s="159">
        <v>238960976.16222128</v>
      </c>
      <c r="Y9" s="159">
        <v>847668634.54302883</v>
      </c>
    </row>
    <row r="10" spans="1:25">
      <c r="A10" s="147"/>
      <c r="B10" s="116" t="s">
        <v>462</v>
      </c>
      <c r="C10" s="159">
        <v>2549449.9269709853</v>
      </c>
      <c r="D10" s="159">
        <v>295.53373632</v>
      </c>
      <c r="E10" s="159">
        <v>175619.19081241009</v>
      </c>
      <c r="F10" s="159">
        <v>125.16298399228789</v>
      </c>
      <c r="G10" s="159">
        <v>0</v>
      </c>
      <c r="H10" s="159">
        <v>0</v>
      </c>
      <c r="I10" s="159">
        <v>0</v>
      </c>
      <c r="J10" s="159">
        <v>0</v>
      </c>
      <c r="K10" s="159">
        <v>0</v>
      </c>
      <c r="L10" s="159">
        <v>0</v>
      </c>
      <c r="M10" s="159">
        <v>0</v>
      </c>
      <c r="N10" s="159">
        <v>0</v>
      </c>
      <c r="O10" s="159">
        <v>0</v>
      </c>
      <c r="P10" s="159">
        <v>0</v>
      </c>
      <c r="Q10" s="159">
        <v>0</v>
      </c>
      <c r="R10" s="159">
        <v>18079.711813856426</v>
      </c>
      <c r="S10" s="159">
        <v>77070320.174532622</v>
      </c>
      <c r="T10" s="159">
        <v>295.53373632</v>
      </c>
      <c r="U10" s="159">
        <v>55840235.181918502</v>
      </c>
      <c r="V10" s="159">
        <v>46894522.818112098</v>
      </c>
      <c r="W10" s="159">
        <v>0</v>
      </c>
      <c r="X10" s="159">
        <v>46878383.517373398</v>
      </c>
      <c r="Y10" s="159">
        <v>2025091.3068999995</v>
      </c>
    </row>
    <row r="11" spans="1:25">
      <c r="A11" s="147" t="s">
        <v>401</v>
      </c>
      <c r="B11" s="115" t="s">
        <v>463</v>
      </c>
      <c r="C11" s="158">
        <v>3434301.5084028561</v>
      </c>
      <c r="D11" s="158">
        <v>3931.7063252988823</v>
      </c>
      <c r="E11" s="158">
        <v>114326.82691811111</v>
      </c>
      <c r="F11" s="158">
        <v>20803.570960591984</v>
      </c>
      <c r="G11" s="158">
        <v>0</v>
      </c>
      <c r="H11" s="158">
        <v>0</v>
      </c>
      <c r="I11" s="158">
        <v>0</v>
      </c>
      <c r="J11" s="158">
        <v>0</v>
      </c>
      <c r="K11" s="158">
        <v>0</v>
      </c>
      <c r="L11" s="158">
        <v>0</v>
      </c>
      <c r="M11" s="158">
        <v>0</v>
      </c>
      <c r="N11" s="158">
        <v>19003.86</v>
      </c>
      <c r="O11" s="158">
        <v>0</v>
      </c>
      <c r="P11" s="158">
        <v>0</v>
      </c>
      <c r="Q11" s="158">
        <v>0</v>
      </c>
      <c r="R11" s="158">
        <v>78927.503461598622</v>
      </c>
      <c r="S11" s="158">
        <v>68744033.710552767</v>
      </c>
      <c r="T11" s="158">
        <v>10403.827289391884</v>
      </c>
      <c r="U11" s="158">
        <v>76908065.426474899</v>
      </c>
      <c r="V11" s="158">
        <v>6731263.1472117538</v>
      </c>
      <c r="W11" s="158">
        <v>268014.08645959286</v>
      </c>
      <c r="X11" s="158">
        <v>423660.77787293418</v>
      </c>
      <c r="Y11" s="158">
        <v>1572780.0133866353</v>
      </c>
    </row>
    <row r="12" spans="1:25">
      <c r="A12" s="147" t="s">
        <v>402</v>
      </c>
      <c r="B12" s="115" t="s">
        <v>464</v>
      </c>
      <c r="C12" s="158">
        <v>1748733.8458358443</v>
      </c>
      <c r="D12" s="158">
        <v>7558.9640897613162</v>
      </c>
      <c r="E12" s="158">
        <v>199577.67067094453</v>
      </c>
      <c r="F12" s="158">
        <v>4608.6203308859613</v>
      </c>
      <c r="G12" s="158">
        <v>0</v>
      </c>
      <c r="H12" s="158">
        <v>764887348.06763303</v>
      </c>
      <c r="I12" s="158">
        <v>0</v>
      </c>
      <c r="J12" s="158">
        <v>369607111.97218806</v>
      </c>
      <c r="K12" s="158">
        <v>73620.92</v>
      </c>
      <c r="L12" s="158">
        <v>169593.92708383323</v>
      </c>
      <c r="M12" s="158">
        <v>-5840.9162127402669</v>
      </c>
      <c r="N12" s="158">
        <v>0</v>
      </c>
      <c r="O12" s="158">
        <v>0</v>
      </c>
      <c r="P12" s="158">
        <v>0</v>
      </c>
      <c r="Q12" s="158">
        <v>0</v>
      </c>
      <c r="R12" s="158">
        <v>0</v>
      </c>
      <c r="S12" s="158">
        <v>769655555.52696896</v>
      </c>
      <c r="T12" s="158">
        <v>22555.848243456956</v>
      </c>
      <c r="U12" s="158">
        <v>595891616.21090627</v>
      </c>
      <c r="V12" s="158">
        <v>193230050.34606159</v>
      </c>
      <c r="W12" s="158">
        <v>434208.34516628523</v>
      </c>
      <c r="X12" s="158">
        <v>388828.89685139718</v>
      </c>
      <c r="Y12" s="158">
        <v>3192953.3719096696</v>
      </c>
    </row>
    <row r="13" spans="1:25">
      <c r="A13" s="147" t="s">
        <v>403</v>
      </c>
      <c r="B13" s="119" t="s">
        <v>465</v>
      </c>
      <c r="C13" s="158">
        <v>0</v>
      </c>
      <c r="D13" s="158">
        <v>0</v>
      </c>
      <c r="E13" s="158">
        <v>0</v>
      </c>
      <c r="F13" s="158">
        <v>0</v>
      </c>
      <c r="G13" s="158">
        <v>0</v>
      </c>
      <c r="H13" s="158">
        <v>0</v>
      </c>
      <c r="I13" s="158">
        <v>0</v>
      </c>
      <c r="J13" s="158">
        <v>0</v>
      </c>
      <c r="K13" s="158">
        <v>0</v>
      </c>
      <c r="L13" s="158">
        <v>0</v>
      </c>
      <c r="M13" s="158">
        <v>0</v>
      </c>
      <c r="N13" s="158">
        <v>0</v>
      </c>
      <c r="O13" s="158">
        <v>0</v>
      </c>
      <c r="P13" s="158">
        <v>0</v>
      </c>
      <c r="Q13" s="158">
        <v>0</v>
      </c>
      <c r="R13" s="158">
        <v>0</v>
      </c>
      <c r="S13" s="158">
        <v>0</v>
      </c>
      <c r="T13" s="158">
        <v>0</v>
      </c>
      <c r="U13" s="158">
        <v>0</v>
      </c>
      <c r="V13" s="158">
        <v>0</v>
      </c>
      <c r="W13" s="158">
        <v>0</v>
      </c>
      <c r="X13" s="158">
        <v>0</v>
      </c>
      <c r="Y13" s="158">
        <v>0</v>
      </c>
    </row>
    <row r="14" spans="1:25">
      <c r="A14" s="147" t="s">
        <v>404</v>
      </c>
      <c r="B14" s="120" t="s">
        <v>466</v>
      </c>
      <c r="C14" s="158">
        <v>5613613.14041958</v>
      </c>
      <c r="D14" s="158">
        <v>806065.35563140258</v>
      </c>
      <c r="E14" s="158">
        <v>3071313.9595849374</v>
      </c>
      <c r="F14" s="158">
        <v>21175.609681700458</v>
      </c>
      <c r="G14" s="158">
        <v>139000</v>
      </c>
      <c r="H14" s="158">
        <v>0</v>
      </c>
      <c r="I14" s="158">
        <v>0</v>
      </c>
      <c r="J14" s="158">
        <v>0</v>
      </c>
      <c r="K14" s="158">
        <v>0</v>
      </c>
      <c r="L14" s="158">
        <v>0</v>
      </c>
      <c r="M14" s="158">
        <v>0</v>
      </c>
      <c r="N14" s="158">
        <v>0</v>
      </c>
      <c r="O14" s="158">
        <v>0</v>
      </c>
      <c r="P14" s="158">
        <v>0</v>
      </c>
      <c r="Q14" s="158">
        <v>1387277.9770631641</v>
      </c>
      <c r="R14" s="158">
        <v>0</v>
      </c>
      <c r="S14" s="158">
        <v>19729012.580114018</v>
      </c>
      <c r="T14" s="158">
        <v>2753412.0347667797</v>
      </c>
      <c r="U14" s="158">
        <v>1497701205.7050066</v>
      </c>
      <c r="V14" s="158">
        <v>1497515365.2133679</v>
      </c>
      <c r="W14" s="158">
        <v>232184645.69872886</v>
      </c>
      <c r="X14" s="158">
        <v>3282778.9420850701</v>
      </c>
      <c r="Y14" s="158">
        <v>158228072.76445431</v>
      </c>
    </row>
    <row r="15" spans="1:25">
      <c r="A15" s="290" t="s">
        <v>470</v>
      </c>
      <c r="B15" s="291"/>
      <c r="C15" s="158">
        <v>61189839.542201161</v>
      </c>
      <c r="D15" s="158">
        <v>3357728.6913185702</v>
      </c>
      <c r="E15" s="158">
        <v>18470137.954507846</v>
      </c>
      <c r="F15" s="158">
        <v>298115.4119572083</v>
      </c>
      <c r="G15" s="158">
        <v>139114</v>
      </c>
      <c r="H15" s="158">
        <v>764887348.06763303</v>
      </c>
      <c r="I15" s="158">
        <v>0</v>
      </c>
      <c r="J15" s="158">
        <v>369607111.97218806</v>
      </c>
      <c r="K15" s="158">
        <v>73620.92</v>
      </c>
      <c r="L15" s="158">
        <v>169593.92708383323</v>
      </c>
      <c r="M15" s="158">
        <v>-5840.9162127402669</v>
      </c>
      <c r="N15" s="158">
        <v>4449373.2098020902</v>
      </c>
      <c r="O15" s="158">
        <v>213751.57995806029</v>
      </c>
      <c r="P15" s="158">
        <v>-477584.68493819592</v>
      </c>
      <c r="Q15" s="158">
        <v>1402054.8199522803</v>
      </c>
      <c r="R15" s="158">
        <v>25489223.663595241</v>
      </c>
      <c r="S15" s="158">
        <v>1853666300.8648031</v>
      </c>
      <c r="T15" s="158">
        <v>7836707.3184502115</v>
      </c>
      <c r="U15" s="158">
        <v>14057548753.975676</v>
      </c>
      <c r="V15" s="158">
        <v>6675233011.1688232</v>
      </c>
      <c r="W15" s="158">
        <v>1362640373.7882922</v>
      </c>
      <c r="X15" s="158">
        <v>291023657.67947221</v>
      </c>
      <c r="Y15" s="158">
        <v>1171320881.4230292</v>
      </c>
    </row>
    <row r="16" spans="1:25" ht="15.75">
      <c r="A16" s="151" t="s">
        <v>818</v>
      </c>
      <c r="B16" s="160"/>
      <c r="C16" s="160"/>
      <c r="D16" s="160"/>
      <c r="E16" s="160"/>
      <c r="F16" s="160"/>
      <c r="G16" s="160"/>
      <c r="H16" s="160"/>
      <c r="I16" s="160"/>
      <c r="J16" s="160"/>
      <c r="K16" s="160"/>
      <c r="L16" s="160"/>
      <c r="M16" s="160"/>
      <c r="N16" s="160"/>
      <c r="O16" s="160"/>
      <c r="P16" s="160"/>
      <c r="Q16" s="160"/>
      <c r="R16" s="160"/>
      <c r="S16" s="160"/>
      <c r="T16" s="160"/>
      <c r="U16" s="160"/>
      <c r="V16" s="160"/>
      <c r="W16" s="160"/>
      <c r="X16" s="160"/>
    </row>
    <row r="17" spans="1:24">
      <c r="A17" s="162"/>
      <c r="B17" s="163"/>
      <c r="C17" s="163"/>
      <c r="D17" s="163"/>
      <c r="E17" s="163"/>
      <c r="F17" s="163"/>
      <c r="G17" s="163"/>
      <c r="H17" s="163"/>
      <c r="I17" s="163"/>
      <c r="J17" s="163"/>
      <c r="K17" s="163"/>
      <c r="L17" s="163"/>
      <c r="M17" s="163"/>
      <c r="N17" s="163"/>
      <c r="O17" s="163"/>
      <c r="P17" s="163"/>
      <c r="Q17" s="163"/>
      <c r="R17" s="161"/>
      <c r="S17" s="163"/>
      <c r="T17" s="163"/>
      <c r="U17" s="163"/>
      <c r="V17" s="163"/>
      <c r="W17" s="163"/>
      <c r="X17" s="163"/>
    </row>
    <row r="18" spans="1:24">
      <c r="A18" s="162"/>
      <c r="B18" s="163"/>
      <c r="C18" s="163"/>
      <c r="D18" s="163"/>
      <c r="E18" s="163"/>
      <c r="F18" s="163"/>
      <c r="G18" s="163"/>
      <c r="H18" s="163"/>
      <c r="I18" s="163"/>
      <c r="J18" s="163"/>
      <c r="K18" s="163"/>
      <c r="L18" s="163"/>
      <c r="M18" s="163"/>
      <c r="N18" s="163"/>
      <c r="O18" s="163"/>
      <c r="P18" s="163"/>
      <c r="Q18" s="163"/>
      <c r="R18" s="161"/>
      <c r="S18" s="163"/>
      <c r="T18" s="163"/>
      <c r="U18" s="163"/>
      <c r="V18" s="163"/>
      <c r="W18" s="163"/>
      <c r="X18" s="163"/>
    </row>
    <row r="19" spans="1:24">
      <c r="A19" s="164"/>
      <c r="B19" s="163"/>
      <c r="C19" s="163"/>
      <c r="D19" s="163"/>
      <c r="E19" s="163"/>
      <c r="F19" s="163"/>
      <c r="G19" s="163"/>
      <c r="H19" s="163"/>
      <c r="I19" s="163"/>
      <c r="J19" s="163"/>
      <c r="K19" s="163"/>
      <c r="L19" s="163"/>
      <c r="M19" s="163"/>
      <c r="N19" s="163"/>
      <c r="O19" s="163"/>
      <c r="P19" s="163"/>
      <c r="Q19" s="163"/>
      <c r="R19" s="161"/>
      <c r="S19" s="163"/>
      <c r="T19" s="163"/>
      <c r="U19" s="163"/>
      <c r="V19" s="163"/>
      <c r="W19" s="163"/>
      <c r="X19" s="163"/>
    </row>
    <row r="20" spans="1:24">
      <c r="A20" s="164"/>
      <c r="B20" s="163"/>
      <c r="C20" s="163"/>
      <c r="D20" s="163"/>
      <c r="E20" s="163"/>
      <c r="F20" s="163"/>
      <c r="G20" s="163"/>
      <c r="H20" s="163"/>
      <c r="I20" s="163"/>
      <c r="J20" s="163"/>
      <c r="K20" s="163"/>
      <c r="L20" s="163"/>
      <c r="M20" s="163"/>
      <c r="N20" s="163"/>
      <c r="O20" s="163"/>
      <c r="P20" s="163"/>
      <c r="Q20" s="163"/>
      <c r="R20" s="161"/>
      <c r="S20" s="163"/>
      <c r="T20" s="163"/>
      <c r="U20" s="163"/>
      <c r="V20" s="163"/>
      <c r="W20" s="163"/>
      <c r="X20" s="163"/>
    </row>
    <row r="21" spans="1:24">
      <c r="A21" s="164"/>
      <c r="B21" s="163"/>
      <c r="C21" s="163"/>
      <c r="D21" s="163"/>
      <c r="E21" s="163"/>
      <c r="F21" s="163"/>
      <c r="G21" s="163"/>
      <c r="H21" s="163"/>
      <c r="I21" s="163"/>
      <c r="J21" s="163"/>
      <c r="K21" s="163"/>
      <c r="L21" s="163"/>
      <c r="M21" s="163"/>
      <c r="N21" s="163"/>
      <c r="O21" s="163"/>
      <c r="P21" s="163"/>
      <c r="Q21" s="163"/>
      <c r="R21" s="161"/>
      <c r="S21" s="163"/>
      <c r="T21" s="163"/>
      <c r="U21" s="163"/>
      <c r="V21" s="163"/>
      <c r="W21" s="163"/>
      <c r="X21" s="163"/>
    </row>
    <row r="22" spans="1:24">
      <c r="A22" s="164"/>
      <c r="B22" s="163"/>
      <c r="C22" s="163"/>
      <c r="D22" s="163"/>
      <c r="E22" s="163"/>
      <c r="F22" s="163"/>
      <c r="G22" s="163"/>
      <c r="H22" s="163"/>
      <c r="I22" s="163"/>
      <c r="J22" s="163"/>
      <c r="K22" s="163"/>
      <c r="L22" s="163"/>
      <c r="M22" s="163"/>
      <c r="N22" s="163"/>
      <c r="O22" s="163"/>
      <c r="P22" s="163"/>
      <c r="Q22" s="163"/>
      <c r="R22" s="161"/>
      <c r="S22" s="163"/>
      <c r="T22" s="163"/>
      <c r="U22" s="163"/>
      <c r="V22" s="163"/>
      <c r="W22" s="163"/>
      <c r="X22" s="163"/>
    </row>
    <row r="23" spans="1:24">
      <c r="A23" s="171"/>
      <c r="B23" s="160"/>
      <c r="C23" s="160"/>
      <c r="D23" s="160"/>
      <c r="E23" s="160"/>
      <c r="F23" s="160"/>
      <c r="G23" s="160"/>
      <c r="H23" s="160"/>
      <c r="I23" s="160"/>
      <c r="J23" s="160"/>
      <c r="K23" s="160"/>
      <c r="L23" s="160"/>
      <c r="M23" s="160"/>
      <c r="N23" s="160"/>
      <c r="O23" s="160"/>
      <c r="P23" s="160"/>
      <c r="Q23" s="160"/>
      <c r="R23" s="160"/>
      <c r="S23" s="160"/>
      <c r="T23" s="160"/>
      <c r="U23" s="160"/>
      <c r="V23" s="160"/>
      <c r="W23" s="160"/>
      <c r="X23" s="160"/>
    </row>
    <row r="24" spans="1:24" ht="13.5">
      <c r="A24" s="166"/>
      <c r="B24" s="161"/>
      <c r="C24" s="161"/>
      <c r="D24" s="161"/>
      <c r="E24" s="161"/>
      <c r="F24" s="161"/>
      <c r="G24" s="161"/>
      <c r="H24" s="161"/>
      <c r="I24" s="161"/>
      <c r="J24" s="161"/>
      <c r="K24" s="161"/>
      <c r="L24" s="161"/>
      <c r="M24" s="161"/>
      <c r="N24" s="161"/>
      <c r="O24" s="161"/>
      <c r="P24" s="161"/>
      <c r="Q24" s="161"/>
      <c r="R24" s="152"/>
      <c r="S24" s="152"/>
      <c r="T24" s="152"/>
      <c r="U24" s="152"/>
      <c r="V24" s="152"/>
      <c r="W24" s="152"/>
      <c r="X24" s="152"/>
    </row>
    <row r="25" spans="1:24">
      <c r="A25" s="164"/>
      <c r="B25" s="160"/>
      <c r="C25" s="160"/>
      <c r="D25" s="160"/>
      <c r="E25" s="160"/>
      <c r="F25" s="160"/>
      <c r="G25" s="160"/>
      <c r="H25" s="160"/>
      <c r="I25" s="160"/>
      <c r="J25" s="160"/>
      <c r="K25" s="160"/>
      <c r="L25" s="160"/>
      <c r="M25" s="160"/>
      <c r="N25" s="160"/>
      <c r="O25" s="160"/>
      <c r="P25" s="160"/>
      <c r="Q25" s="160"/>
      <c r="R25" s="160"/>
      <c r="S25" s="160"/>
      <c r="T25" s="160"/>
      <c r="U25" s="160"/>
      <c r="V25" s="160"/>
      <c r="W25" s="160"/>
      <c r="X25" s="160"/>
    </row>
    <row r="26" spans="1:24">
      <c r="A26" s="162"/>
      <c r="B26" s="161"/>
      <c r="C26" s="161"/>
      <c r="D26" s="161"/>
      <c r="E26" s="161"/>
      <c r="F26" s="161"/>
      <c r="G26" s="161"/>
      <c r="H26" s="161"/>
      <c r="I26" s="161"/>
      <c r="J26" s="161"/>
      <c r="K26" s="161"/>
      <c r="L26" s="161"/>
      <c r="M26" s="161"/>
      <c r="N26" s="161"/>
      <c r="O26" s="161"/>
      <c r="P26" s="161"/>
      <c r="Q26" s="161"/>
      <c r="R26" s="161"/>
      <c r="S26" s="161"/>
      <c r="T26" s="161"/>
      <c r="U26" s="161"/>
      <c r="V26" s="161"/>
      <c r="W26" s="161"/>
      <c r="X26" s="161"/>
    </row>
    <row r="27" spans="1:24">
      <c r="A27" s="162"/>
      <c r="B27" s="163"/>
      <c r="C27" s="163"/>
      <c r="D27" s="163"/>
      <c r="E27" s="163"/>
      <c r="F27" s="163"/>
      <c r="G27" s="163"/>
      <c r="H27" s="163"/>
      <c r="I27" s="163"/>
      <c r="J27" s="163"/>
      <c r="K27" s="163"/>
      <c r="L27" s="163"/>
      <c r="M27" s="163"/>
      <c r="N27" s="163"/>
      <c r="O27" s="163"/>
      <c r="P27" s="163"/>
      <c r="Q27" s="163"/>
      <c r="R27" s="161"/>
      <c r="S27" s="163"/>
      <c r="T27" s="163"/>
      <c r="U27" s="163"/>
      <c r="V27" s="163"/>
      <c r="W27" s="163"/>
      <c r="X27" s="163"/>
    </row>
    <row r="28" spans="1:24">
      <c r="A28" s="162"/>
      <c r="B28" s="163"/>
      <c r="C28" s="163"/>
      <c r="D28" s="163"/>
      <c r="E28" s="163"/>
      <c r="F28" s="163"/>
      <c r="G28" s="163"/>
      <c r="H28" s="163"/>
      <c r="I28" s="163"/>
      <c r="J28" s="163"/>
      <c r="K28" s="163"/>
      <c r="L28" s="163"/>
      <c r="M28" s="163"/>
      <c r="N28" s="163"/>
      <c r="O28" s="163"/>
      <c r="P28" s="163"/>
      <c r="Q28" s="163"/>
      <c r="R28" s="161"/>
      <c r="S28" s="163"/>
      <c r="T28" s="163"/>
      <c r="U28" s="163"/>
      <c r="V28" s="163"/>
      <c r="W28" s="163"/>
      <c r="X28" s="163"/>
    </row>
    <row r="29" spans="1:24">
      <c r="A29" s="162"/>
      <c r="B29" s="163"/>
      <c r="C29" s="163"/>
      <c r="D29" s="163"/>
      <c r="E29" s="163"/>
      <c r="F29" s="163"/>
      <c r="G29" s="163"/>
      <c r="H29" s="163"/>
      <c r="I29" s="163"/>
      <c r="J29" s="163"/>
      <c r="K29" s="163"/>
      <c r="L29" s="163"/>
      <c r="M29" s="163"/>
      <c r="N29" s="163"/>
      <c r="O29" s="163"/>
      <c r="P29" s="163"/>
      <c r="Q29" s="163"/>
      <c r="R29" s="161"/>
      <c r="S29" s="163"/>
      <c r="T29" s="163"/>
      <c r="U29" s="163"/>
      <c r="V29" s="163"/>
      <c r="W29" s="163"/>
      <c r="X29" s="163"/>
    </row>
    <row r="30" spans="1:24">
      <c r="A30" s="164"/>
      <c r="B30" s="163"/>
      <c r="C30" s="163"/>
      <c r="D30" s="163"/>
      <c r="E30" s="163"/>
      <c r="F30" s="163"/>
      <c r="G30" s="163"/>
      <c r="H30" s="163"/>
      <c r="I30" s="163"/>
      <c r="J30" s="163"/>
      <c r="K30" s="163"/>
      <c r="L30" s="163"/>
      <c r="M30" s="163"/>
      <c r="N30" s="163"/>
      <c r="O30" s="163"/>
      <c r="P30" s="163"/>
      <c r="Q30" s="163"/>
      <c r="R30" s="161"/>
      <c r="S30" s="163"/>
      <c r="T30" s="163"/>
      <c r="U30" s="163"/>
      <c r="V30" s="163"/>
      <c r="W30" s="163"/>
      <c r="X30" s="163"/>
    </row>
    <row r="31" spans="1:24">
      <c r="A31" s="164"/>
      <c r="B31" s="163"/>
      <c r="C31" s="163"/>
      <c r="D31" s="163"/>
      <c r="E31" s="163"/>
      <c r="F31" s="163"/>
      <c r="G31" s="163"/>
      <c r="H31" s="163"/>
      <c r="I31" s="163"/>
      <c r="J31" s="163"/>
      <c r="K31" s="163"/>
      <c r="L31" s="163"/>
      <c r="M31" s="163"/>
      <c r="N31" s="163"/>
      <c r="O31" s="163"/>
      <c r="P31" s="163"/>
      <c r="Q31" s="163"/>
      <c r="R31" s="161"/>
      <c r="S31" s="163"/>
      <c r="T31" s="163"/>
      <c r="U31" s="163"/>
      <c r="V31" s="163"/>
      <c r="W31" s="163"/>
      <c r="X31" s="163"/>
    </row>
    <row r="32" spans="1:24">
      <c r="A32" s="164"/>
      <c r="B32" s="163"/>
      <c r="C32" s="163"/>
      <c r="D32" s="163"/>
      <c r="E32" s="163"/>
      <c r="F32" s="163"/>
      <c r="G32" s="163"/>
      <c r="H32" s="163"/>
      <c r="I32" s="163"/>
      <c r="J32" s="163"/>
      <c r="K32" s="163"/>
      <c r="L32" s="163"/>
      <c r="M32" s="163"/>
      <c r="N32" s="163"/>
      <c r="O32" s="163"/>
      <c r="P32" s="163"/>
      <c r="Q32" s="163"/>
      <c r="R32" s="161"/>
      <c r="S32" s="163"/>
      <c r="T32" s="163"/>
      <c r="U32" s="163"/>
      <c r="V32" s="163"/>
      <c r="W32" s="163"/>
      <c r="X32" s="163"/>
    </row>
    <row r="33" spans="1:24">
      <c r="A33" s="164"/>
      <c r="B33" s="163"/>
      <c r="C33" s="163"/>
      <c r="D33" s="163"/>
      <c r="E33" s="163"/>
      <c r="F33" s="163"/>
      <c r="G33" s="163"/>
      <c r="H33" s="163"/>
      <c r="I33" s="163"/>
      <c r="J33" s="163"/>
      <c r="K33" s="163"/>
      <c r="L33" s="163"/>
      <c r="M33" s="163"/>
      <c r="N33" s="163"/>
      <c r="O33" s="163"/>
      <c r="P33" s="163"/>
      <c r="Q33" s="163"/>
      <c r="R33" s="161"/>
      <c r="S33" s="163"/>
      <c r="T33" s="163"/>
      <c r="U33" s="163"/>
      <c r="V33" s="163"/>
      <c r="W33" s="163"/>
      <c r="X33" s="163"/>
    </row>
    <row r="34" spans="1:24">
      <c r="A34" s="171"/>
      <c r="B34" s="160"/>
      <c r="C34" s="160"/>
      <c r="D34" s="160"/>
      <c r="E34" s="160"/>
      <c r="F34" s="160"/>
      <c r="G34" s="160"/>
      <c r="H34" s="160"/>
      <c r="I34" s="160"/>
      <c r="J34" s="160"/>
      <c r="K34" s="160"/>
      <c r="L34" s="160"/>
      <c r="M34" s="160"/>
      <c r="N34" s="160"/>
      <c r="O34" s="160"/>
      <c r="P34" s="160"/>
      <c r="Q34" s="160"/>
      <c r="R34" s="160"/>
      <c r="S34" s="160"/>
      <c r="T34" s="160"/>
      <c r="U34" s="160"/>
      <c r="V34" s="160"/>
      <c r="W34" s="160"/>
      <c r="X34" s="160"/>
    </row>
    <row r="35" spans="1:24">
      <c r="A35" s="172"/>
      <c r="B35" s="168"/>
      <c r="C35" s="172"/>
      <c r="D35" s="167"/>
      <c r="E35" s="167"/>
      <c r="F35" s="167"/>
      <c r="G35" s="167"/>
      <c r="H35" s="167"/>
      <c r="I35" s="167"/>
      <c r="J35" s="167"/>
      <c r="K35" s="167"/>
      <c r="L35" s="167"/>
      <c r="M35" s="167"/>
      <c r="N35" s="173"/>
      <c r="O35" s="174"/>
    </row>
  </sheetData>
  <mergeCells count="26">
    <mergeCell ref="Y4:Y5"/>
    <mergeCell ref="V3:Y3"/>
    <mergeCell ref="A1:Y1"/>
    <mergeCell ref="R3:R5"/>
    <mergeCell ref="Q3:Q5"/>
    <mergeCell ref="S3:T4"/>
    <mergeCell ref="U3:U5"/>
    <mergeCell ref="V4:V5"/>
    <mergeCell ref="W4:W5"/>
    <mergeCell ref="X4:X5"/>
    <mergeCell ref="H3:M3"/>
    <mergeCell ref="N3:P4"/>
    <mergeCell ref="I4:I5"/>
    <mergeCell ref="J4:K4"/>
    <mergeCell ref="L4:L5"/>
    <mergeCell ref="M4:M5"/>
    <mergeCell ref="H4:H5"/>
    <mergeCell ref="A3:A5"/>
    <mergeCell ref="A15:B15"/>
    <mergeCell ref="B3:B5"/>
    <mergeCell ref="C3:F3"/>
    <mergeCell ref="G3:G5"/>
    <mergeCell ref="C4:C5"/>
    <mergeCell ref="D4:D5"/>
    <mergeCell ref="E4:E5"/>
    <mergeCell ref="F4:F5"/>
  </mergeCells>
  <pageMargins left="0.70866141732283472" right="0.70866141732283472" top="0.74803149606299213" bottom="0.74803149606299213" header="0.31496062992125984" footer="0.31496062992125984"/>
  <pageSetup paperSize="9" scale="50" orientation="landscape"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17"/>
  <sheetViews>
    <sheetView zoomScaleNormal="100" zoomScaleSheetLayoutView="100" workbookViewId="0">
      <selection sqref="A1:J1"/>
    </sheetView>
  </sheetViews>
  <sheetFormatPr defaultRowHeight="15.75"/>
  <cols>
    <col min="1" max="1" width="42.140625" style="77" customWidth="1"/>
    <col min="2" max="4" width="20.7109375" style="78" customWidth="1"/>
    <col min="5" max="5" width="18.5703125" style="78" customWidth="1"/>
    <col min="6" max="6" width="20.28515625" style="78" customWidth="1"/>
    <col min="7" max="7" width="20.42578125" style="78" customWidth="1"/>
    <col min="8" max="8" width="25.7109375" style="78" customWidth="1"/>
    <col min="9" max="9" width="21.28515625" style="78" customWidth="1"/>
    <col min="10" max="10" width="18.7109375" style="79" customWidth="1"/>
    <col min="11" max="16384" width="9.140625" style="79"/>
  </cols>
  <sheetData>
    <row r="1" spans="1:10" s="72" customFormat="1" ht="15.75" customHeight="1">
      <c r="A1" s="366" t="s">
        <v>846</v>
      </c>
      <c r="B1" s="366"/>
      <c r="C1" s="366"/>
      <c r="D1" s="366"/>
      <c r="E1" s="366"/>
      <c r="F1" s="366"/>
      <c r="G1" s="366"/>
      <c r="H1" s="366"/>
      <c r="I1" s="366"/>
      <c r="J1" s="366"/>
    </row>
    <row r="2" spans="1:10" s="72" customFormat="1" ht="13.5" customHeight="1">
      <c r="A2" s="127"/>
      <c r="B2" s="127"/>
      <c r="C2" s="127"/>
      <c r="D2" s="127"/>
      <c r="E2" s="127"/>
      <c r="F2" s="127"/>
      <c r="G2" s="127"/>
      <c r="H2" s="127"/>
      <c r="I2" s="127"/>
      <c r="J2" s="128" t="s">
        <v>125</v>
      </c>
    </row>
    <row r="3" spans="1:10" s="73" customFormat="1" ht="33" customHeight="1">
      <c r="A3" s="301" t="s">
        <v>475</v>
      </c>
      <c r="B3" s="331" t="s">
        <v>481</v>
      </c>
      <c r="C3" s="333" t="s">
        <v>482</v>
      </c>
      <c r="D3" s="334"/>
      <c r="E3" s="293" t="s">
        <v>483</v>
      </c>
      <c r="F3" s="293"/>
      <c r="G3" s="333" t="s">
        <v>484</v>
      </c>
      <c r="H3" s="335"/>
      <c r="I3" s="293" t="s">
        <v>485</v>
      </c>
      <c r="J3" s="328" t="s">
        <v>486</v>
      </c>
    </row>
    <row r="4" spans="1:10" s="74" customFormat="1" ht="49.5" customHeight="1">
      <c r="A4" s="303"/>
      <c r="B4" s="332"/>
      <c r="C4" s="157" t="s">
        <v>487</v>
      </c>
      <c r="D4" s="157" t="s">
        <v>826</v>
      </c>
      <c r="E4" s="176" t="s">
        <v>488</v>
      </c>
      <c r="F4" s="176" t="s">
        <v>489</v>
      </c>
      <c r="G4" s="176" t="s">
        <v>490</v>
      </c>
      <c r="H4" s="176" t="s">
        <v>491</v>
      </c>
      <c r="I4" s="293"/>
      <c r="J4" s="329"/>
    </row>
    <row r="5" spans="1:10" s="74" customFormat="1">
      <c r="A5" s="214" t="s">
        <v>476</v>
      </c>
      <c r="B5" s="118">
        <v>335909.17955316679</v>
      </c>
      <c r="C5" s="118">
        <v>43507223.892074712</v>
      </c>
      <c r="D5" s="118">
        <v>3559417.9391722316</v>
      </c>
      <c r="E5" s="118">
        <v>303078.20234604605</v>
      </c>
      <c r="F5" s="118">
        <v>2162138.2972600819</v>
      </c>
      <c r="G5" s="118">
        <v>4632410.199749996</v>
      </c>
      <c r="H5" s="118">
        <v>23077704.281198967</v>
      </c>
      <c r="I5" s="118">
        <v>837081.37836190721</v>
      </c>
      <c r="J5" s="118">
        <v>78414963.369717106</v>
      </c>
    </row>
    <row r="6" spans="1:10" s="75" customFormat="1">
      <c r="A6" s="215" t="s">
        <v>459</v>
      </c>
      <c r="B6" s="81">
        <v>323228.06490685767</v>
      </c>
      <c r="C6" s="81">
        <v>43286959.128515407</v>
      </c>
      <c r="D6" s="81">
        <v>2911019.5315984166</v>
      </c>
      <c r="E6" s="81">
        <v>251443.86234604605</v>
      </c>
      <c r="F6" s="81">
        <v>1801191.6767796446</v>
      </c>
      <c r="G6" s="81">
        <v>4605993.3641799968</v>
      </c>
      <c r="H6" s="81">
        <v>20953986.946408004</v>
      </c>
      <c r="I6" s="81">
        <v>837081.37029119348</v>
      </c>
      <c r="J6" s="81">
        <v>74970903.945025563</v>
      </c>
    </row>
    <row r="7" spans="1:10" s="75" customFormat="1">
      <c r="A7" s="215" t="s">
        <v>460</v>
      </c>
      <c r="B7" s="81">
        <v>212266.572392306</v>
      </c>
      <c r="C7" s="81">
        <v>7945430.273233084</v>
      </c>
      <c r="D7" s="81">
        <v>1442806.4548002181</v>
      </c>
      <c r="E7" s="81">
        <v>208889.60211297165</v>
      </c>
      <c r="F7" s="81">
        <v>1372014.9580116158</v>
      </c>
      <c r="G7" s="81">
        <v>2515989.7345000003</v>
      </c>
      <c r="H7" s="81">
        <v>10554367.382835977</v>
      </c>
      <c r="I7" s="81">
        <v>59249.718601081819</v>
      </c>
      <c r="J7" s="81">
        <v>24311014.696487252</v>
      </c>
    </row>
    <row r="8" spans="1:10" s="75" customFormat="1">
      <c r="A8" s="215" t="s">
        <v>461</v>
      </c>
      <c r="B8" s="81">
        <v>110961.49251455163</v>
      </c>
      <c r="C8" s="81">
        <v>35341528.855282314</v>
      </c>
      <c r="D8" s="81">
        <v>1468213.076798198</v>
      </c>
      <c r="E8" s="81">
        <v>42554.260233074405</v>
      </c>
      <c r="F8" s="81">
        <v>429176.71876802837</v>
      </c>
      <c r="G8" s="81">
        <v>2090003.6296799963</v>
      </c>
      <c r="H8" s="81">
        <v>10399619.563572034</v>
      </c>
      <c r="I8" s="81">
        <v>777831.65169011161</v>
      </c>
      <c r="J8" s="81">
        <v>50659889.2485383</v>
      </c>
    </row>
    <row r="9" spans="1:10" s="75" customFormat="1">
      <c r="A9" s="215" t="s">
        <v>462</v>
      </c>
      <c r="B9" s="81">
        <v>12681.114646309146</v>
      </c>
      <c r="C9" s="81">
        <v>220264.76355931189</v>
      </c>
      <c r="D9" s="81">
        <v>648398.40757381544</v>
      </c>
      <c r="E9" s="81">
        <v>51634.34</v>
      </c>
      <c r="F9" s="81">
        <v>360946.62048043712</v>
      </c>
      <c r="G9" s="81">
        <v>26416.835569999999</v>
      </c>
      <c r="H9" s="81">
        <v>2123717.3347909641</v>
      </c>
      <c r="I9" s="81">
        <v>8.0707137471428651E-3</v>
      </c>
      <c r="J9" s="81">
        <v>3444059.4246915518</v>
      </c>
    </row>
    <row r="10" spans="1:10" s="75" customFormat="1">
      <c r="A10" s="214" t="s">
        <v>477</v>
      </c>
      <c r="B10" s="118">
        <v>5065.2178583333207</v>
      </c>
      <c r="C10" s="118">
        <v>220245.78665874925</v>
      </c>
      <c r="D10" s="118">
        <v>180039.86477563914</v>
      </c>
      <c r="E10" s="118">
        <v>14233.23</v>
      </c>
      <c r="F10" s="118">
        <v>104041.12141512841</v>
      </c>
      <c r="G10" s="118">
        <v>544515.32675000001</v>
      </c>
      <c r="H10" s="118">
        <v>749547.15042568394</v>
      </c>
      <c r="I10" s="118">
        <v>5070.7463264697817</v>
      </c>
      <c r="J10" s="118">
        <v>1822758.4442100043</v>
      </c>
    </row>
    <row r="11" spans="1:10" s="75" customFormat="1">
      <c r="A11" s="214" t="s">
        <v>478</v>
      </c>
      <c r="B11" s="118">
        <v>83397.647839661615</v>
      </c>
      <c r="C11" s="118">
        <v>12845797.233550876</v>
      </c>
      <c r="D11" s="118">
        <v>1386575.5914547446</v>
      </c>
      <c r="E11" s="118">
        <v>70066.775399725084</v>
      </c>
      <c r="F11" s="118">
        <v>460845.88784335752</v>
      </c>
      <c r="G11" s="118">
        <v>513735.33</v>
      </c>
      <c r="H11" s="118">
        <v>4598413.6437331373</v>
      </c>
      <c r="I11" s="118">
        <v>9083.5650776836628</v>
      </c>
      <c r="J11" s="118">
        <v>19967915.674899183</v>
      </c>
    </row>
    <row r="12" spans="1:10" s="75" customFormat="1">
      <c r="A12" s="216" t="s">
        <v>479</v>
      </c>
      <c r="B12" s="118">
        <v>0</v>
      </c>
      <c r="C12" s="118">
        <v>0</v>
      </c>
      <c r="D12" s="118">
        <v>0</v>
      </c>
      <c r="E12" s="118">
        <v>0</v>
      </c>
      <c r="F12" s="118">
        <v>0</v>
      </c>
      <c r="G12" s="118">
        <v>0</v>
      </c>
      <c r="H12" s="118">
        <v>0</v>
      </c>
      <c r="I12" s="118">
        <v>0</v>
      </c>
      <c r="J12" s="118">
        <v>0</v>
      </c>
    </row>
    <row r="13" spans="1:10" s="75" customFormat="1">
      <c r="A13" s="217" t="s">
        <v>480</v>
      </c>
      <c r="B13" s="118">
        <v>73090.611192758166</v>
      </c>
      <c r="C13" s="118">
        <v>13049667.287792422</v>
      </c>
      <c r="D13" s="118">
        <v>273194.53219251032</v>
      </c>
      <c r="E13" s="118">
        <v>16864.065792671649</v>
      </c>
      <c r="F13" s="118">
        <v>105464.32706608315</v>
      </c>
      <c r="G13" s="118">
        <v>292507.74000000005</v>
      </c>
      <c r="H13" s="118">
        <v>2439365.6705851243</v>
      </c>
      <c r="I13" s="118">
        <v>1961.0177667374069</v>
      </c>
      <c r="J13" s="118">
        <v>16252115.252388304</v>
      </c>
    </row>
    <row r="14" spans="1:10" s="75" customFormat="1">
      <c r="A14" s="70" t="s">
        <v>474</v>
      </c>
      <c r="B14" s="118">
        <v>497462.65644391993</v>
      </c>
      <c r="C14" s="118">
        <v>69622934.200076759</v>
      </c>
      <c r="D14" s="118">
        <v>5399227.9275951255</v>
      </c>
      <c r="E14" s="118">
        <v>404242.27353844274</v>
      </c>
      <c r="F14" s="118">
        <v>2832489.6335846507</v>
      </c>
      <c r="G14" s="118">
        <v>5983168.5964999953</v>
      </c>
      <c r="H14" s="118">
        <v>30865030.745942913</v>
      </c>
      <c r="I14" s="118">
        <v>853196.70753279806</v>
      </c>
      <c r="J14" s="118">
        <v>116457752.7412146</v>
      </c>
    </row>
    <row r="15" spans="1:10">
      <c r="A15" s="151" t="s">
        <v>818</v>
      </c>
      <c r="B15" s="55"/>
      <c r="C15" s="55"/>
      <c r="D15" s="55"/>
      <c r="E15" s="55"/>
      <c r="F15" s="55"/>
      <c r="G15" s="55"/>
      <c r="H15" s="55"/>
      <c r="I15" s="55"/>
      <c r="J15" s="55"/>
    </row>
    <row r="16" spans="1:10" ht="12.75">
      <c r="A16" s="150" t="s">
        <v>704</v>
      </c>
    </row>
    <row r="17" spans="1:14" ht="12.75">
      <c r="A17" s="330"/>
      <c r="B17" s="330"/>
      <c r="C17" s="330"/>
      <c r="D17" s="330"/>
      <c r="E17" s="330"/>
      <c r="F17" s="330"/>
      <c r="G17" s="330"/>
      <c r="H17" s="330"/>
      <c r="I17" s="330"/>
      <c r="J17" s="330"/>
      <c r="K17" s="330"/>
      <c r="L17" s="330"/>
      <c r="M17" s="330"/>
      <c r="N17" s="330"/>
    </row>
  </sheetData>
  <mergeCells count="9">
    <mergeCell ref="A17:N17"/>
    <mergeCell ref="A1:J1"/>
    <mergeCell ref="B3:B4"/>
    <mergeCell ref="C3:D3"/>
    <mergeCell ref="E3:F3"/>
    <mergeCell ref="G3:H3"/>
    <mergeCell ref="I3:I4"/>
    <mergeCell ref="J3:J4"/>
    <mergeCell ref="A3:A4"/>
  </mergeCells>
  <phoneticPr fontId="0" type="noConversion"/>
  <conditionalFormatting sqref="B15:J15">
    <cfRule type="cellIs" dxfId="47" priority="1" operator="notEqual">
      <formula>0</formula>
    </cfRule>
  </conditionalFormatting>
  <printOptions horizontalCentered="1" verticalCentered="1"/>
  <pageMargins left="0.23622047244094491" right="0.23622047244094491" top="1.1023622047244095" bottom="0.47244094488188981" header="0.19685039370078741" footer="0.23622047244094491"/>
  <pageSetup paperSize="9" scale="50" orientation="landscape" horizontalDpi="300" verticalDpi="300" r:id="rId1"/>
  <headerFooter alignWithMargins="0">
    <oddFooter xml:space="preserve">&amp;C&amp;"Times New Roman,Regular"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zoomScaleNormal="100" zoomScaleSheetLayoutView="80" workbookViewId="0">
      <selection sqref="A1:V1"/>
    </sheetView>
  </sheetViews>
  <sheetFormatPr defaultColWidth="14.28515625" defaultRowHeight="15.75"/>
  <cols>
    <col min="1" max="1" width="37.28515625" style="178" customWidth="1"/>
    <col min="2" max="2" width="15.85546875" style="178" customWidth="1"/>
    <col min="3" max="3" width="13.42578125" style="178" customWidth="1"/>
    <col min="4" max="4" width="14.42578125" style="178" customWidth="1"/>
    <col min="5" max="5" width="13.7109375" style="178" customWidth="1"/>
    <col min="6" max="6" width="15" style="178" customWidth="1"/>
    <col min="7" max="7" width="14.28515625" style="178" customWidth="1"/>
    <col min="8" max="8" width="18.140625" style="178" customWidth="1"/>
    <col min="9" max="9" width="17.28515625" style="178" customWidth="1"/>
    <col min="10" max="10" width="17.85546875" style="178" customWidth="1"/>
    <col min="11" max="12" width="15.85546875" style="178" customWidth="1"/>
    <col min="13" max="13" width="14.5703125" style="178" customWidth="1"/>
    <col min="14" max="14" width="19.7109375" style="177" customWidth="1"/>
    <col min="15" max="15" width="18.42578125" style="177" customWidth="1"/>
    <col min="16" max="16" width="14.5703125" style="177" customWidth="1"/>
    <col min="17" max="20" width="15.85546875" style="177" customWidth="1"/>
    <col min="21" max="21" width="20.28515625" style="177" customWidth="1"/>
    <col min="22" max="22" width="19.7109375" style="177" customWidth="1"/>
    <col min="23" max="24" width="14.28515625" style="177" customWidth="1"/>
    <col min="25" max="256" width="14.28515625" style="178"/>
    <col min="257" max="257" width="49.42578125" style="178" customWidth="1"/>
    <col min="258" max="258" width="15.85546875" style="178" customWidth="1"/>
    <col min="259" max="259" width="19.140625" style="178" customWidth="1"/>
    <col min="260" max="263" width="15.85546875" style="178" customWidth="1"/>
    <col min="264" max="264" width="19.5703125" style="178" customWidth="1"/>
    <col min="265" max="265" width="15.85546875" style="178" customWidth="1"/>
    <col min="266" max="266" width="19.42578125" style="178" customWidth="1"/>
    <col min="267" max="268" width="15.85546875" style="178" customWidth="1"/>
    <col min="269" max="269" width="14.5703125" style="178" customWidth="1"/>
    <col min="270" max="270" width="19.7109375" style="178" customWidth="1"/>
    <col min="271" max="271" width="14.42578125" style="178" customWidth="1"/>
    <col min="272" max="272" width="14.5703125" style="178" customWidth="1"/>
    <col min="273" max="276" width="15.85546875" style="178" customWidth="1"/>
    <col min="277" max="277" width="20.28515625" style="178" customWidth="1"/>
    <col min="278" max="278" width="19.7109375" style="178" customWidth="1"/>
    <col min="279" max="280" width="14.28515625" style="178" customWidth="1"/>
    <col min="281" max="512" width="14.28515625" style="178"/>
    <col min="513" max="513" width="49.42578125" style="178" customWidth="1"/>
    <col min="514" max="514" width="15.85546875" style="178" customWidth="1"/>
    <col min="515" max="515" width="19.140625" style="178" customWidth="1"/>
    <col min="516" max="519" width="15.85546875" style="178" customWidth="1"/>
    <col min="520" max="520" width="19.5703125" style="178" customWidth="1"/>
    <col min="521" max="521" width="15.85546875" style="178" customWidth="1"/>
    <col min="522" max="522" width="19.42578125" style="178" customWidth="1"/>
    <col min="523" max="524" width="15.85546875" style="178" customWidth="1"/>
    <col min="525" max="525" width="14.5703125" style="178" customWidth="1"/>
    <col min="526" max="526" width="19.7109375" style="178" customWidth="1"/>
    <col min="527" max="527" width="14.42578125" style="178" customWidth="1"/>
    <col min="528" max="528" width="14.5703125" style="178" customWidth="1"/>
    <col min="529" max="532" width="15.85546875" style="178" customWidth="1"/>
    <col min="533" max="533" width="20.28515625" style="178" customWidth="1"/>
    <col min="534" max="534" width="19.7109375" style="178" customWidth="1"/>
    <col min="535" max="536" width="14.28515625" style="178" customWidth="1"/>
    <col min="537" max="768" width="14.28515625" style="178"/>
    <col min="769" max="769" width="49.42578125" style="178" customWidth="1"/>
    <col min="770" max="770" width="15.85546875" style="178" customWidth="1"/>
    <col min="771" max="771" width="19.140625" style="178" customWidth="1"/>
    <col min="772" max="775" width="15.85546875" style="178" customWidth="1"/>
    <col min="776" max="776" width="19.5703125" style="178" customWidth="1"/>
    <col min="777" max="777" width="15.85546875" style="178" customWidth="1"/>
    <col min="778" max="778" width="19.42578125" style="178" customWidth="1"/>
    <col min="779" max="780" width="15.85546875" style="178" customWidth="1"/>
    <col min="781" max="781" width="14.5703125" style="178" customWidth="1"/>
    <col min="782" max="782" width="19.7109375" style="178" customWidth="1"/>
    <col min="783" max="783" width="14.42578125" style="178" customWidth="1"/>
    <col min="784" max="784" width="14.5703125" style="178" customWidth="1"/>
    <col min="785" max="788" width="15.85546875" style="178" customWidth="1"/>
    <col min="789" max="789" width="20.28515625" style="178" customWidth="1"/>
    <col min="790" max="790" width="19.7109375" style="178" customWidth="1"/>
    <col min="791" max="792" width="14.28515625" style="178" customWidth="1"/>
    <col min="793" max="1024" width="14.28515625" style="178"/>
    <col min="1025" max="1025" width="49.42578125" style="178" customWidth="1"/>
    <col min="1026" max="1026" width="15.85546875" style="178" customWidth="1"/>
    <col min="1027" max="1027" width="19.140625" style="178" customWidth="1"/>
    <col min="1028" max="1031" width="15.85546875" style="178" customWidth="1"/>
    <col min="1032" max="1032" width="19.5703125" style="178" customWidth="1"/>
    <col min="1033" max="1033" width="15.85546875" style="178" customWidth="1"/>
    <col min="1034" max="1034" width="19.42578125" style="178" customWidth="1"/>
    <col min="1035" max="1036" width="15.85546875" style="178" customWidth="1"/>
    <col min="1037" max="1037" width="14.5703125" style="178" customWidth="1"/>
    <col min="1038" max="1038" width="19.7109375" style="178" customWidth="1"/>
    <col min="1039" max="1039" width="14.42578125" style="178" customWidth="1"/>
    <col min="1040" max="1040" width="14.5703125" style="178" customWidth="1"/>
    <col min="1041" max="1044" width="15.85546875" style="178" customWidth="1"/>
    <col min="1045" max="1045" width="20.28515625" style="178" customWidth="1"/>
    <col min="1046" max="1046" width="19.7109375" style="178" customWidth="1"/>
    <col min="1047" max="1048" width="14.28515625" style="178" customWidth="1"/>
    <col min="1049" max="1280" width="14.28515625" style="178"/>
    <col min="1281" max="1281" width="49.42578125" style="178" customWidth="1"/>
    <col min="1282" max="1282" width="15.85546875" style="178" customWidth="1"/>
    <col min="1283" max="1283" width="19.140625" style="178" customWidth="1"/>
    <col min="1284" max="1287" width="15.85546875" style="178" customWidth="1"/>
    <col min="1288" max="1288" width="19.5703125" style="178" customWidth="1"/>
    <col min="1289" max="1289" width="15.85546875" style="178" customWidth="1"/>
    <col min="1290" max="1290" width="19.42578125" style="178" customWidth="1"/>
    <col min="1291" max="1292" width="15.85546875" style="178" customWidth="1"/>
    <col min="1293" max="1293" width="14.5703125" style="178" customWidth="1"/>
    <col min="1294" max="1294" width="19.7109375" style="178" customWidth="1"/>
    <col min="1295" max="1295" width="14.42578125" style="178" customWidth="1"/>
    <col min="1296" max="1296" width="14.5703125" style="178" customWidth="1"/>
    <col min="1297" max="1300" width="15.85546875" style="178" customWidth="1"/>
    <col min="1301" max="1301" width="20.28515625" style="178" customWidth="1"/>
    <col min="1302" max="1302" width="19.7109375" style="178" customWidth="1"/>
    <col min="1303" max="1304" width="14.28515625" style="178" customWidth="1"/>
    <col min="1305" max="1536" width="14.28515625" style="178"/>
    <col min="1537" max="1537" width="49.42578125" style="178" customWidth="1"/>
    <col min="1538" max="1538" width="15.85546875" style="178" customWidth="1"/>
    <col min="1539" max="1539" width="19.140625" style="178" customWidth="1"/>
    <col min="1540" max="1543" width="15.85546875" style="178" customWidth="1"/>
    <col min="1544" max="1544" width="19.5703125" style="178" customWidth="1"/>
    <col min="1545" max="1545" width="15.85546875" style="178" customWidth="1"/>
    <col min="1546" max="1546" width="19.42578125" style="178" customWidth="1"/>
    <col min="1547" max="1548" width="15.85546875" style="178" customWidth="1"/>
    <col min="1549" max="1549" width="14.5703125" style="178" customWidth="1"/>
    <col min="1550" max="1550" width="19.7109375" style="178" customWidth="1"/>
    <col min="1551" max="1551" width="14.42578125" style="178" customWidth="1"/>
    <col min="1552" max="1552" width="14.5703125" style="178" customWidth="1"/>
    <col min="1553" max="1556" width="15.85546875" style="178" customWidth="1"/>
    <col min="1557" max="1557" width="20.28515625" style="178" customWidth="1"/>
    <col min="1558" max="1558" width="19.7109375" style="178" customWidth="1"/>
    <col min="1559" max="1560" width="14.28515625" style="178" customWidth="1"/>
    <col min="1561" max="1792" width="14.28515625" style="178"/>
    <col min="1793" max="1793" width="49.42578125" style="178" customWidth="1"/>
    <col min="1794" max="1794" width="15.85546875" style="178" customWidth="1"/>
    <col min="1795" max="1795" width="19.140625" style="178" customWidth="1"/>
    <col min="1796" max="1799" width="15.85546875" style="178" customWidth="1"/>
    <col min="1800" max="1800" width="19.5703125" style="178" customWidth="1"/>
    <col min="1801" max="1801" width="15.85546875" style="178" customWidth="1"/>
    <col min="1802" max="1802" width="19.42578125" style="178" customWidth="1"/>
    <col min="1803" max="1804" width="15.85546875" style="178" customWidth="1"/>
    <col min="1805" max="1805" width="14.5703125" style="178" customWidth="1"/>
    <col min="1806" max="1806" width="19.7109375" style="178" customWidth="1"/>
    <col min="1807" max="1807" width="14.42578125" style="178" customWidth="1"/>
    <col min="1808" max="1808" width="14.5703125" style="178" customWidth="1"/>
    <col min="1809" max="1812" width="15.85546875" style="178" customWidth="1"/>
    <col min="1813" max="1813" width="20.28515625" style="178" customWidth="1"/>
    <col min="1814" max="1814" width="19.7109375" style="178" customWidth="1"/>
    <col min="1815" max="1816" width="14.28515625" style="178" customWidth="1"/>
    <col min="1817" max="2048" width="14.28515625" style="178"/>
    <col min="2049" max="2049" width="49.42578125" style="178" customWidth="1"/>
    <col min="2050" max="2050" width="15.85546875" style="178" customWidth="1"/>
    <col min="2051" max="2051" width="19.140625" style="178" customWidth="1"/>
    <col min="2052" max="2055" width="15.85546875" style="178" customWidth="1"/>
    <col min="2056" max="2056" width="19.5703125" style="178" customWidth="1"/>
    <col min="2057" max="2057" width="15.85546875" style="178" customWidth="1"/>
    <col min="2058" max="2058" width="19.42578125" style="178" customWidth="1"/>
    <col min="2059" max="2060" width="15.85546875" style="178" customWidth="1"/>
    <col min="2061" max="2061" width="14.5703125" style="178" customWidth="1"/>
    <col min="2062" max="2062" width="19.7109375" style="178" customWidth="1"/>
    <col min="2063" max="2063" width="14.42578125" style="178" customWidth="1"/>
    <col min="2064" max="2064" width="14.5703125" style="178" customWidth="1"/>
    <col min="2065" max="2068" width="15.85546875" style="178" customWidth="1"/>
    <col min="2069" max="2069" width="20.28515625" style="178" customWidth="1"/>
    <col min="2070" max="2070" width="19.7109375" style="178" customWidth="1"/>
    <col min="2071" max="2072" width="14.28515625" style="178" customWidth="1"/>
    <col min="2073" max="2304" width="14.28515625" style="178"/>
    <col min="2305" max="2305" width="49.42578125" style="178" customWidth="1"/>
    <col min="2306" max="2306" width="15.85546875" style="178" customWidth="1"/>
    <col min="2307" max="2307" width="19.140625" style="178" customWidth="1"/>
    <col min="2308" max="2311" width="15.85546875" style="178" customWidth="1"/>
    <col min="2312" max="2312" width="19.5703125" style="178" customWidth="1"/>
    <col min="2313" max="2313" width="15.85546875" style="178" customWidth="1"/>
    <col min="2314" max="2314" width="19.42578125" style="178" customWidth="1"/>
    <col min="2315" max="2316" width="15.85546875" style="178" customWidth="1"/>
    <col min="2317" max="2317" width="14.5703125" style="178" customWidth="1"/>
    <col min="2318" max="2318" width="19.7109375" style="178" customWidth="1"/>
    <col min="2319" max="2319" width="14.42578125" style="178" customWidth="1"/>
    <col min="2320" max="2320" width="14.5703125" style="178" customWidth="1"/>
    <col min="2321" max="2324" width="15.85546875" style="178" customWidth="1"/>
    <col min="2325" max="2325" width="20.28515625" style="178" customWidth="1"/>
    <col min="2326" max="2326" width="19.7109375" style="178" customWidth="1"/>
    <col min="2327" max="2328" width="14.28515625" style="178" customWidth="1"/>
    <col min="2329" max="2560" width="14.28515625" style="178"/>
    <col min="2561" max="2561" width="49.42578125" style="178" customWidth="1"/>
    <col min="2562" max="2562" width="15.85546875" style="178" customWidth="1"/>
    <col min="2563" max="2563" width="19.140625" style="178" customWidth="1"/>
    <col min="2564" max="2567" width="15.85546875" style="178" customWidth="1"/>
    <col min="2568" max="2568" width="19.5703125" style="178" customWidth="1"/>
    <col min="2569" max="2569" width="15.85546875" style="178" customWidth="1"/>
    <col min="2570" max="2570" width="19.42578125" style="178" customWidth="1"/>
    <col min="2571" max="2572" width="15.85546875" style="178" customWidth="1"/>
    <col min="2573" max="2573" width="14.5703125" style="178" customWidth="1"/>
    <col min="2574" max="2574" width="19.7109375" style="178" customWidth="1"/>
    <col min="2575" max="2575" width="14.42578125" style="178" customWidth="1"/>
    <col min="2576" max="2576" width="14.5703125" style="178" customWidth="1"/>
    <col min="2577" max="2580" width="15.85546875" style="178" customWidth="1"/>
    <col min="2581" max="2581" width="20.28515625" style="178" customWidth="1"/>
    <col min="2582" max="2582" width="19.7109375" style="178" customWidth="1"/>
    <col min="2583" max="2584" width="14.28515625" style="178" customWidth="1"/>
    <col min="2585" max="2816" width="14.28515625" style="178"/>
    <col min="2817" max="2817" width="49.42578125" style="178" customWidth="1"/>
    <col min="2818" max="2818" width="15.85546875" style="178" customWidth="1"/>
    <col min="2819" max="2819" width="19.140625" style="178" customWidth="1"/>
    <col min="2820" max="2823" width="15.85546875" style="178" customWidth="1"/>
    <col min="2824" max="2824" width="19.5703125" style="178" customWidth="1"/>
    <col min="2825" max="2825" width="15.85546875" style="178" customWidth="1"/>
    <col min="2826" max="2826" width="19.42578125" style="178" customWidth="1"/>
    <col min="2827" max="2828" width="15.85546875" style="178" customWidth="1"/>
    <col min="2829" max="2829" width="14.5703125" style="178" customWidth="1"/>
    <col min="2830" max="2830" width="19.7109375" style="178" customWidth="1"/>
    <col min="2831" max="2831" width="14.42578125" style="178" customWidth="1"/>
    <col min="2832" max="2832" width="14.5703125" style="178" customWidth="1"/>
    <col min="2833" max="2836" width="15.85546875" style="178" customWidth="1"/>
    <col min="2837" max="2837" width="20.28515625" style="178" customWidth="1"/>
    <col min="2838" max="2838" width="19.7109375" style="178" customWidth="1"/>
    <col min="2839" max="2840" width="14.28515625" style="178" customWidth="1"/>
    <col min="2841" max="3072" width="14.28515625" style="178"/>
    <col min="3073" max="3073" width="49.42578125" style="178" customWidth="1"/>
    <col min="3074" max="3074" width="15.85546875" style="178" customWidth="1"/>
    <col min="3075" max="3075" width="19.140625" style="178" customWidth="1"/>
    <col min="3076" max="3079" width="15.85546875" style="178" customWidth="1"/>
    <col min="3080" max="3080" width="19.5703125" style="178" customWidth="1"/>
    <col min="3081" max="3081" width="15.85546875" style="178" customWidth="1"/>
    <col min="3082" max="3082" width="19.42578125" style="178" customWidth="1"/>
    <col min="3083" max="3084" width="15.85546875" style="178" customWidth="1"/>
    <col min="3085" max="3085" width="14.5703125" style="178" customWidth="1"/>
    <col min="3086" max="3086" width="19.7109375" style="178" customWidth="1"/>
    <col min="3087" max="3087" width="14.42578125" style="178" customWidth="1"/>
    <col min="3088" max="3088" width="14.5703125" style="178" customWidth="1"/>
    <col min="3089" max="3092" width="15.85546875" style="178" customWidth="1"/>
    <col min="3093" max="3093" width="20.28515625" style="178" customWidth="1"/>
    <col min="3094" max="3094" width="19.7109375" style="178" customWidth="1"/>
    <col min="3095" max="3096" width="14.28515625" style="178" customWidth="1"/>
    <col min="3097" max="3328" width="14.28515625" style="178"/>
    <col min="3329" max="3329" width="49.42578125" style="178" customWidth="1"/>
    <col min="3330" max="3330" width="15.85546875" style="178" customWidth="1"/>
    <col min="3331" max="3331" width="19.140625" style="178" customWidth="1"/>
    <col min="3332" max="3335" width="15.85546875" style="178" customWidth="1"/>
    <col min="3336" max="3336" width="19.5703125" style="178" customWidth="1"/>
    <col min="3337" max="3337" width="15.85546875" style="178" customWidth="1"/>
    <col min="3338" max="3338" width="19.42578125" style="178" customWidth="1"/>
    <col min="3339" max="3340" width="15.85546875" style="178" customWidth="1"/>
    <col min="3341" max="3341" width="14.5703125" style="178" customWidth="1"/>
    <col min="3342" max="3342" width="19.7109375" style="178" customWidth="1"/>
    <col min="3343" max="3343" width="14.42578125" style="178" customWidth="1"/>
    <col min="3344" max="3344" width="14.5703125" style="178" customWidth="1"/>
    <col min="3345" max="3348" width="15.85546875" style="178" customWidth="1"/>
    <col min="3349" max="3349" width="20.28515625" style="178" customWidth="1"/>
    <col min="3350" max="3350" width="19.7109375" style="178" customWidth="1"/>
    <col min="3351" max="3352" width="14.28515625" style="178" customWidth="1"/>
    <col min="3353" max="3584" width="14.28515625" style="178"/>
    <col min="3585" max="3585" width="49.42578125" style="178" customWidth="1"/>
    <col min="3586" max="3586" width="15.85546875" style="178" customWidth="1"/>
    <col min="3587" max="3587" width="19.140625" style="178" customWidth="1"/>
    <col min="3588" max="3591" width="15.85546875" style="178" customWidth="1"/>
    <col min="3592" max="3592" width="19.5703125" style="178" customWidth="1"/>
    <col min="3593" max="3593" width="15.85546875" style="178" customWidth="1"/>
    <col min="3594" max="3594" width="19.42578125" style="178" customWidth="1"/>
    <col min="3595" max="3596" width="15.85546875" style="178" customWidth="1"/>
    <col min="3597" max="3597" width="14.5703125" style="178" customWidth="1"/>
    <col min="3598" max="3598" width="19.7109375" style="178" customWidth="1"/>
    <col min="3599" max="3599" width="14.42578125" style="178" customWidth="1"/>
    <col min="3600" max="3600" width="14.5703125" style="178" customWidth="1"/>
    <col min="3601" max="3604" width="15.85546875" style="178" customWidth="1"/>
    <col min="3605" max="3605" width="20.28515625" style="178" customWidth="1"/>
    <col min="3606" max="3606" width="19.7109375" style="178" customWidth="1"/>
    <col min="3607" max="3608" width="14.28515625" style="178" customWidth="1"/>
    <col min="3609" max="3840" width="14.28515625" style="178"/>
    <col min="3841" max="3841" width="49.42578125" style="178" customWidth="1"/>
    <col min="3842" max="3842" width="15.85546875" style="178" customWidth="1"/>
    <col min="3843" max="3843" width="19.140625" style="178" customWidth="1"/>
    <col min="3844" max="3847" width="15.85546875" style="178" customWidth="1"/>
    <col min="3848" max="3848" width="19.5703125" style="178" customWidth="1"/>
    <col min="3849" max="3849" width="15.85546875" style="178" customWidth="1"/>
    <col min="3850" max="3850" width="19.42578125" style="178" customWidth="1"/>
    <col min="3851" max="3852" width="15.85546875" style="178" customWidth="1"/>
    <col min="3853" max="3853" width="14.5703125" style="178" customWidth="1"/>
    <col min="3854" max="3854" width="19.7109375" style="178" customWidth="1"/>
    <col min="3855" max="3855" width="14.42578125" style="178" customWidth="1"/>
    <col min="3856" max="3856" width="14.5703125" style="178" customWidth="1"/>
    <col min="3857" max="3860" width="15.85546875" style="178" customWidth="1"/>
    <col min="3861" max="3861" width="20.28515625" style="178" customWidth="1"/>
    <col min="3862" max="3862" width="19.7109375" style="178" customWidth="1"/>
    <col min="3863" max="3864" width="14.28515625" style="178" customWidth="1"/>
    <col min="3865" max="4096" width="14.28515625" style="178"/>
    <col min="4097" max="4097" width="49.42578125" style="178" customWidth="1"/>
    <col min="4098" max="4098" width="15.85546875" style="178" customWidth="1"/>
    <col min="4099" max="4099" width="19.140625" style="178" customWidth="1"/>
    <col min="4100" max="4103" width="15.85546875" style="178" customWidth="1"/>
    <col min="4104" max="4104" width="19.5703125" style="178" customWidth="1"/>
    <col min="4105" max="4105" width="15.85546875" style="178" customWidth="1"/>
    <col min="4106" max="4106" width="19.42578125" style="178" customWidth="1"/>
    <col min="4107" max="4108" width="15.85546875" style="178" customWidth="1"/>
    <col min="4109" max="4109" width="14.5703125" style="178" customWidth="1"/>
    <col min="4110" max="4110" width="19.7109375" style="178" customWidth="1"/>
    <col min="4111" max="4111" width="14.42578125" style="178" customWidth="1"/>
    <col min="4112" max="4112" width="14.5703125" style="178" customWidth="1"/>
    <col min="4113" max="4116" width="15.85546875" style="178" customWidth="1"/>
    <col min="4117" max="4117" width="20.28515625" style="178" customWidth="1"/>
    <col min="4118" max="4118" width="19.7109375" style="178" customWidth="1"/>
    <col min="4119" max="4120" width="14.28515625" style="178" customWidth="1"/>
    <col min="4121" max="4352" width="14.28515625" style="178"/>
    <col min="4353" max="4353" width="49.42578125" style="178" customWidth="1"/>
    <col min="4354" max="4354" width="15.85546875" style="178" customWidth="1"/>
    <col min="4355" max="4355" width="19.140625" style="178" customWidth="1"/>
    <col min="4356" max="4359" width="15.85546875" style="178" customWidth="1"/>
    <col min="4360" max="4360" width="19.5703125" style="178" customWidth="1"/>
    <col min="4361" max="4361" width="15.85546875" style="178" customWidth="1"/>
    <col min="4362" max="4362" width="19.42578125" style="178" customWidth="1"/>
    <col min="4363" max="4364" width="15.85546875" style="178" customWidth="1"/>
    <col min="4365" max="4365" width="14.5703125" style="178" customWidth="1"/>
    <col min="4366" max="4366" width="19.7109375" style="178" customWidth="1"/>
    <col min="4367" max="4367" width="14.42578125" style="178" customWidth="1"/>
    <col min="4368" max="4368" width="14.5703125" style="178" customWidth="1"/>
    <col min="4369" max="4372" width="15.85546875" style="178" customWidth="1"/>
    <col min="4373" max="4373" width="20.28515625" style="178" customWidth="1"/>
    <col min="4374" max="4374" width="19.7109375" style="178" customWidth="1"/>
    <col min="4375" max="4376" width="14.28515625" style="178" customWidth="1"/>
    <col min="4377" max="4608" width="14.28515625" style="178"/>
    <col min="4609" max="4609" width="49.42578125" style="178" customWidth="1"/>
    <col min="4610" max="4610" width="15.85546875" style="178" customWidth="1"/>
    <col min="4611" max="4611" width="19.140625" style="178" customWidth="1"/>
    <col min="4612" max="4615" width="15.85546875" style="178" customWidth="1"/>
    <col min="4616" max="4616" width="19.5703125" style="178" customWidth="1"/>
    <col min="4617" max="4617" width="15.85546875" style="178" customWidth="1"/>
    <col min="4618" max="4618" width="19.42578125" style="178" customWidth="1"/>
    <col min="4619" max="4620" width="15.85546875" style="178" customWidth="1"/>
    <col min="4621" max="4621" width="14.5703125" style="178" customWidth="1"/>
    <col min="4622" max="4622" width="19.7109375" style="178" customWidth="1"/>
    <col min="4623" max="4623" width="14.42578125" style="178" customWidth="1"/>
    <col min="4624" max="4624" width="14.5703125" style="178" customWidth="1"/>
    <col min="4625" max="4628" width="15.85546875" style="178" customWidth="1"/>
    <col min="4629" max="4629" width="20.28515625" style="178" customWidth="1"/>
    <col min="4630" max="4630" width="19.7109375" style="178" customWidth="1"/>
    <col min="4631" max="4632" width="14.28515625" style="178" customWidth="1"/>
    <col min="4633" max="4864" width="14.28515625" style="178"/>
    <col min="4865" max="4865" width="49.42578125" style="178" customWidth="1"/>
    <col min="4866" max="4866" width="15.85546875" style="178" customWidth="1"/>
    <col min="4867" max="4867" width="19.140625" style="178" customWidth="1"/>
    <col min="4868" max="4871" width="15.85546875" style="178" customWidth="1"/>
    <col min="4872" max="4872" width="19.5703125" style="178" customWidth="1"/>
    <col min="4873" max="4873" width="15.85546875" style="178" customWidth="1"/>
    <col min="4874" max="4874" width="19.42578125" style="178" customWidth="1"/>
    <col min="4875" max="4876" width="15.85546875" style="178" customWidth="1"/>
    <col min="4877" max="4877" width="14.5703125" style="178" customWidth="1"/>
    <col min="4878" max="4878" width="19.7109375" style="178" customWidth="1"/>
    <col min="4879" max="4879" width="14.42578125" style="178" customWidth="1"/>
    <col min="4880" max="4880" width="14.5703125" style="178" customWidth="1"/>
    <col min="4881" max="4884" width="15.85546875" style="178" customWidth="1"/>
    <col min="4885" max="4885" width="20.28515625" style="178" customWidth="1"/>
    <col min="4886" max="4886" width="19.7109375" style="178" customWidth="1"/>
    <col min="4887" max="4888" width="14.28515625" style="178" customWidth="1"/>
    <col min="4889" max="5120" width="14.28515625" style="178"/>
    <col min="5121" max="5121" width="49.42578125" style="178" customWidth="1"/>
    <col min="5122" max="5122" width="15.85546875" style="178" customWidth="1"/>
    <col min="5123" max="5123" width="19.140625" style="178" customWidth="1"/>
    <col min="5124" max="5127" width="15.85546875" style="178" customWidth="1"/>
    <col min="5128" max="5128" width="19.5703125" style="178" customWidth="1"/>
    <col min="5129" max="5129" width="15.85546875" style="178" customWidth="1"/>
    <col min="5130" max="5130" width="19.42578125" style="178" customWidth="1"/>
    <col min="5131" max="5132" width="15.85546875" style="178" customWidth="1"/>
    <col min="5133" max="5133" width="14.5703125" style="178" customWidth="1"/>
    <col min="5134" max="5134" width="19.7109375" style="178" customWidth="1"/>
    <col min="5135" max="5135" width="14.42578125" style="178" customWidth="1"/>
    <col min="5136" max="5136" width="14.5703125" style="178" customWidth="1"/>
    <col min="5137" max="5140" width="15.85546875" style="178" customWidth="1"/>
    <col min="5141" max="5141" width="20.28515625" style="178" customWidth="1"/>
    <col min="5142" max="5142" width="19.7109375" style="178" customWidth="1"/>
    <col min="5143" max="5144" width="14.28515625" style="178" customWidth="1"/>
    <col min="5145" max="5376" width="14.28515625" style="178"/>
    <col min="5377" max="5377" width="49.42578125" style="178" customWidth="1"/>
    <col min="5378" max="5378" width="15.85546875" style="178" customWidth="1"/>
    <col min="5379" max="5379" width="19.140625" style="178" customWidth="1"/>
    <col min="5380" max="5383" width="15.85546875" style="178" customWidth="1"/>
    <col min="5384" max="5384" width="19.5703125" style="178" customWidth="1"/>
    <col min="5385" max="5385" width="15.85546875" style="178" customWidth="1"/>
    <col min="5386" max="5386" width="19.42578125" style="178" customWidth="1"/>
    <col min="5387" max="5388" width="15.85546875" style="178" customWidth="1"/>
    <col min="5389" max="5389" width="14.5703125" style="178" customWidth="1"/>
    <col min="5390" max="5390" width="19.7109375" style="178" customWidth="1"/>
    <col min="5391" max="5391" width="14.42578125" style="178" customWidth="1"/>
    <col min="5392" max="5392" width="14.5703125" style="178" customWidth="1"/>
    <col min="5393" max="5396" width="15.85546875" style="178" customWidth="1"/>
    <col min="5397" max="5397" width="20.28515625" style="178" customWidth="1"/>
    <col min="5398" max="5398" width="19.7109375" style="178" customWidth="1"/>
    <col min="5399" max="5400" width="14.28515625" style="178" customWidth="1"/>
    <col min="5401" max="5632" width="14.28515625" style="178"/>
    <col min="5633" max="5633" width="49.42578125" style="178" customWidth="1"/>
    <col min="5634" max="5634" width="15.85546875" style="178" customWidth="1"/>
    <col min="5635" max="5635" width="19.140625" style="178" customWidth="1"/>
    <col min="5636" max="5639" width="15.85546875" style="178" customWidth="1"/>
    <col min="5640" max="5640" width="19.5703125" style="178" customWidth="1"/>
    <col min="5641" max="5641" width="15.85546875" style="178" customWidth="1"/>
    <col min="5642" max="5642" width="19.42578125" style="178" customWidth="1"/>
    <col min="5643" max="5644" width="15.85546875" style="178" customWidth="1"/>
    <col min="5645" max="5645" width="14.5703125" style="178" customWidth="1"/>
    <col min="5646" max="5646" width="19.7109375" style="178" customWidth="1"/>
    <col min="5647" max="5647" width="14.42578125" style="178" customWidth="1"/>
    <col min="5648" max="5648" width="14.5703125" style="178" customWidth="1"/>
    <col min="5649" max="5652" width="15.85546875" style="178" customWidth="1"/>
    <col min="5653" max="5653" width="20.28515625" style="178" customWidth="1"/>
    <col min="5654" max="5654" width="19.7109375" style="178" customWidth="1"/>
    <col min="5655" max="5656" width="14.28515625" style="178" customWidth="1"/>
    <col min="5657" max="5888" width="14.28515625" style="178"/>
    <col min="5889" max="5889" width="49.42578125" style="178" customWidth="1"/>
    <col min="5890" max="5890" width="15.85546875" style="178" customWidth="1"/>
    <col min="5891" max="5891" width="19.140625" style="178" customWidth="1"/>
    <col min="5892" max="5895" width="15.85546875" style="178" customWidth="1"/>
    <col min="5896" max="5896" width="19.5703125" style="178" customWidth="1"/>
    <col min="5897" max="5897" width="15.85546875" style="178" customWidth="1"/>
    <col min="5898" max="5898" width="19.42578125" style="178" customWidth="1"/>
    <col min="5899" max="5900" width="15.85546875" style="178" customWidth="1"/>
    <col min="5901" max="5901" width="14.5703125" style="178" customWidth="1"/>
    <col min="5902" max="5902" width="19.7109375" style="178" customWidth="1"/>
    <col min="5903" max="5903" width="14.42578125" style="178" customWidth="1"/>
    <col min="5904" max="5904" width="14.5703125" style="178" customWidth="1"/>
    <col min="5905" max="5908" width="15.85546875" style="178" customWidth="1"/>
    <col min="5909" max="5909" width="20.28515625" style="178" customWidth="1"/>
    <col min="5910" max="5910" width="19.7109375" style="178" customWidth="1"/>
    <col min="5911" max="5912" width="14.28515625" style="178" customWidth="1"/>
    <col min="5913" max="6144" width="14.28515625" style="178"/>
    <col min="6145" max="6145" width="49.42578125" style="178" customWidth="1"/>
    <col min="6146" max="6146" width="15.85546875" style="178" customWidth="1"/>
    <col min="6147" max="6147" width="19.140625" style="178" customWidth="1"/>
    <col min="6148" max="6151" width="15.85546875" style="178" customWidth="1"/>
    <col min="6152" max="6152" width="19.5703125" style="178" customWidth="1"/>
    <col min="6153" max="6153" width="15.85546875" style="178" customWidth="1"/>
    <col min="6154" max="6154" width="19.42578125" style="178" customWidth="1"/>
    <col min="6155" max="6156" width="15.85546875" style="178" customWidth="1"/>
    <col min="6157" max="6157" width="14.5703125" style="178" customWidth="1"/>
    <col min="6158" max="6158" width="19.7109375" style="178" customWidth="1"/>
    <col min="6159" max="6159" width="14.42578125" style="178" customWidth="1"/>
    <col min="6160" max="6160" width="14.5703125" style="178" customWidth="1"/>
    <col min="6161" max="6164" width="15.85546875" style="178" customWidth="1"/>
    <col min="6165" max="6165" width="20.28515625" style="178" customWidth="1"/>
    <col min="6166" max="6166" width="19.7109375" style="178" customWidth="1"/>
    <col min="6167" max="6168" width="14.28515625" style="178" customWidth="1"/>
    <col min="6169" max="6400" width="14.28515625" style="178"/>
    <col min="6401" max="6401" width="49.42578125" style="178" customWidth="1"/>
    <col min="6402" max="6402" width="15.85546875" style="178" customWidth="1"/>
    <col min="6403" max="6403" width="19.140625" style="178" customWidth="1"/>
    <col min="6404" max="6407" width="15.85546875" style="178" customWidth="1"/>
    <col min="6408" max="6408" width="19.5703125" style="178" customWidth="1"/>
    <col min="6409" max="6409" width="15.85546875" style="178" customWidth="1"/>
    <col min="6410" max="6410" width="19.42578125" style="178" customWidth="1"/>
    <col min="6411" max="6412" width="15.85546875" style="178" customWidth="1"/>
    <col min="6413" max="6413" width="14.5703125" style="178" customWidth="1"/>
    <col min="6414" max="6414" width="19.7109375" style="178" customWidth="1"/>
    <col min="6415" max="6415" width="14.42578125" style="178" customWidth="1"/>
    <col min="6416" max="6416" width="14.5703125" style="178" customWidth="1"/>
    <col min="6417" max="6420" width="15.85546875" style="178" customWidth="1"/>
    <col min="6421" max="6421" width="20.28515625" style="178" customWidth="1"/>
    <col min="6422" max="6422" width="19.7109375" style="178" customWidth="1"/>
    <col min="6423" max="6424" width="14.28515625" style="178" customWidth="1"/>
    <col min="6425" max="6656" width="14.28515625" style="178"/>
    <col min="6657" max="6657" width="49.42578125" style="178" customWidth="1"/>
    <col min="6658" max="6658" width="15.85546875" style="178" customWidth="1"/>
    <col min="6659" max="6659" width="19.140625" style="178" customWidth="1"/>
    <col min="6660" max="6663" width="15.85546875" style="178" customWidth="1"/>
    <col min="6664" max="6664" width="19.5703125" style="178" customWidth="1"/>
    <col min="6665" max="6665" width="15.85546875" style="178" customWidth="1"/>
    <col min="6666" max="6666" width="19.42578125" style="178" customWidth="1"/>
    <col min="6667" max="6668" width="15.85546875" style="178" customWidth="1"/>
    <col min="6669" max="6669" width="14.5703125" style="178" customWidth="1"/>
    <col min="6670" max="6670" width="19.7109375" style="178" customWidth="1"/>
    <col min="6671" max="6671" width="14.42578125" style="178" customWidth="1"/>
    <col min="6672" max="6672" width="14.5703125" style="178" customWidth="1"/>
    <col min="6673" max="6676" width="15.85546875" style="178" customWidth="1"/>
    <col min="6677" max="6677" width="20.28515625" style="178" customWidth="1"/>
    <col min="6678" max="6678" width="19.7109375" style="178" customWidth="1"/>
    <col min="6679" max="6680" width="14.28515625" style="178" customWidth="1"/>
    <col min="6681" max="6912" width="14.28515625" style="178"/>
    <col min="6913" max="6913" width="49.42578125" style="178" customWidth="1"/>
    <col min="6914" max="6914" width="15.85546875" style="178" customWidth="1"/>
    <col min="6915" max="6915" width="19.140625" style="178" customWidth="1"/>
    <col min="6916" max="6919" width="15.85546875" style="178" customWidth="1"/>
    <col min="6920" max="6920" width="19.5703125" style="178" customWidth="1"/>
    <col min="6921" max="6921" width="15.85546875" style="178" customWidth="1"/>
    <col min="6922" max="6922" width="19.42578125" style="178" customWidth="1"/>
    <col min="6923" max="6924" width="15.85546875" style="178" customWidth="1"/>
    <col min="6925" max="6925" width="14.5703125" style="178" customWidth="1"/>
    <col min="6926" max="6926" width="19.7109375" style="178" customWidth="1"/>
    <col min="6927" max="6927" width="14.42578125" style="178" customWidth="1"/>
    <col min="6928" max="6928" width="14.5703125" style="178" customWidth="1"/>
    <col min="6929" max="6932" width="15.85546875" style="178" customWidth="1"/>
    <col min="6933" max="6933" width="20.28515625" style="178" customWidth="1"/>
    <col min="6934" max="6934" width="19.7109375" style="178" customWidth="1"/>
    <col min="6935" max="6936" width="14.28515625" style="178" customWidth="1"/>
    <col min="6937" max="7168" width="14.28515625" style="178"/>
    <col min="7169" max="7169" width="49.42578125" style="178" customWidth="1"/>
    <col min="7170" max="7170" width="15.85546875" style="178" customWidth="1"/>
    <col min="7171" max="7171" width="19.140625" style="178" customWidth="1"/>
    <col min="7172" max="7175" width="15.85546875" style="178" customWidth="1"/>
    <col min="7176" max="7176" width="19.5703125" style="178" customWidth="1"/>
    <col min="7177" max="7177" width="15.85546875" style="178" customWidth="1"/>
    <col min="7178" max="7178" width="19.42578125" style="178" customWidth="1"/>
    <col min="7179" max="7180" width="15.85546875" style="178" customWidth="1"/>
    <col min="7181" max="7181" width="14.5703125" style="178" customWidth="1"/>
    <col min="7182" max="7182" width="19.7109375" style="178" customWidth="1"/>
    <col min="7183" max="7183" width="14.42578125" style="178" customWidth="1"/>
    <col min="7184" max="7184" width="14.5703125" style="178" customWidth="1"/>
    <col min="7185" max="7188" width="15.85546875" style="178" customWidth="1"/>
    <col min="7189" max="7189" width="20.28515625" style="178" customWidth="1"/>
    <col min="7190" max="7190" width="19.7109375" style="178" customWidth="1"/>
    <col min="7191" max="7192" width="14.28515625" style="178" customWidth="1"/>
    <col min="7193" max="7424" width="14.28515625" style="178"/>
    <col min="7425" max="7425" width="49.42578125" style="178" customWidth="1"/>
    <col min="7426" max="7426" width="15.85546875" style="178" customWidth="1"/>
    <col min="7427" max="7427" width="19.140625" style="178" customWidth="1"/>
    <col min="7428" max="7431" width="15.85546875" style="178" customWidth="1"/>
    <col min="7432" max="7432" width="19.5703125" style="178" customWidth="1"/>
    <col min="7433" max="7433" width="15.85546875" style="178" customWidth="1"/>
    <col min="7434" max="7434" width="19.42578125" style="178" customWidth="1"/>
    <col min="7435" max="7436" width="15.85546875" style="178" customWidth="1"/>
    <col min="7437" max="7437" width="14.5703125" style="178" customWidth="1"/>
    <col min="7438" max="7438" width="19.7109375" style="178" customWidth="1"/>
    <col min="7439" max="7439" width="14.42578125" style="178" customWidth="1"/>
    <col min="7440" max="7440" width="14.5703125" style="178" customWidth="1"/>
    <col min="7441" max="7444" width="15.85546875" style="178" customWidth="1"/>
    <col min="7445" max="7445" width="20.28515625" style="178" customWidth="1"/>
    <col min="7446" max="7446" width="19.7109375" style="178" customWidth="1"/>
    <col min="7447" max="7448" width="14.28515625" style="178" customWidth="1"/>
    <col min="7449" max="7680" width="14.28515625" style="178"/>
    <col min="7681" max="7681" width="49.42578125" style="178" customWidth="1"/>
    <col min="7682" max="7682" width="15.85546875" style="178" customWidth="1"/>
    <col min="7683" max="7683" width="19.140625" style="178" customWidth="1"/>
    <col min="7684" max="7687" width="15.85546875" style="178" customWidth="1"/>
    <col min="7688" max="7688" width="19.5703125" style="178" customWidth="1"/>
    <col min="7689" max="7689" width="15.85546875" style="178" customWidth="1"/>
    <col min="7690" max="7690" width="19.42578125" style="178" customWidth="1"/>
    <col min="7691" max="7692" width="15.85546875" style="178" customWidth="1"/>
    <col min="7693" max="7693" width="14.5703125" style="178" customWidth="1"/>
    <col min="7694" max="7694" width="19.7109375" style="178" customWidth="1"/>
    <col min="7695" max="7695" width="14.42578125" style="178" customWidth="1"/>
    <col min="7696" max="7696" width="14.5703125" style="178" customWidth="1"/>
    <col min="7697" max="7700" width="15.85546875" style="178" customWidth="1"/>
    <col min="7701" max="7701" width="20.28515625" style="178" customWidth="1"/>
    <col min="7702" max="7702" width="19.7109375" style="178" customWidth="1"/>
    <col min="7703" max="7704" width="14.28515625" style="178" customWidth="1"/>
    <col min="7705" max="7936" width="14.28515625" style="178"/>
    <col min="7937" max="7937" width="49.42578125" style="178" customWidth="1"/>
    <col min="7938" max="7938" width="15.85546875" style="178" customWidth="1"/>
    <col min="7939" max="7939" width="19.140625" style="178" customWidth="1"/>
    <col min="7940" max="7943" width="15.85546875" style="178" customWidth="1"/>
    <col min="7944" max="7944" width="19.5703125" style="178" customWidth="1"/>
    <col min="7945" max="7945" width="15.85546875" style="178" customWidth="1"/>
    <col min="7946" max="7946" width="19.42578125" style="178" customWidth="1"/>
    <col min="7947" max="7948" width="15.85546875" style="178" customWidth="1"/>
    <col min="7949" max="7949" width="14.5703125" style="178" customWidth="1"/>
    <col min="7950" max="7950" width="19.7109375" style="178" customWidth="1"/>
    <col min="7951" max="7951" width="14.42578125" style="178" customWidth="1"/>
    <col min="7952" max="7952" width="14.5703125" style="178" customWidth="1"/>
    <col min="7953" max="7956" width="15.85546875" style="178" customWidth="1"/>
    <col min="7957" max="7957" width="20.28515625" style="178" customWidth="1"/>
    <col min="7958" max="7958" width="19.7109375" style="178" customWidth="1"/>
    <col min="7959" max="7960" width="14.28515625" style="178" customWidth="1"/>
    <col min="7961" max="8192" width="14.28515625" style="178"/>
    <col min="8193" max="8193" width="49.42578125" style="178" customWidth="1"/>
    <col min="8194" max="8194" width="15.85546875" style="178" customWidth="1"/>
    <col min="8195" max="8195" width="19.140625" style="178" customWidth="1"/>
    <col min="8196" max="8199" width="15.85546875" style="178" customWidth="1"/>
    <col min="8200" max="8200" width="19.5703125" style="178" customWidth="1"/>
    <col min="8201" max="8201" width="15.85546875" style="178" customWidth="1"/>
    <col min="8202" max="8202" width="19.42578125" style="178" customWidth="1"/>
    <col min="8203" max="8204" width="15.85546875" style="178" customWidth="1"/>
    <col min="8205" max="8205" width="14.5703125" style="178" customWidth="1"/>
    <col min="8206" max="8206" width="19.7109375" style="178" customWidth="1"/>
    <col min="8207" max="8207" width="14.42578125" style="178" customWidth="1"/>
    <col min="8208" max="8208" width="14.5703125" style="178" customWidth="1"/>
    <col min="8209" max="8212" width="15.85546875" style="178" customWidth="1"/>
    <col min="8213" max="8213" width="20.28515625" style="178" customWidth="1"/>
    <col min="8214" max="8214" width="19.7109375" style="178" customWidth="1"/>
    <col min="8215" max="8216" width="14.28515625" style="178" customWidth="1"/>
    <col min="8217" max="8448" width="14.28515625" style="178"/>
    <col min="8449" max="8449" width="49.42578125" style="178" customWidth="1"/>
    <col min="8450" max="8450" width="15.85546875" style="178" customWidth="1"/>
    <col min="8451" max="8451" width="19.140625" style="178" customWidth="1"/>
    <col min="8452" max="8455" width="15.85546875" style="178" customWidth="1"/>
    <col min="8456" max="8456" width="19.5703125" style="178" customWidth="1"/>
    <col min="8457" max="8457" width="15.85546875" style="178" customWidth="1"/>
    <col min="8458" max="8458" width="19.42578125" style="178" customWidth="1"/>
    <col min="8459" max="8460" width="15.85546875" style="178" customWidth="1"/>
    <col min="8461" max="8461" width="14.5703125" style="178" customWidth="1"/>
    <col min="8462" max="8462" width="19.7109375" style="178" customWidth="1"/>
    <col min="8463" max="8463" width="14.42578125" style="178" customWidth="1"/>
    <col min="8464" max="8464" width="14.5703125" style="178" customWidth="1"/>
    <col min="8465" max="8468" width="15.85546875" style="178" customWidth="1"/>
    <col min="8469" max="8469" width="20.28515625" style="178" customWidth="1"/>
    <col min="8470" max="8470" width="19.7109375" style="178" customWidth="1"/>
    <col min="8471" max="8472" width="14.28515625" style="178" customWidth="1"/>
    <col min="8473" max="8704" width="14.28515625" style="178"/>
    <col min="8705" max="8705" width="49.42578125" style="178" customWidth="1"/>
    <col min="8706" max="8706" width="15.85546875" style="178" customWidth="1"/>
    <col min="8707" max="8707" width="19.140625" style="178" customWidth="1"/>
    <col min="8708" max="8711" width="15.85546875" style="178" customWidth="1"/>
    <col min="8712" max="8712" width="19.5703125" style="178" customWidth="1"/>
    <col min="8713" max="8713" width="15.85546875" style="178" customWidth="1"/>
    <col min="8714" max="8714" width="19.42578125" style="178" customWidth="1"/>
    <col min="8715" max="8716" width="15.85546875" style="178" customWidth="1"/>
    <col min="8717" max="8717" width="14.5703125" style="178" customWidth="1"/>
    <col min="8718" max="8718" width="19.7109375" style="178" customWidth="1"/>
    <col min="8719" max="8719" width="14.42578125" style="178" customWidth="1"/>
    <col min="8720" max="8720" width="14.5703125" style="178" customWidth="1"/>
    <col min="8721" max="8724" width="15.85546875" style="178" customWidth="1"/>
    <col min="8725" max="8725" width="20.28515625" style="178" customWidth="1"/>
    <col min="8726" max="8726" width="19.7109375" style="178" customWidth="1"/>
    <col min="8727" max="8728" width="14.28515625" style="178" customWidth="1"/>
    <col min="8729" max="8960" width="14.28515625" style="178"/>
    <col min="8961" max="8961" width="49.42578125" style="178" customWidth="1"/>
    <col min="8962" max="8962" width="15.85546875" style="178" customWidth="1"/>
    <col min="8963" max="8963" width="19.140625" style="178" customWidth="1"/>
    <col min="8964" max="8967" width="15.85546875" style="178" customWidth="1"/>
    <col min="8968" max="8968" width="19.5703125" style="178" customWidth="1"/>
    <col min="8969" max="8969" width="15.85546875" style="178" customWidth="1"/>
    <col min="8970" max="8970" width="19.42578125" style="178" customWidth="1"/>
    <col min="8971" max="8972" width="15.85546875" style="178" customWidth="1"/>
    <col min="8973" max="8973" width="14.5703125" style="178" customWidth="1"/>
    <col min="8974" max="8974" width="19.7109375" style="178" customWidth="1"/>
    <col min="8975" max="8975" width="14.42578125" style="178" customWidth="1"/>
    <col min="8976" max="8976" width="14.5703125" style="178" customWidth="1"/>
    <col min="8977" max="8980" width="15.85546875" style="178" customWidth="1"/>
    <col min="8981" max="8981" width="20.28515625" style="178" customWidth="1"/>
    <col min="8982" max="8982" width="19.7109375" style="178" customWidth="1"/>
    <col min="8983" max="8984" width="14.28515625" style="178" customWidth="1"/>
    <col min="8985" max="9216" width="14.28515625" style="178"/>
    <col min="9217" max="9217" width="49.42578125" style="178" customWidth="1"/>
    <col min="9218" max="9218" width="15.85546875" style="178" customWidth="1"/>
    <col min="9219" max="9219" width="19.140625" style="178" customWidth="1"/>
    <col min="9220" max="9223" width="15.85546875" style="178" customWidth="1"/>
    <col min="9224" max="9224" width="19.5703125" style="178" customWidth="1"/>
    <col min="9225" max="9225" width="15.85546875" style="178" customWidth="1"/>
    <col min="9226" max="9226" width="19.42578125" style="178" customWidth="1"/>
    <col min="9227" max="9228" width="15.85546875" style="178" customWidth="1"/>
    <col min="9229" max="9229" width="14.5703125" style="178" customWidth="1"/>
    <col min="9230" max="9230" width="19.7109375" style="178" customWidth="1"/>
    <col min="9231" max="9231" width="14.42578125" style="178" customWidth="1"/>
    <col min="9232" max="9232" width="14.5703125" style="178" customWidth="1"/>
    <col min="9233" max="9236" width="15.85546875" style="178" customWidth="1"/>
    <col min="9237" max="9237" width="20.28515625" style="178" customWidth="1"/>
    <col min="9238" max="9238" width="19.7109375" style="178" customWidth="1"/>
    <col min="9239" max="9240" width="14.28515625" style="178" customWidth="1"/>
    <col min="9241" max="9472" width="14.28515625" style="178"/>
    <col min="9473" max="9473" width="49.42578125" style="178" customWidth="1"/>
    <col min="9474" max="9474" width="15.85546875" style="178" customWidth="1"/>
    <col min="9475" max="9475" width="19.140625" style="178" customWidth="1"/>
    <col min="9476" max="9479" width="15.85546875" style="178" customWidth="1"/>
    <col min="9480" max="9480" width="19.5703125" style="178" customWidth="1"/>
    <col min="9481" max="9481" width="15.85546875" style="178" customWidth="1"/>
    <col min="9482" max="9482" width="19.42578125" style="178" customWidth="1"/>
    <col min="9483" max="9484" width="15.85546875" style="178" customWidth="1"/>
    <col min="9485" max="9485" width="14.5703125" style="178" customWidth="1"/>
    <col min="9486" max="9486" width="19.7109375" style="178" customWidth="1"/>
    <col min="9487" max="9487" width="14.42578125" style="178" customWidth="1"/>
    <col min="9488" max="9488" width="14.5703125" style="178" customWidth="1"/>
    <col min="9489" max="9492" width="15.85546875" style="178" customWidth="1"/>
    <col min="9493" max="9493" width="20.28515625" style="178" customWidth="1"/>
    <col min="9494" max="9494" width="19.7109375" style="178" customWidth="1"/>
    <col min="9495" max="9496" width="14.28515625" style="178" customWidth="1"/>
    <col min="9497" max="9728" width="14.28515625" style="178"/>
    <col min="9729" max="9729" width="49.42578125" style="178" customWidth="1"/>
    <col min="9730" max="9730" width="15.85546875" style="178" customWidth="1"/>
    <col min="9731" max="9731" width="19.140625" style="178" customWidth="1"/>
    <col min="9732" max="9735" width="15.85546875" style="178" customWidth="1"/>
    <col min="9736" max="9736" width="19.5703125" style="178" customWidth="1"/>
    <col min="9737" max="9737" width="15.85546875" style="178" customWidth="1"/>
    <col min="9738" max="9738" width="19.42578125" style="178" customWidth="1"/>
    <col min="9739" max="9740" width="15.85546875" style="178" customWidth="1"/>
    <col min="9741" max="9741" width="14.5703125" style="178" customWidth="1"/>
    <col min="9742" max="9742" width="19.7109375" style="178" customWidth="1"/>
    <col min="9743" max="9743" width="14.42578125" style="178" customWidth="1"/>
    <col min="9744" max="9744" width="14.5703125" style="178" customWidth="1"/>
    <col min="9745" max="9748" width="15.85546875" style="178" customWidth="1"/>
    <col min="9749" max="9749" width="20.28515625" style="178" customWidth="1"/>
    <col min="9750" max="9750" width="19.7109375" style="178" customWidth="1"/>
    <col min="9751" max="9752" width="14.28515625" style="178" customWidth="1"/>
    <col min="9753" max="9984" width="14.28515625" style="178"/>
    <col min="9985" max="9985" width="49.42578125" style="178" customWidth="1"/>
    <col min="9986" max="9986" width="15.85546875" style="178" customWidth="1"/>
    <col min="9987" max="9987" width="19.140625" style="178" customWidth="1"/>
    <col min="9988" max="9991" width="15.85546875" style="178" customWidth="1"/>
    <col min="9992" max="9992" width="19.5703125" style="178" customWidth="1"/>
    <col min="9993" max="9993" width="15.85546875" style="178" customWidth="1"/>
    <col min="9994" max="9994" width="19.42578125" style="178" customWidth="1"/>
    <col min="9995" max="9996" width="15.85546875" style="178" customWidth="1"/>
    <col min="9997" max="9997" width="14.5703125" style="178" customWidth="1"/>
    <col min="9998" max="9998" width="19.7109375" style="178" customWidth="1"/>
    <col min="9999" max="9999" width="14.42578125" style="178" customWidth="1"/>
    <col min="10000" max="10000" width="14.5703125" style="178" customWidth="1"/>
    <col min="10001" max="10004" width="15.85546875" style="178" customWidth="1"/>
    <col min="10005" max="10005" width="20.28515625" style="178" customWidth="1"/>
    <col min="10006" max="10006" width="19.7109375" style="178" customWidth="1"/>
    <col min="10007" max="10008" width="14.28515625" style="178" customWidth="1"/>
    <col min="10009" max="10240" width="14.28515625" style="178"/>
    <col min="10241" max="10241" width="49.42578125" style="178" customWidth="1"/>
    <col min="10242" max="10242" width="15.85546875" style="178" customWidth="1"/>
    <col min="10243" max="10243" width="19.140625" style="178" customWidth="1"/>
    <col min="10244" max="10247" width="15.85546875" style="178" customWidth="1"/>
    <col min="10248" max="10248" width="19.5703125" style="178" customWidth="1"/>
    <col min="10249" max="10249" width="15.85546875" style="178" customWidth="1"/>
    <col min="10250" max="10250" width="19.42578125" style="178" customWidth="1"/>
    <col min="10251" max="10252" width="15.85546875" style="178" customWidth="1"/>
    <col min="10253" max="10253" width="14.5703125" style="178" customWidth="1"/>
    <col min="10254" max="10254" width="19.7109375" style="178" customWidth="1"/>
    <col min="10255" max="10255" width="14.42578125" style="178" customWidth="1"/>
    <col min="10256" max="10256" width="14.5703125" style="178" customWidth="1"/>
    <col min="10257" max="10260" width="15.85546875" style="178" customWidth="1"/>
    <col min="10261" max="10261" width="20.28515625" style="178" customWidth="1"/>
    <col min="10262" max="10262" width="19.7109375" style="178" customWidth="1"/>
    <col min="10263" max="10264" width="14.28515625" style="178" customWidth="1"/>
    <col min="10265" max="10496" width="14.28515625" style="178"/>
    <col min="10497" max="10497" width="49.42578125" style="178" customWidth="1"/>
    <col min="10498" max="10498" width="15.85546875" style="178" customWidth="1"/>
    <col min="10499" max="10499" width="19.140625" style="178" customWidth="1"/>
    <col min="10500" max="10503" width="15.85546875" style="178" customWidth="1"/>
    <col min="10504" max="10504" width="19.5703125" style="178" customWidth="1"/>
    <col min="10505" max="10505" width="15.85546875" style="178" customWidth="1"/>
    <col min="10506" max="10506" width="19.42578125" style="178" customWidth="1"/>
    <col min="10507" max="10508" width="15.85546875" style="178" customWidth="1"/>
    <col min="10509" max="10509" width="14.5703125" style="178" customWidth="1"/>
    <col min="10510" max="10510" width="19.7109375" style="178" customWidth="1"/>
    <col min="10511" max="10511" width="14.42578125" style="178" customWidth="1"/>
    <col min="10512" max="10512" width="14.5703125" style="178" customWidth="1"/>
    <col min="10513" max="10516" width="15.85546875" style="178" customWidth="1"/>
    <col min="10517" max="10517" width="20.28515625" style="178" customWidth="1"/>
    <col min="10518" max="10518" width="19.7109375" style="178" customWidth="1"/>
    <col min="10519" max="10520" width="14.28515625" style="178" customWidth="1"/>
    <col min="10521" max="10752" width="14.28515625" style="178"/>
    <col min="10753" max="10753" width="49.42578125" style="178" customWidth="1"/>
    <col min="10754" max="10754" width="15.85546875" style="178" customWidth="1"/>
    <col min="10755" max="10755" width="19.140625" style="178" customWidth="1"/>
    <col min="10756" max="10759" width="15.85546875" style="178" customWidth="1"/>
    <col min="10760" max="10760" width="19.5703125" style="178" customWidth="1"/>
    <col min="10761" max="10761" width="15.85546875" style="178" customWidth="1"/>
    <col min="10762" max="10762" width="19.42578125" style="178" customWidth="1"/>
    <col min="10763" max="10764" width="15.85546875" style="178" customWidth="1"/>
    <col min="10765" max="10765" width="14.5703125" style="178" customWidth="1"/>
    <col min="10766" max="10766" width="19.7109375" style="178" customWidth="1"/>
    <col min="10767" max="10767" width="14.42578125" style="178" customWidth="1"/>
    <col min="10768" max="10768" width="14.5703125" style="178" customWidth="1"/>
    <col min="10769" max="10772" width="15.85546875" style="178" customWidth="1"/>
    <col min="10773" max="10773" width="20.28515625" style="178" customWidth="1"/>
    <col min="10774" max="10774" width="19.7109375" style="178" customWidth="1"/>
    <col min="10775" max="10776" width="14.28515625" style="178" customWidth="1"/>
    <col min="10777" max="11008" width="14.28515625" style="178"/>
    <col min="11009" max="11009" width="49.42578125" style="178" customWidth="1"/>
    <col min="11010" max="11010" width="15.85546875" style="178" customWidth="1"/>
    <col min="11011" max="11011" width="19.140625" style="178" customWidth="1"/>
    <col min="11012" max="11015" width="15.85546875" style="178" customWidth="1"/>
    <col min="11016" max="11016" width="19.5703125" style="178" customWidth="1"/>
    <col min="11017" max="11017" width="15.85546875" style="178" customWidth="1"/>
    <col min="11018" max="11018" width="19.42578125" style="178" customWidth="1"/>
    <col min="11019" max="11020" width="15.85546875" style="178" customWidth="1"/>
    <col min="11021" max="11021" width="14.5703125" style="178" customWidth="1"/>
    <col min="11022" max="11022" width="19.7109375" style="178" customWidth="1"/>
    <col min="11023" max="11023" width="14.42578125" style="178" customWidth="1"/>
    <col min="11024" max="11024" width="14.5703125" style="178" customWidth="1"/>
    <col min="11025" max="11028" width="15.85546875" style="178" customWidth="1"/>
    <col min="11029" max="11029" width="20.28515625" style="178" customWidth="1"/>
    <col min="11030" max="11030" width="19.7109375" style="178" customWidth="1"/>
    <col min="11031" max="11032" width="14.28515625" style="178" customWidth="1"/>
    <col min="11033" max="11264" width="14.28515625" style="178"/>
    <col min="11265" max="11265" width="49.42578125" style="178" customWidth="1"/>
    <col min="11266" max="11266" width="15.85546875" style="178" customWidth="1"/>
    <col min="11267" max="11267" width="19.140625" style="178" customWidth="1"/>
    <col min="11268" max="11271" width="15.85546875" style="178" customWidth="1"/>
    <col min="11272" max="11272" width="19.5703125" style="178" customWidth="1"/>
    <col min="11273" max="11273" width="15.85546875" style="178" customWidth="1"/>
    <col min="11274" max="11274" width="19.42578125" style="178" customWidth="1"/>
    <col min="11275" max="11276" width="15.85546875" style="178" customWidth="1"/>
    <col min="11277" max="11277" width="14.5703125" style="178" customWidth="1"/>
    <col min="11278" max="11278" width="19.7109375" style="178" customWidth="1"/>
    <col min="11279" max="11279" width="14.42578125" style="178" customWidth="1"/>
    <col min="11280" max="11280" width="14.5703125" style="178" customWidth="1"/>
    <col min="11281" max="11284" width="15.85546875" style="178" customWidth="1"/>
    <col min="11285" max="11285" width="20.28515625" style="178" customWidth="1"/>
    <col min="11286" max="11286" width="19.7109375" style="178" customWidth="1"/>
    <col min="11287" max="11288" width="14.28515625" style="178" customWidth="1"/>
    <col min="11289" max="11520" width="14.28515625" style="178"/>
    <col min="11521" max="11521" width="49.42578125" style="178" customWidth="1"/>
    <col min="11522" max="11522" width="15.85546875" style="178" customWidth="1"/>
    <col min="11523" max="11523" width="19.140625" style="178" customWidth="1"/>
    <col min="11524" max="11527" width="15.85546875" style="178" customWidth="1"/>
    <col min="11528" max="11528" width="19.5703125" style="178" customWidth="1"/>
    <col min="11529" max="11529" width="15.85546875" style="178" customWidth="1"/>
    <col min="11530" max="11530" width="19.42578125" style="178" customWidth="1"/>
    <col min="11531" max="11532" width="15.85546875" style="178" customWidth="1"/>
    <col min="11533" max="11533" width="14.5703125" style="178" customWidth="1"/>
    <col min="11534" max="11534" width="19.7109375" style="178" customWidth="1"/>
    <col min="11535" max="11535" width="14.42578125" style="178" customWidth="1"/>
    <col min="11536" max="11536" width="14.5703125" style="178" customWidth="1"/>
    <col min="11537" max="11540" width="15.85546875" style="178" customWidth="1"/>
    <col min="11541" max="11541" width="20.28515625" style="178" customWidth="1"/>
    <col min="11542" max="11542" width="19.7109375" style="178" customWidth="1"/>
    <col min="11543" max="11544" width="14.28515625" style="178" customWidth="1"/>
    <col min="11545" max="11776" width="14.28515625" style="178"/>
    <col min="11777" max="11777" width="49.42578125" style="178" customWidth="1"/>
    <col min="11778" max="11778" width="15.85546875" style="178" customWidth="1"/>
    <col min="11779" max="11779" width="19.140625" style="178" customWidth="1"/>
    <col min="11780" max="11783" width="15.85546875" style="178" customWidth="1"/>
    <col min="11784" max="11784" width="19.5703125" style="178" customWidth="1"/>
    <col min="11785" max="11785" width="15.85546875" style="178" customWidth="1"/>
    <col min="11786" max="11786" width="19.42578125" style="178" customWidth="1"/>
    <col min="11787" max="11788" width="15.85546875" style="178" customWidth="1"/>
    <col min="11789" max="11789" width="14.5703125" style="178" customWidth="1"/>
    <col min="11790" max="11790" width="19.7109375" style="178" customWidth="1"/>
    <col min="11791" max="11791" width="14.42578125" style="178" customWidth="1"/>
    <col min="11792" max="11792" width="14.5703125" style="178" customWidth="1"/>
    <col min="11793" max="11796" width="15.85546875" style="178" customWidth="1"/>
    <col min="11797" max="11797" width="20.28515625" style="178" customWidth="1"/>
    <col min="11798" max="11798" width="19.7109375" style="178" customWidth="1"/>
    <col min="11799" max="11800" width="14.28515625" style="178" customWidth="1"/>
    <col min="11801" max="12032" width="14.28515625" style="178"/>
    <col min="12033" max="12033" width="49.42578125" style="178" customWidth="1"/>
    <col min="12034" max="12034" width="15.85546875" style="178" customWidth="1"/>
    <col min="12035" max="12035" width="19.140625" style="178" customWidth="1"/>
    <col min="12036" max="12039" width="15.85546875" style="178" customWidth="1"/>
    <col min="12040" max="12040" width="19.5703125" style="178" customWidth="1"/>
    <col min="12041" max="12041" width="15.85546875" style="178" customWidth="1"/>
    <col min="12042" max="12042" width="19.42578125" style="178" customWidth="1"/>
    <col min="12043" max="12044" width="15.85546875" style="178" customWidth="1"/>
    <col min="12045" max="12045" width="14.5703125" style="178" customWidth="1"/>
    <col min="12046" max="12046" width="19.7109375" style="178" customWidth="1"/>
    <col min="12047" max="12047" width="14.42578125" style="178" customWidth="1"/>
    <col min="12048" max="12048" width="14.5703125" style="178" customWidth="1"/>
    <col min="12049" max="12052" width="15.85546875" style="178" customWidth="1"/>
    <col min="12053" max="12053" width="20.28515625" style="178" customWidth="1"/>
    <col min="12054" max="12054" width="19.7109375" style="178" customWidth="1"/>
    <col min="12055" max="12056" width="14.28515625" style="178" customWidth="1"/>
    <col min="12057" max="12288" width="14.28515625" style="178"/>
    <col min="12289" max="12289" width="49.42578125" style="178" customWidth="1"/>
    <col min="12290" max="12290" width="15.85546875" style="178" customWidth="1"/>
    <col min="12291" max="12291" width="19.140625" style="178" customWidth="1"/>
    <col min="12292" max="12295" width="15.85546875" style="178" customWidth="1"/>
    <col min="12296" max="12296" width="19.5703125" style="178" customWidth="1"/>
    <col min="12297" max="12297" width="15.85546875" style="178" customWidth="1"/>
    <col min="12298" max="12298" width="19.42578125" style="178" customWidth="1"/>
    <col min="12299" max="12300" width="15.85546875" style="178" customWidth="1"/>
    <col min="12301" max="12301" width="14.5703125" style="178" customWidth="1"/>
    <col min="12302" max="12302" width="19.7109375" style="178" customWidth="1"/>
    <col min="12303" max="12303" width="14.42578125" style="178" customWidth="1"/>
    <col min="12304" max="12304" width="14.5703125" style="178" customWidth="1"/>
    <col min="12305" max="12308" width="15.85546875" style="178" customWidth="1"/>
    <col min="12309" max="12309" width="20.28515625" style="178" customWidth="1"/>
    <col min="12310" max="12310" width="19.7109375" style="178" customWidth="1"/>
    <col min="12311" max="12312" width="14.28515625" style="178" customWidth="1"/>
    <col min="12313" max="12544" width="14.28515625" style="178"/>
    <col min="12545" max="12545" width="49.42578125" style="178" customWidth="1"/>
    <col min="12546" max="12546" width="15.85546875" style="178" customWidth="1"/>
    <col min="12547" max="12547" width="19.140625" style="178" customWidth="1"/>
    <col min="12548" max="12551" width="15.85546875" style="178" customWidth="1"/>
    <col min="12552" max="12552" width="19.5703125" style="178" customWidth="1"/>
    <col min="12553" max="12553" width="15.85546875" style="178" customWidth="1"/>
    <col min="12554" max="12554" width="19.42578125" style="178" customWidth="1"/>
    <col min="12555" max="12556" width="15.85546875" style="178" customWidth="1"/>
    <col min="12557" max="12557" width="14.5703125" style="178" customWidth="1"/>
    <col min="12558" max="12558" width="19.7109375" style="178" customWidth="1"/>
    <col min="12559" max="12559" width="14.42578125" style="178" customWidth="1"/>
    <col min="12560" max="12560" width="14.5703125" style="178" customWidth="1"/>
    <col min="12561" max="12564" width="15.85546875" style="178" customWidth="1"/>
    <col min="12565" max="12565" width="20.28515625" style="178" customWidth="1"/>
    <col min="12566" max="12566" width="19.7109375" style="178" customWidth="1"/>
    <col min="12567" max="12568" width="14.28515625" style="178" customWidth="1"/>
    <col min="12569" max="12800" width="14.28515625" style="178"/>
    <col min="12801" max="12801" width="49.42578125" style="178" customWidth="1"/>
    <col min="12802" max="12802" width="15.85546875" style="178" customWidth="1"/>
    <col min="12803" max="12803" width="19.140625" style="178" customWidth="1"/>
    <col min="12804" max="12807" width="15.85546875" style="178" customWidth="1"/>
    <col min="12808" max="12808" width="19.5703125" style="178" customWidth="1"/>
    <col min="12809" max="12809" width="15.85546875" style="178" customWidth="1"/>
    <col min="12810" max="12810" width="19.42578125" style="178" customWidth="1"/>
    <col min="12811" max="12812" width="15.85546875" style="178" customWidth="1"/>
    <col min="12813" max="12813" width="14.5703125" style="178" customWidth="1"/>
    <col min="12814" max="12814" width="19.7109375" style="178" customWidth="1"/>
    <col min="12815" max="12815" width="14.42578125" style="178" customWidth="1"/>
    <col min="12816" max="12816" width="14.5703125" style="178" customWidth="1"/>
    <col min="12817" max="12820" width="15.85546875" style="178" customWidth="1"/>
    <col min="12821" max="12821" width="20.28515625" style="178" customWidth="1"/>
    <col min="12822" max="12822" width="19.7109375" style="178" customWidth="1"/>
    <col min="12823" max="12824" width="14.28515625" style="178" customWidth="1"/>
    <col min="12825" max="13056" width="14.28515625" style="178"/>
    <col min="13057" max="13057" width="49.42578125" style="178" customWidth="1"/>
    <col min="13058" max="13058" width="15.85546875" style="178" customWidth="1"/>
    <col min="13059" max="13059" width="19.140625" style="178" customWidth="1"/>
    <col min="13060" max="13063" width="15.85546875" style="178" customWidth="1"/>
    <col min="13064" max="13064" width="19.5703125" style="178" customWidth="1"/>
    <col min="13065" max="13065" width="15.85546875" style="178" customWidth="1"/>
    <col min="13066" max="13066" width="19.42578125" style="178" customWidth="1"/>
    <col min="13067" max="13068" width="15.85546875" style="178" customWidth="1"/>
    <col min="13069" max="13069" width="14.5703125" style="178" customWidth="1"/>
    <col min="13070" max="13070" width="19.7109375" style="178" customWidth="1"/>
    <col min="13071" max="13071" width="14.42578125" style="178" customWidth="1"/>
    <col min="13072" max="13072" width="14.5703125" style="178" customWidth="1"/>
    <col min="13073" max="13076" width="15.85546875" style="178" customWidth="1"/>
    <col min="13077" max="13077" width="20.28515625" style="178" customWidth="1"/>
    <col min="13078" max="13078" width="19.7109375" style="178" customWidth="1"/>
    <col min="13079" max="13080" width="14.28515625" style="178" customWidth="1"/>
    <col min="13081" max="13312" width="14.28515625" style="178"/>
    <col min="13313" max="13313" width="49.42578125" style="178" customWidth="1"/>
    <col min="13314" max="13314" width="15.85546875" style="178" customWidth="1"/>
    <col min="13315" max="13315" width="19.140625" style="178" customWidth="1"/>
    <col min="13316" max="13319" width="15.85546875" style="178" customWidth="1"/>
    <col min="13320" max="13320" width="19.5703125" style="178" customWidth="1"/>
    <col min="13321" max="13321" width="15.85546875" style="178" customWidth="1"/>
    <col min="13322" max="13322" width="19.42578125" style="178" customWidth="1"/>
    <col min="13323" max="13324" width="15.85546875" style="178" customWidth="1"/>
    <col min="13325" max="13325" width="14.5703125" style="178" customWidth="1"/>
    <col min="13326" max="13326" width="19.7109375" style="178" customWidth="1"/>
    <col min="13327" max="13327" width="14.42578125" style="178" customWidth="1"/>
    <col min="13328" max="13328" width="14.5703125" style="178" customWidth="1"/>
    <col min="13329" max="13332" width="15.85546875" style="178" customWidth="1"/>
    <col min="13333" max="13333" width="20.28515625" style="178" customWidth="1"/>
    <col min="13334" max="13334" width="19.7109375" style="178" customWidth="1"/>
    <col min="13335" max="13336" width="14.28515625" style="178" customWidth="1"/>
    <col min="13337" max="13568" width="14.28515625" style="178"/>
    <col min="13569" max="13569" width="49.42578125" style="178" customWidth="1"/>
    <col min="13570" max="13570" width="15.85546875" style="178" customWidth="1"/>
    <col min="13571" max="13571" width="19.140625" style="178" customWidth="1"/>
    <col min="13572" max="13575" width="15.85546875" style="178" customWidth="1"/>
    <col min="13576" max="13576" width="19.5703125" style="178" customWidth="1"/>
    <col min="13577" max="13577" width="15.85546875" style="178" customWidth="1"/>
    <col min="13578" max="13578" width="19.42578125" style="178" customWidth="1"/>
    <col min="13579" max="13580" width="15.85546875" style="178" customWidth="1"/>
    <col min="13581" max="13581" width="14.5703125" style="178" customWidth="1"/>
    <col min="13582" max="13582" width="19.7109375" style="178" customWidth="1"/>
    <col min="13583" max="13583" width="14.42578125" style="178" customWidth="1"/>
    <col min="13584" max="13584" width="14.5703125" style="178" customWidth="1"/>
    <col min="13585" max="13588" width="15.85546875" style="178" customWidth="1"/>
    <col min="13589" max="13589" width="20.28515625" style="178" customWidth="1"/>
    <col min="13590" max="13590" width="19.7109375" style="178" customWidth="1"/>
    <col min="13591" max="13592" width="14.28515625" style="178" customWidth="1"/>
    <col min="13593" max="13824" width="14.28515625" style="178"/>
    <col min="13825" max="13825" width="49.42578125" style="178" customWidth="1"/>
    <col min="13826" max="13826" width="15.85546875" style="178" customWidth="1"/>
    <col min="13827" max="13827" width="19.140625" style="178" customWidth="1"/>
    <col min="13828" max="13831" width="15.85546875" style="178" customWidth="1"/>
    <col min="13832" max="13832" width="19.5703125" style="178" customWidth="1"/>
    <col min="13833" max="13833" width="15.85546875" style="178" customWidth="1"/>
    <col min="13834" max="13834" width="19.42578125" style="178" customWidth="1"/>
    <col min="13835" max="13836" width="15.85546875" style="178" customWidth="1"/>
    <col min="13837" max="13837" width="14.5703125" style="178" customWidth="1"/>
    <col min="13838" max="13838" width="19.7109375" style="178" customWidth="1"/>
    <col min="13839" max="13839" width="14.42578125" style="178" customWidth="1"/>
    <col min="13840" max="13840" width="14.5703125" style="178" customWidth="1"/>
    <col min="13841" max="13844" width="15.85546875" style="178" customWidth="1"/>
    <col min="13845" max="13845" width="20.28515625" style="178" customWidth="1"/>
    <col min="13846" max="13846" width="19.7109375" style="178" customWidth="1"/>
    <col min="13847" max="13848" width="14.28515625" style="178" customWidth="1"/>
    <col min="13849" max="14080" width="14.28515625" style="178"/>
    <col min="14081" max="14081" width="49.42578125" style="178" customWidth="1"/>
    <col min="14082" max="14082" width="15.85546875" style="178" customWidth="1"/>
    <col min="14083" max="14083" width="19.140625" style="178" customWidth="1"/>
    <col min="14084" max="14087" width="15.85546875" style="178" customWidth="1"/>
    <col min="14088" max="14088" width="19.5703125" style="178" customWidth="1"/>
    <col min="14089" max="14089" width="15.85546875" style="178" customWidth="1"/>
    <col min="14090" max="14090" width="19.42578125" style="178" customWidth="1"/>
    <col min="14091" max="14092" width="15.85546875" style="178" customWidth="1"/>
    <col min="14093" max="14093" width="14.5703125" style="178" customWidth="1"/>
    <col min="14094" max="14094" width="19.7109375" style="178" customWidth="1"/>
    <col min="14095" max="14095" width="14.42578125" style="178" customWidth="1"/>
    <col min="14096" max="14096" width="14.5703125" style="178" customWidth="1"/>
    <col min="14097" max="14100" width="15.85546875" style="178" customWidth="1"/>
    <col min="14101" max="14101" width="20.28515625" style="178" customWidth="1"/>
    <col min="14102" max="14102" width="19.7109375" style="178" customWidth="1"/>
    <col min="14103" max="14104" width="14.28515625" style="178" customWidth="1"/>
    <col min="14105" max="14336" width="14.28515625" style="178"/>
    <col min="14337" max="14337" width="49.42578125" style="178" customWidth="1"/>
    <col min="14338" max="14338" width="15.85546875" style="178" customWidth="1"/>
    <col min="14339" max="14339" width="19.140625" style="178" customWidth="1"/>
    <col min="14340" max="14343" width="15.85546875" style="178" customWidth="1"/>
    <col min="14344" max="14344" width="19.5703125" style="178" customWidth="1"/>
    <col min="14345" max="14345" width="15.85546875" style="178" customWidth="1"/>
    <col min="14346" max="14346" width="19.42578125" style="178" customWidth="1"/>
    <col min="14347" max="14348" width="15.85546875" style="178" customWidth="1"/>
    <col min="14349" max="14349" width="14.5703125" style="178" customWidth="1"/>
    <col min="14350" max="14350" width="19.7109375" style="178" customWidth="1"/>
    <col min="14351" max="14351" width="14.42578125" style="178" customWidth="1"/>
    <col min="14352" max="14352" width="14.5703125" style="178" customWidth="1"/>
    <col min="14353" max="14356" width="15.85546875" style="178" customWidth="1"/>
    <col min="14357" max="14357" width="20.28515625" style="178" customWidth="1"/>
    <col min="14358" max="14358" width="19.7109375" style="178" customWidth="1"/>
    <col min="14359" max="14360" width="14.28515625" style="178" customWidth="1"/>
    <col min="14361" max="14592" width="14.28515625" style="178"/>
    <col min="14593" max="14593" width="49.42578125" style="178" customWidth="1"/>
    <col min="14594" max="14594" width="15.85546875" style="178" customWidth="1"/>
    <col min="14595" max="14595" width="19.140625" style="178" customWidth="1"/>
    <col min="14596" max="14599" width="15.85546875" style="178" customWidth="1"/>
    <col min="14600" max="14600" width="19.5703125" style="178" customWidth="1"/>
    <col min="14601" max="14601" width="15.85546875" style="178" customWidth="1"/>
    <col min="14602" max="14602" width="19.42578125" style="178" customWidth="1"/>
    <col min="14603" max="14604" width="15.85546875" style="178" customWidth="1"/>
    <col min="14605" max="14605" width="14.5703125" style="178" customWidth="1"/>
    <col min="14606" max="14606" width="19.7109375" style="178" customWidth="1"/>
    <col min="14607" max="14607" width="14.42578125" style="178" customWidth="1"/>
    <col min="14608" max="14608" width="14.5703125" style="178" customWidth="1"/>
    <col min="14609" max="14612" width="15.85546875" style="178" customWidth="1"/>
    <col min="14613" max="14613" width="20.28515625" style="178" customWidth="1"/>
    <col min="14614" max="14614" width="19.7109375" style="178" customWidth="1"/>
    <col min="14615" max="14616" width="14.28515625" style="178" customWidth="1"/>
    <col min="14617" max="14848" width="14.28515625" style="178"/>
    <col min="14849" max="14849" width="49.42578125" style="178" customWidth="1"/>
    <col min="14850" max="14850" width="15.85546875" style="178" customWidth="1"/>
    <col min="14851" max="14851" width="19.140625" style="178" customWidth="1"/>
    <col min="14852" max="14855" width="15.85546875" style="178" customWidth="1"/>
    <col min="14856" max="14856" width="19.5703125" style="178" customWidth="1"/>
    <col min="14857" max="14857" width="15.85546875" style="178" customWidth="1"/>
    <col min="14858" max="14858" width="19.42578125" style="178" customWidth="1"/>
    <col min="14859" max="14860" width="15.85546875" style="178" customWidth="1"/>
    <col min="14861" max="14861" width="14.5703125" style="178" customWidth="1"/>
    <col min="14862" max="14862" width="19.7109375" style="178" customWidth="1"/>
    <col min="14863" max="14863" width="14.42578125" style="178" customWidth="1"/>
    <col min="14864" max="14864" width="14.5703125" style="178" customWidth="1"/>
    <col min="14865" max="14868" width="15.85546875" style="178" customWidth="1"/>
    <col min="14869" max="14869" width="20.28515625" style="178" customWidth="1"/>
    <col min="14870" max="14870" width="19.7109375" style="178" customWidth="1"/>
    <col min="14871" max="14872" width="14.28515625" style="178" customWidth="1"/>
    <col min="14873" max="15104" width="14.28515625" style="178"/>
    <col min="15105" max="15105" width="49.42578125" style="178" customWidth="1"/>
    <col min="15106" max="15106" width="15.85546875" style="178" customWidth="1"/>
    <col min="15107" max="15107" width="19.140625" style="178" customWidth="1"/>
    <col min="15108" max="15111" width="15.85546875" style="178" customWidth="1"/>
    <col min="15112" max="15112" width="19.5703125" style="178" customWidth="1"/>
    <col min="15113" max="15113" width="15.85546875" style="178" customWidth="1"/>
    <col min="15114" max="15114" width="19.42578125" style="178" customWidth="1"/>
    <col min="15115" max="15116" width="15.85546875" style="178" customWidth="1"/>
    <col min="15117" max="15117" width="14.5703125" style="178" customWidth="1"/>
    <col min="15118" max="15118" width="19.7109375" style="178" customWidth="1"/>
    <col min="15119" max="15119" width="14.42578125" style="178" customWidth="1"/>
    <col min="15120" max="15120" width="14.5703125" style="178" customWidth="1"/>
    <col min="15121" max="15124" width="15.85546875" style="178" customWidth="1"/>
    <col min="15125" max="15125" width="20.28515625" style="178" customWidth="1"/>
    <col min="15126" max="15126" width="19.7109375" style="178" customWidth="1"/>
    <col min="15127" max="15128" width="14.28515625" style="178" customWidth="1"/>
    <col min="15129" max="15360" width="14.28515625" style="178"/>
    <col min="15361" max="15361" width="49.42578125" style="178" customWidth="1"/>
    <col min="15362" max="15362" width="15.85546875" style="178" customWidth="1"/>
    <col min="15363" max="15363" width="19.140625" style="178" customWidth="1"/>
    <col min="15364" max="15367" width="15.85546875" style="178" customWidth="1"/>
    <col min="15368" max="15368" width="19.5703125" style="178" customWidth="1"/>
    <col min="15369" max="15369" width="15.85546875" style="178" customWidth="1"/>
    <col min="15370" max="15370" width="19.42578125" style="178" customWidth="1"/>
    <col min="15371" max="15372" width="15.85546875" style="178" customWidth="1"/>
    <col min="15373" max="15373" width="14.5703125" style="178" customWidth="1"/>
    <col min="15374" max="15374" width="19.7109375" style="178" customWidth="1"/>
    <col min="15375" max="15375" width="14.42578125" style="178" customWidth="1"/>
    <col min="15376" max="15376" width="14.5703125" style="178" customWidth="1"/>
    <col min="15377" max="15380" width="15.85546875" style="178" customWidth="1"/>
    <col min="15381" max="15381" width="20.28515625" style="178" customWidth="1"/>
    <col min="15382" max="15382" width="19.7109375" style="178" customWidth="1"/>
    <col min="15383" max="15384" width="14.28515625" style="178" customWidth="1"/>
    <col min="15385" max="15616" width="14.28515625" style="178"/>
    <col min="15617" max="15617" width="49.42578125" style="178" customWidth="1"/>
    <col min="15618" max="15618" width="15.85546875" style="178" customWidth="1"/>
    <col min="15619" max="15619" width="19.140625" style="178" customWidth="1"/>
    <col min="15620" max="15623" width="15.85546875" style="178" customWidth="1"/>
    <col min="15624" max="15624" width="19.5703125" style="178" customWidth="1"/>
    <col min="15625" max="15625" width="15.85546875" style="178" customWidth="1"/>
    <col min="15626" max="15626" width="19.42578125" style="178" customWidth="1"/>
    <col min="15627" max="15628" width="15.85546875" style="178" customWidth="1"/>
    <col min="15629" max="15629" width="14.5703125" style="178" customWidth="1"/>
    <col min="15630" max="15630" width="19.7109375" style="178" customWidth="1"/>
    <col min="15631" max="15631" width="14.42578125" style="178" customWidth="1"/>
    <col min="15632" max="15632" width="14.5703125" style="178" customWidth="1"/>
    <col min="15633" max="15636" width="15.85546875" style="178" customWidth="1"/>
    <col min="15637" max="15637" width="20.28515625" style="178" customWidth="1"/>
    <col min="15638" max="15638" width="19.7109375" style="178" customWidth="1"/>
    <col min="15639" max="15640" width="14.28515625" style="178" customWidth="1"/>
    <col min="15641" max="15872" width="14.28515625" style="178"/>
    <col min="15873" max="15873" width="49.42578125" style="178" customWidth="1"/>
    <col min="15874" max="15874" width="15.85546875" style="178" customWidth="1"/>
    <col min="15875" max="15875" width="19.140625" style="178" customWidth="1"/>
    <col min="15876" max="15879" width="15.85546875" style="178" customWidth="1"/>
    <col min="15880" max="15880" width="19.5703125" style="178" customWidth="1"/>
    <col min="15881" max="15881" width="15.85546875" style="178" customWidth="1"/>
    <col min="15882" max="15882" width="19.42578125" style="178" customWidth="1"/>
    <col min="15883" max="15884" width="15.85546875" style="178" customWidth="1"/>
    <col min="15885" max="15885" width="14.5703125" style="178" customWidth="1"/>
    <col min="15886" max="15886" width="19.7109375" style="178" customWidth="1"/>
    <col min="15887" max="15887" width="14.42578125" style="178" customWidth="1"/>
    <col min="15888" max="15888" width="14.5703125" style="178" customWidth="1"/>
    <col min="15889" max="15892" width="15.85546875" style="178" customWidth="1"/>
    <col min="15893" max="15893" width="20.28515625" style="178" customWidth="1"/>
    <col min="15894" max="15894" width="19.7109375" style="178" customWidth="1"/>
    <col min="15895" max="15896" width="14.28515625" style="178" customWidth="1"/>
    <col min="15897" max="16128" width="14.28515625" style="178"/>
    <col min="16129" max="16129" width="49.42578125" style="178" customWidth="1"/>
    <col min="16130" max="16130" width="15.85546875" style="178" customWidth="1"/>
    <col min="16131" max="16131" width="19.140625" style="178" customWidth="1"/>
    <col min="16132" max="16135" width="15.85546875" style="178" customWidth="1"/>
    <col min="16136" max="16136" width="19.5703125" style="178" customWidth="1"/>
    <col min="16137" max="16137" width="15.85546875" style="178" customWidth="1"/>
    <col min="16138" max="16138" width="19.42578125" style="178" customWidth="1"/>
    <col min="16139" max="16140" width="15.85546875" style="178" customWidth="1"/>
    <col min="16141" max="16141" width="14.5703125" style="178" customWidth="1"/>
    <col min="16142" max="16142" width="19.7109375" style="178" customWidth="1"/>
    <col min="16143" max="16143" width="14.42578125" style="178" customWidth="1"/>
    <col min="16144" max="16144" width="14.5703125" style="178" customWidth="1"/>
    <col min="16145" max="16148" width="15.85546875" style="178" customWidth="1"/>
    <col min="16149" max="16149" width="20.28515625" style="178" customWidth="1"/>
    <col min="16150" max="16150" width="19.7109375" style="178" customWidth="1"/>
    <col min="16151" max="16152" width="14.28515625" style="178" customWidth="1"/>
    <col min="16153" max="16384" width="14.28515625" style="178"/>
  </cols>
  <sheetData>
    <row r="1" spans="1:23">
      <c r="A1" s="336" t="s">
        <v>847</v>
      </c>
      <c r="B1" s="336"/>
      <c r="C1" s="336"/>
      <c r="D1" s="336"/>
      <c r="E1" s="336"/>
      <c r="F1" s="336"/>
      <c r="G1" s="336"/>
      <c r="H1" s="336"/>
      <c r="I1" s="336"/>
      <c r="J1" s="336"/>
      <c r="K1" s="336"/>
      <c r="L1" s="336"/>
      <c r="M1" s="336"/>
      <c r="N1" s="336"/>
      <c r="O1" s="336"/>
      <c r="P1" s="336"/>
      <c r="Q1" s="336"/>
      <c r="R1" s="336"/>
      <c r="S1" s="336"/>
      <c r="T1" s="336"/>
      <c r="U1" s="336"/>
      <c r="V1" s="336"/>
    </row>
    <row r="2" spans="1:23">
      <c r="A2" s="179"/>
      <c r="B2" s="180"/>
      <c r="C2" s="180"/>
      <c r="D2" s="180"/>
      <c r="E2" s="180"/>
      <c r="F2" s="180"/>
      <c r="G2" s="180"/>
      <c r="H2" s="181"/>
      <c r="I2" s="181"/>
      <c r="J2" s="181"/>
      <c r="K2" s="181"/>
      <c r="L2" s="181"/>
      <c r="M2" s="181"/>
      <c r="N2" s="181"/>
      <c r="O2" s="181"/>
      <c r="P2" s="181"/>
      <c r="Q2" s="181"/>
      <c r="R2" s="181"/>
      <c r="S2" s="181"/>
      <c r="T2" s="181"/>
      <c r="U2" s="181"/>
      <c r="V2" s="182" t="s">
        <v>125</v>
      </c>
    </row>
    <row r="3" spans="1:23" s="183" customFormat="1" ht="12.75">
      <c r="A3" s="341" t="s">
        <v>475</v>
      </c>
      <c r="B3" s="337" t="s">
        <v>754</v>
      </c>
      <c r="C3" s="337"/>
      <c r="D3" s="337"/>
      <c r="E3" s="337"/>
      <c r="F3" s="337"/>
      <c r="G3" s="337" t="s">
        <v>755</v>
      </c>
      <c r="H3" s="337"/>
      <c r="I3" s="337" t="s">
        <v>756</v>
      </c>
      <c r="J3" s="337"/>
      <c r="K3" s="293" t="s">
        <v>757</v>
      </c>
      <c r="L3" s="293"/>
      <c r="M3" s="293"/>
      <c r="N3" s="293"/>
      <c r="O3" s="293"/>
      <c r="P3" s="293"/>
      <c r="Q3" s="293"/>
      <c r="R3" s="293"/>
      <c r="S3" s="293"/>
      <c r="T3" s="293"/>
      <c r="U3" s="337" t="s">
        <v>758</v>
      </c>
      <c r="V3" s="337"/>
    </row>
    <row r="4" spans="1:23" s="185" customFormat="1" ht="39" customHeight="1">
      <c r="A4" s="341"/>
      <c r="B4" s="337" t="s">
        <v>828</v>
      </c>
      <c r="C4" s="337" t="s">
        <v>763</v>
      </c>
      <c r="D4" s="337" t="s">
        <v>759</v>
      </c>
      <c r="E4" s="337" t="s">
        <v>760</v>
      </c>
      <c r="F4" s="337" t="s">
        <v>827</v>
      </c>
      <c r="G4" s="337" t="s">
        <v>761</v>
      </c>
      <c r="H4" s="337" t="s">
        <v>762</v>
      </c>
      <c r="I4" s="337" t="s">
        <v>761</v>
      </c>
      <c r="J4" s="337" t="s">
        <v>764</v>
      </c>
      <c r="K4" s="337" t="s">
        <v>765</v>
      </c>
      <c r="L4" s="337" t="s">
        <v>766</v>
      </c>
      <c r="M4" s="293" t="s">
        <v>767</v>
      </c>
      <c r="N4" s="293" t="s">
        <v>739</v>
      </c>
      <c r="O4" s="337" t="s">
        <v>775</v>
      </c>
      <c r="P4" s="337"/>
      <c r="Q4" s="337" t="s">
        <v>768</v>
      </c>
      <c r="R4" s="293" t="s">
        <v>769</v>
      </c>
      <c r="S4" s="293"/>
      <c r="T4" s="293"/>
      <c r="U4" s="337"/>
      <c r="V4" s="337"/>
      <c r="W4" s="184"/>
    </row>
    <row r="5" spans="1:23" s="183" customFormat="1" ht="81.75" customHeight="1">
      <c r="A5" s="341"/>
      <c r="B5" s="337"/>
      <c r="C5" s="337"/>
      <c r="D5" s="337"/>
      <c r="E5" s="337"/>
      <c r="F5" s="337"/>
      <c r="G5" s="337"/>
      <c r="H5" s="337"/>
      <c r="I5" s="337"/>
      <c r="J5" s="337"/>
      <c r="K5" s="337"/>
      <c r="L5" s="337"/>
      <c r="M5" s="293"/>
      <c r="N5" s="293"/>
      <c r="O5" s="175" t="s">
        <v>776</v>
      </c>
      <c r="P5" s="175" t="s">
        <v>777</v>
      </c>
      <c r="Q5" s="337"/>
      <c r="R5" s="186" t="s">
        <v>770</v>
      </c>
      <c r="S5" s="187" t="s">
        <v>771</v>
      </c>
      <c r="T5" s="187" t="s">
        <v>772</v>
      </c>
      <c r="U5" s="187" t="s">
        <v>773</v>
      </c>
      <c r="V5" s="187" t="s">
        <v>774</v>
      </c>
      <c r="W5" s="188"/>
    </row>
    <row r="6" spans="1:23" s="189" customFormat="1">
      <c r="A6" s="214" t="s">
        <v>476</v>
      </c>
      <c r="B6" s="118">
        <v>529326</v>
      </c>
      <c r="C6" s="118">
        <v>156257</v>
      </c>
      <c r="D6" s="118">
        <v>103417</v>
      </c>
      <c r="E6" s="118">
        <v>42334</v>
      </c>
      <c r="F6" s="118">
        <v>510083</v>
      </c>
      <c r="G6" s="118">
        <v>1444500</v>
      </c>
      <c r="H6" s="118">
        <v>530893</v>
      </c>
      <c r="I6" s="118">
        <v>21385647355.739197</v>
      </c>
      <c r="J6" s="118">
        <v>5660946723.0447264</v>
      </c>
      <c r="K6" s="118">
        <v>240256029.75014019</v>
      </c>
      <c r="L6" s="118">
        <v>240256029.75014019</v>
      </c>
      <c r="M6" s="118">
        <v>36578934.771200001</v>
      </c>
      <c r="N6" s="118">
        <v>75993317.211209521</v>
      </c>
      <c r="O6" s="118">
        <v>1822270.23</v>
      </c>
      <c r="P6" s="118">
        <v>0</v>
      </c>
      <c r="Q6" s="118">
        <v>112870430.41875453</v>
      </c>
      <c r="R6" s="118">
        <v>13915891.696227148</v>
      </c>
      <c r="S6" s="118">
        <v>60666157.450771689</v>
      </c>
      <c r="T6" s="118">
        <v>165748909.4586814</v>
      </c>
      <c r="U6" s="118">
        <v>10628206.188802563</v>
      </c>
      <c r="V6" s="118">
        <v>14864154.9014</v>
      </c>
    </row>
    <row r="7" spans="1:23" s="189" customFormat="1">
      <c r="A7" s="215" t="s">
        <v>459</v>
      </c>
      <c r="B7" s="81">
        <v>520020</v>
      </c>
      <c r="C7" s="81">
        <v>156058</v>
      </c>
      <c r="D7" s="81">
        <v>101576</v>
      </c>
      <c r="E7" s="81">
        <v>41914</v>
      </c>
      <c r="F7" s="81">
        <v>501545</v>
      </c>
      <c r="G7" s="81">
        <v>1384411</v>
      </c>
      <c r="H7" s="81">
        <v>501303</v>
      </c>
      <c r="I7" s="81">
        <v>21345707207.341087</v>
      </c>
      <c r="J7" s="81">
        <v>5650103179.0647268</v>
      </c>
      <c r="K7" s="81">
        <v>215037756.72506154</v>
      </c>
      <c r="L7" s="81">
        <v>215037756.72506154</v>
      </c>
      <c r="M7" s="81">
        <v>35864362.711199999</v>
      </c>
      <c r="N7" s="81">
        <v>58715241.041209511</v>
      </c>
      <c r="O7" s="81">
        <v>1822270.23</v>
      </c>
      <c r="P7" s="81">
        <v>0</v>
      </c>
      <c r="Q7" s="81">
        <v>100998529.98367591</v>
      </c>
      <c r="R7" s="81">
        <v>11275934.846227147</v>
      </c>
      <c r="S7" s="81">
        <v>51453196.400771685</v>
      </c>
      <c r="T7" s="81">
        <v>152383554.33360279</v>
      </c>
      <c r="U7" s="81">
        <v>10232270.508802563</v>
      </c>
      <c r="V7" s="81">
        <v>10131723.921399999</v>
      </c>
    </row>
    <row r="8" spans="1:23" s="189" customFormat="1">
      <c r="A8" s="215" t="s">
        <v>460</v>
      </c>
      <c r="B8" s="81">
        <v>143397</v>
      </c>
      <c r="C8" s="81">
        <v>7694</v>
      </c>
      <c r="D8" s="81">
        <v>9316</v>
      </c>
      <c r="E8" s="81">
        <v>8611</v>
      </c>
      <c r="F8" s="81">
        <v>132959</v>
      </c>
      <c r="G8" s="81">
        <v>139122</v>
      </c>
      <c r="H8" s="81">
        <v>23717</v>
      </c>
      <c r="I8" s="81">
        <v>1689317854.2383175</v>
      </c>
      <c r="J8" s="81">
        <v>118934547.10323825</v>
      </c>
      <c r="K8" s="81">
        <v>118109617.59615238</v>
      </c>
      <c r="L8" s="81">
        <v>118109617.59615238</v>
      </c>
      <c r="M8" s="81">
        <v>1326155.6895999999</v>
      </c>
      <c r="N8" s="81">
        <v>16588766.872425187</v>
      </c>
      <c r="O8" s="81">
        <v>0</v>
      </c>
      <c r="P8" s="81">
        <v>0</v>
      </c>
      <c r="Q8" s="81">
        <v>100998529.98367591</v>
      </c>
      <c r="R8" s="81">
        <v>8507126.3263827674</v>
      </c>
      <c r="S8" s="81">
        <v>40418085.555214278</v>
      </c>
      <c r="T8" s="81">
        <v>69184419.057892457</v>
      </c>
      <c r="U8" s="81">
        <v>767484.25220588839</v>
      </c>
      <c r="V8" s="81">
        <v>1477824.2291000001</v>
      </c>
    </row>
    <row r="9" spans="1:23" s="189" customFormat="1">
      <c r="A9" s="215" t="s">
        <v>461</v>
      </c>
      <c r="B9" s="81">
        <v>376623</v>
      </c>
      <c r="C9" s="81">
        <v>148364</v>
      </c>
      <c r="D9" s="81">
        <v>92260</v>
      </c>
      <c r="E9" s="81">
        <v>33303</v>
      </c>
      <c r="F9" s="81">
        <v>368586</v>
      </c>
      <c r="G9" s="81">
        <v>1245289</v>
      </c>
      <c r="H9" s="81">
        <v>477586</v>
      </c>
      <c r="I9" s="81">
        <v>19656389353.102776</v>
      </c>
      <c r="J9" s="81">
        <v>5531168631.9614878</v>
      </c>
      <c r="K9" s="81">
        <v>96928139.128909156</v>
      </c>
      <c r="L9" s="81">
        <v>96928139.128909156</v>
      </c>
      <c r="M9" s="81">
        <v>34538207.021600001</v>
      </c>
      <c r="N9" s="81">
        <v>42126474.16878432</v>
      </c>
      <c r="O9" s="81">
        <v>1822270.23</v>
      </c>
      <c r="P9" s="81">
        <v>0</v>
      </c>
      <c r="Q9" s="81">
        <v>0</v>
      </c>
      <c r="R9" s="81">
        <v>2768808.5198443793</v>
      </c>
      <c r="S9" s="81">
        <v>11035110.845557395</v>
      </c>
      <c r="T9" s="81">
        <v>83199135.275710344</v>
      </c>
      <c r="U9" s="81">
        <v>9464786.2565966714</v>
      </c>
      <c r="V9" s="81">
        <v>8653899.6923000012</v>
      </c>
    </row>
    <row r="10" spans="1:23" s="189" customFormat="1">
      <c r="A10" s="215" t="s">
        <v>462</v>
      </c>
      <c r="B10" s="81">
        <v>9306</v>
      </c>
      <c r="C10" s="81">
        <v>199</v>
      </c>
      <c r="D10" s="81">
        <v>1841</v>
      </c>
      <c r="E10" s="81">
        <v>420</v>
      </c>
      <c r="F10" s="81">
        <v>8538</v>
      </c>
      <c r="G10" s="81">
        <v>60089</v>
      </c>
      <c r="H10" s="81">
        <v>29590</v>
      </c>
      <c r="I10" s="81">
        <v>39940148.398108192</v>
      </c>
      <c r="J10" s="81">
        <v>10843543.979999997</v>
      </c>
      <c r="K10" s="81">
        <v>25218273.025078636</v>
      </c>
      <c r="L10" s="81">
        <v>25218273.025078636</v>
      </c>
      <c r="M10" s="81">
        <v>714572.06</v>
      </c>
      <c r="N10" s="81">
        <v>17278076.170000002</v>
      </c>
      <c r="O10" s="81">
        <v>0</v>
      </c>
      <c r="P10" s="81">
        <v>0</v>
      </c>
      <c r="Q10" s="81">
        <v>11871900.435078636</v>
      </c>
      <c r="R10" s="81">
        <v>2639956.85</v>
      </c>
      <c r="S10" s="81">
        <v>9212961.0500000007</v>
      </c>
      <c r="T10" s="81">
        <v>13365355.125078635</v>
      </c>
      <c r="U10" s="81">
        <v>395935.68</v>
      </c>
      <c r="V10" s="81">
        <v>4732430.9800000004</v>
      </c>
    </row>
    <row r="11" spans="1:23" s="189" customFormat="1" ht="15" customHeight="1">
      <c r="A11" s="214" t="s">
        <v>477</v>
      </c>
      <c r="B11" s="118">
        <v>16975</v>
      </c>
      <c r="C11" s="118">
        <v>137</v>
      </c>
      <c r="D11" s="118">
        <v>853</v>
      </c>
      <c r="E11" s="118">
        <v>655</v>
      </c>
      <c r="F11" s="118">
        <v>14700</v>
      </c>
      <c r="G11" s="118">
        <v>14672</v>
      </c>
      <c r="H11" s="118">
        <v>138</v>
      </c>
      <c r="I11" s="118">
        <v>81764088.270064905</v>
      </c>
      <c r="J11" s="118">
        <v>1769253.9659547</v>
      </c>
      <c r="K11" s="118">
        <v>6186766.6356713427</v>
      </c>
      <c r="L11" s="118">
        <v>6186766.6356713427</v>
      </c>
      <c r="M11" s="118">
        <v>2.7736999999999998</v>
      </c>
      <c r="N11" s="118">
        <v>136248.04509999999</v>
      </c>
      <c r="O11" s="118">
        <v>0</v>
      </c>
      <c r="P11" s="118">
        <v>0</v>
      </c>
      <c r="Q11" s="118">
        <v>5662427.4616713431</v>
      </c>
      <c r="R11" s="118">
        <v>744986.13793319161</v>
      </c>
      <c r="S11" s="118">
        <v>1831878.9973999986</v>
      </c>
      <c r="T11" s="118">
        <v>3609901.4958381513</v>
      </c>
      <c r="U11" s="118">
        <v>31314.176380384535</v>
      </c>
      <c r="V11" s="118">
        <v>20373.059300000001</v>
      </c>
    </row>
    <row r="12" spans="1:23" s="189" customFormat="1">
      <c r="A12" s="214" t="s">
        <v>478</v>
      </c>
      <c r="B12" s="118">
        <v>62075</v>
      </c>
      <c r="C12" s="118">
        <v>18214</v>
      </c>
      <c r="D12" s="118">
        <v>486</v>
      </c>
      <c r="E12" s="118">
        <v>4688</v>
      </c>
      <c r="F12" s="118">
        <v>74913</v>
      </c>
      <c r="G12" s="118">
        <v>69043</v>
      </c>
      <c r="H12" s="118">
        <v>17568</v>
      </c>
      <c r="I12" s="118">
        <v>541308294.16679227</v>
      </c>
      <c r="J12" s="118">
        <v>144491624.80558488</v>
      </c>
      <c r="K12" s="118">
        <v>221133426.20642406</v>
      </c>
      <c r="L12" s="118">
        <v>33421041.857724048</v>
      </c>
      <c r="M12" s="118">
        <v>109874857.1015</v>
      </c>
      <c r="N12" s="118">
        <v>167310451.3876</v>
      </c>
      <c r="O12" s="118">
        <v>0</v>
      </c>
      <c r="P12" s="118">
        <v>0</v>
      </c>
      <c r="Q12" s="118">
        <v>1486996.8648999999</v>
      </c>
      <c r="R12" s="118">
        <v>9695068.6416870225</v>
      </c>
      <c r="S12" s="118">
        <v>8909643.2873659376</v>
      </c>
      <c r="T12" s="118">
        <v>196661224.26377523</v>
      </c>
      <c r="U12" s="118">
        <v>188704.09899999999</v>
      </c>
      <c r="V12" s="118">
        <v>844550.57270000002</v>
      </c>
    </row>
    <row r="13" spans="1:23" s="189" customFormat="1">
      <c r="A13" s="216" t="s">
        <v>479</v>
      </c>
      <c r="B13" s="118">
        <v>0</v>
      </c>
      <c r="C13" s="118">
        <v>0</v>
      </c>
      <c r="D13" s="118">
        <v>0</v>
      </c>
      <c r="E13" s="118">
        <v>0</v>
      </c>
      <c r="F13" s="118">
        <v>0</v>
      </c>
      <c r="G13" s="118">
        <v>0</v>
      </c>
      <c r="H13" s="118">
        <v>0</v>
      </c>
      <c r="I13" s="118">
        <v>0</v>
      </c>
      <c r="J13" s="118">
        <v>0</v>
      </c>
      <c r="K13" s="118">
        <v>0</v>
      </c>
      <c r="L13" s="118">
        <v>0</v>
      </c>
      <c r="M13" s="118">
        <v>0</v>
      </c>
      <c r="N13" s="118">
        <v>0</v>
      </c>
      <c r="O13" s="118">
        <v>0</v>
      </c>
      <c r="P13" s="118">
        <v>0</v>
      </c>
      <c r="Q13" s="118">
        <v>0</v>
      </c>
      <c r="R13" s="118">
        <v>0</v>
      </c>
      <c r="S13" s="118">
        <v>0</v>
      </c>
      <c r="T13" s="118">
        <v>0</v>
      </c>
      <c r="U13" s="118">
        <v>0</v>
      </c>
      <c r="V13" s="118">
        <v>0</v>
      </c>
    </row>
    <row r="14" spans="1:23" s="189" customFormat="1">
      <c r="A14" s="217" t="s">
        <v>480</v>
      </c>
      <c r="B14" s="118">
        <v>124676</v>
      </c>
      <c r="C14" s="118">
        <v>15417</v>
      </c>
      <c r="D14" s="118">
        <v>5888</v>
      </c>
      <c r="E14" s="118">
        <v>10141</v>
      </c>
      <c r="F14" s="118">
        <v>124102</v>
      </c>
      <c r="G14" s="118">
        <v>592526.30108809285</v>
      </c>
      <c r="H14" s="118">
        <v>157384.79734693878</v>
      </c>
      <c r="I14" s="118">
        <v>10770080995.466028</v>
      </c>
      <c r="J14" s="118">
        <v>2028121577.6243961</v>
      </c>
      <c r="K14" s="118">
        <v>38686083.788979627</v>
      </c>
      <c r="L14" s="118">
        <v>38686083.788979627</v>
      </c>
      <c r="M14" s="118">
        <v>2888562.9911000002</v>
      </c>
      <c r="N14" s="118">
        <v>11754896.735217115</v>
      </c>
      <c r="O14" s="118">
        <v>7835</v>
      </c>
      <c r="P14" s="118">
        <v>0</v>
      </c>
      <c r="Q14" s="118">
        <v>0</v>
      </c>
      <c r="R14" s="118">
        <v>1007208.0427309137</v>
      </c>
      <c r="S14" s="118">
        <v>8533606.8522886671</v>
      </c>
      <c r="T14" s="118">
        <v>29126984.947968654</v>
      </c>
      <c r="U14" s="118">
        <v>250400.5841035</v>
      </c>
      <c r="V14" s="118">
        <v>168881.58959999998</v>
      </c>
    </row>
    <row r="15" spans="1:23" s="189" customFormat="1">
      <c r="A15" s="70" t="s">
        <v>474</v>
      </c>
      <c r="B15" s="118">
        <v>733052</v>
      </c>
      <c r="C15" s="118">
        <v>190025</v>
      </c>
      <c r="D15" s="118">
        <v>110644</v>
      </c>
      <c r="E15" s="118">
        <v>57818</v>
      </c>
      <c r="F15" s="118">
        <v>723798</v>
      </c>
      <c r="G15" s="118">
        <v>2120741.3010880928</v>
      </c>
      <c r="H15" s="118">
        <v>705983.79734693875</v>
      </c>
      <c r="I15" s="118">
        <v>32778800733.642086</v>
      </c>
      <c r="J15" s="118">
        <v>7835329179.4406624</v>
      </c>
      <c r="K15" s="118">
        <v>506262306.38121527</v>
      </c>
      <c r="L15" s="118">
        <v>318549922.03251535</v>
      </c>
      <c r="M15" s="118">
        <v>149342357.63750002</v>
      </c>
      <c r="N15" s="118">
        <v>255194913.37912664</v>
      </c>
      <c r="O15" s="118">
        <v>1830105.23</v>
      </c>
      <c r="P15" s="118">
        <v>0</v>
      </c>
      <c r="Q15" s="118">
        <v>120019854.74532588</v>
      </c>
      <c r="R15" s="118">
        <v>25363154.518578272</v>
      </c>
      <c r="S15" s="118">
        <v>79941286.587826282</v>
      </c>
      <c r="T15" s="118">
        <v>395147020.16626352</v>
      </c>
      <c r="U15" s="118">
        <v>11098625.048286447</v>
      </c>
      <c r="V15" s="118">
        <v>15897960.123</v>
      </c>
    </row>
    <row r="16" spans="1:23" s="189" customFormat="1" ht="16.5">
      <c r="A16" s="151" t="s">
        <v>818</v>
      </c>
      <c r="B16" s="178"/>
      <c r="C16" s="178"/>
      <c r="D16" s="178"/>
      <c r="E16" s="178"/>
      <c r="F16" s="178"/>
      <c r="G16" s="178"/>
      <c r="H16" s="178"/>
      <c r="I16" s="178"/>
      <c r="J16" s="178"/>
      <c r="K16" s="178"/>
      <c r="L16" s="178"/>
      <c r="M16" s="178"/>
      <c r="N16" s="178"/>
      <c r="O16" s="178"/>
      <c r="P16" s="178"/>
      <c r="Q16" s="178"/>
      <c r="R16" s="178"/>
      <c r="S16" s="178"/>
      <c r="T16" s="178"/>
      <c r="U16" s="178"/>
      <c r="V16" s="178"/>
      <c r="W16" s="178"/>
    </row>
    <row r="17" spans="1:23" s="189" customFormat="1">
      <c r="A17" s="150" t="s">
        <v>704</v>
      </c>
      <c r="B17" s="178"/>
      <c r="C17" s="178"/>
      <c r="D17" s="178"/>
      <c r="E17" s="178"/>
      <c r="F17" s="178"/>
      <c r="G17" s="178"/>
      <c r="H17" s="178"/>
      <c r="I17" s="178"/>
      <c r="J17" s="178"/>
      <c r="K17" s="178"/>
      <c r="L17" s="178"/>
      <c r="M17" s="178"/>
      <c r="N17" s="178"/>
      <c r="O17" s="178"/>
      <c r="P17" s="178"/>
      <c r="Q17" s="178"/>
      <c r="R17" s="178"/>
      <c r="S17" s="178"/>
      <c r="T17" s="178"/>
      <c r="U17" s="178"/>
      <c r="V17" s="178"/>
      <c r="W17" s="178"/>
    </row>
    <row r="18" spans="1:23" s="189" customFormat="1">
      <c r="A18" s="330"/>
      <c r="B18" s="330"/>
      <c r="C18" s="330"/>
      <c r="D18" s="330"/>
      <c r="E18" s="330"/>
      <c r="F18" s="330"/>
      <c r="G18" s="330"/>
      <c r="H18" s="330"/>
      <c r="I18" s="330"/>
      <c r="J18" s="330"/>
      <c r="K18" s="330"/>
      <c r="L18" s="330"/>
      <c r="M18" s="330"/>
      <c r="N18" s="330"/>
      <c r="O18" s="178"/>
      <c r="P18" s="178"/>
      <c r="Q18" s="178"/>
      <c r="R18" s="178"/>
      <c r="S18" s="178"/>
      <c r="T18" s="178"/>
      <c r="U18" s="178"/>
      <c r="V18" s="178"/>
      <c r="W18" s="178"/>
    </row>
    <row r="19" spans="1:23" s="189" customFormat="1">
      <c r="A19" s="178"/>
      <c r="B19" s="178"/>
      <c r="C19" s="178"/>
      <c r="D19" s="178"/>
      <c r="E19" s="178"/>
      <c r="F19" s="196"/>
      <c r="G19" s="178"/>
      <c r="H19" s="178"/>
      <c r="I19" s="178"/>
      <c r="J19" s="178"/>
      <c r="K19" s="178"/>
      <c r="L19" s="178"/>
      <c r="M19" s="178"/>
      <c r="N19" s="178"/>
      <c r="O19" s="178"/>
      <c r="P19" s="178"/>
      <c r="Q19" s="178"/>
      <c r="R19" s="178"/>
      <c r="S19" s="178"/>
      <c r="T19" s="178"/>
      <c r="U19" s="178"/>
      <c r="V19" s="178"/>
      <c r="W19" s="178"/>
    </row>
    <row r="20" spans="1:23" s="189" customFormat="1">
      <c r="A20" s="178"/>
      <c r="B20" s="178"/>
      <c r="C20" s="178"/>
      <c r="D20" s="178"/>
      <c r="E20" s="178"/>
      <c r="F20" s="178"/>
      <c r="G20" s="178"/>
      <c r="H20" s="178"/>
      <c r="I20" s="178"/>
      <c r="J20" s="178"/>
      <c r="K20" s="178"/>
      <c r="L20" s="178"/>
      <c r="M20" s="178"/>
      <c r="N20" s="178"/>
      <c r="O20" s="178"/>
      <c r="P20" s="178"/>
      <c r="Q20" s="178"/>
      <c r="R20" s="178"/>
      <c r="S20" s="178"/>
      <c r="T20" s="178"/>
      <c r="U20" s="178"/>
      <c r="V20" s="178"/>
      <c r="W20" s="178"/>
    </row>
    <row r="21" spans="1:23" s="189" customFormat="1">
      <c r="A21" s="178"/>
      <c r="B21" s="178"/>
      <c r="C21" s="178"/>
      <c r="D21" s="178"/>
      <c r="E21" s="178"/>
      <c r="F21" s="178"/>
      <c r="G21" s="178"/>
      <c r="H21" s="178"/>
      <c r="I21" s="178"/>
      <c r="J21" s="178"/>
      <c r="K21" s="178"/>
      <c r="L21" s="178"/>
      <c r="M21" s="178"/>
      <c r="N21" s="178"/>
      <c r="O21" s="178"/>
      <c r="P21" s="178"/>
      <c r="Q21" s="178"/>
      <c r="R21" s="178"/>
      <c r="S21" s="178"/>
      <c r="T21" s="178"/>
      <c r="U21" s="178"/>
      <c r="V21" s="178"/>
      <c r="W21" s="178"/>
    </row>
    <row r="22" spans="1:23" s="189" customFormat="1">
      <c r="A22" s="178"/>
      <c r="B22" s="178"/>
      <c r="C22" s="178"/>
      <c r="D22" s="178"/>
      <c r="E22" s="178"/>
      <c r="F22" s="178"/>
      <c r="G22" s="178"/>
      <c r="H22" s="178"/>
      <c r="I22" s="178"/>
      <c r="J22" s="178"/>
      <c r="K22" s="178"/>
      <c r="L22" s="178"/>
      <c r="M22" s="178"/>
      <c r="N22" s="178"/>
      <c r="O22" s="178"/>
      <c r="P22" s="178"/>
      <c r="Q22" s="178"/>
      <c r="R22" s="178"/>
      <c r="S22" s="178"/>
      <c r="T22" s="178"/>
      <c r="U22" s="178"/>
      <c r="V22" s="178"/>
      <c r="W22" s="178"/>
    </row>
    <row r="23" spans="1:23" s="189" customFormat="1">
      <c r="A23" s="178"/>
      <c r="B23" s="178"/>
      <c r="C23" s="178"/>
      <c r="D23" s="178"/>
      <c r="E23" s="178"/>
      <c r="F23" s="178"/>
      <c r="G23" s="178"/>
      <c r="H23" s="178"/>
      <c r="I23" s="178"/>
      <c r="J23" s="178"/>
      <c r="K23" s="178"/>
      <c r="L23" s="178"/>
      <c r="M23" s="178"/>
      <c r="N23" s="178"/>
      <c r="O23" s="178"/>
      <c r="P23" s="178"/>
      <c r="Q23" s="178"/>
      <c r="R23" s="178"/>
      <c r="S23" s="178"/>
      <c r="T23" s="178"/>
      <c r="U23" s="178"/>
      <c r="V23" s="178"/>
      <c r="W23" s="178"/>
    </row>
    <row r="24" spans="1:23" s="189" customFormat="1">
      <c r="A24" s="178"/>
      <c r="B24" s="178"/>
      <c r="C24" s="178"/>
      <c r="D24" s="178"/>
      <c r="E24" s="178"/>
      <c r="F24" s="178"/>
      <c r="G24" s="178"/>
      <c r="H24" s="178"/>
      <c r="I24" s="178"/>
      <c r="J24" s="178"/>
      <c r="K24" s="178"/>
      <c r="L24" s="178"/>
      <c r="M24" s="178"/>
      <c r="N24" s="178"/>
      <c r="O24" s="178"/>
      <c r="P24" s="178"/>
      <c r="Q24" s="178"/>
      <c r="R24" s="178"/>
      <c r="S24" s="178"/>
      <c r="T24" s="178"/>
      <c r="U24" s="178"/>
      <c r="V24" s="178"/>
      <c r="W24" s="178"/>
    </row>
    <row r="25" spans="1:23" s="189" customFormat="1">
      <c r="A25" s="178"/>
      <c r="B25" s="178"/>
      <c r="C25" s="178"/>
      <c r="D25" s="178"/>
      <c r="E25" s="178"/>
      <c r="F25" s="178"/>
      <c r="G25" s="178"/>
      <c r="H25" s="178"/>
      <c r="I25" s="178"/>
      <c r="J25" s="178"/>
      <c r="K25" s="178"/>
      <c r="L25" s="178"/>
      <c r="M25" s="178"/>
      <c r="N25" s="178"/>
      <c r="O25" s="178"/>
      <c r="P25" s="178"/>
      <c r="Q25" s="178"/>
      <c r="R25" s="178"/>
      <c r="S25" s="178"/>
      <c r="T25" s="178"/>
      <c r="U25" s="178"/>
      <c r="V25" s="178"/>
      <c r="W25" s="178"/>
    </row>
    <row r="26" spans="1:23" s="189" customFormat="1">
      <c r="A26" s="178"/>
      <c r="B26" s="178"/>
      <c r="C26" s="178"/>
      <c r="D26" s="178"/>
      <c r="E26" s="178"/>
      <c r="F26" s="178"/>
      <c r="G26" s="178"/>
      <c r="H26" s="178"/>
      <c r="I26" s="178"/>
      <c r="J26" s="178"/>
      <c r="K26" s="178"/>
      <c r="L26" s="178"/>
      <c r="M26" s="178"/>
      <c r="N26" s="178"/>
      <c r="O26" s="178"/>
      <c r="P26" s="178"/>
      <c r="Q26" s="178"/>
      <c r="R26" s="178"/>
      <c r="S26" s="178"/>
      <c r="T26" s="178"/>
      <c r="U26" s="178"/>
      <c r="V26" s="178"/>
      <c r="W26" s="178"/>
    </row>
    <row r="27" spans="1:23" s="189" customFormat="1">
      <c r="A27" s="178"/>
      <c r="B27" s="178"/>
      <c r="C27" s="178"/>
      <c r="D27" s="178"/>
      <c r="E27" s="178"/>
      <c r="F27" s="178"/>
      <c r="G27" s="178"/>
      <c r="H27" s="178"/>
      <c r="I27" s="178"/>
      <c r="J27" s="178"/>
      <c r="K27" s="178"/>
      <c r="L27" s="178"/>
      <c r="M27" s="178"/>
      <c r="N27" s="178"/>
      <c r="O27" s="178"/>
      <c r="P27" s="178"/>
      <c r="Q27" s="178"/>
      <c r="R27" s="178"/>
      <c r="S27" s="178"/>
      <c r="T27" s="178"/>
      <c r="U27" s="178"/>
      <c r="V27" s="178"/>
      <c r="W27" s="178"/>
    </row>
    <row r="28" spans="1:23" s="189" customFormat="1">
      <c r="A28" s="178"/>
      <c r="B28" s="178"/>
      <c r="C28" s="178"/>
      <c r="D28" s="178"/>
      <c r="E28" s="178"/>
      <c r="F28" s="178"/>
      <c r="G28" s="178"/>
      <c r="H28" s="178"/>
      <c r="I28" s="178"/>
      <c r="J28" s="178"/>
      <c r="K28" s="178"/>
      <c r="L28" s="178"/>
      <c r="M28" s="178"/>
      <c r="N28" s="178"/>
      <c r="O28" s="178"/>
      <c r="P28" s="178"/>
      <c r="Q28" s="178"/>
      <c r="R28" s="178"/>
      <c r="S28" s="178"/>
      <c r="T28" s="178"/>
      <c r="U28" s="178"/>
      <c r="V28" s="178"/>
      <c r="W28" s="178"/>
    </row>
    <row r="29" spans="1:23" s="189" customFormat="1">
      <c r="A29" s="178"/>
      <c r="B29" s="178"/>
      <c r="C29" s="178"/>
      <c r="D29" s="178"/>
      <c r="E29" s="178"/>
      <c r="F29" s="178"/>
      <c r="G29" s="178"/>
      <c r="H29" s="178"/>
      <c r="I29" s="178"/>
      <c r="J29" s="178"/>
      <c r="K29" s="178"/>
      <c r="L29" s="178"/>
      <c r="M29" s="178"/>
      <c r="N29" s="178"/>
      <c r="O29" s="178"/>
      <c r="P29" s="178"/>
      <c r="Q29" s="178"/>
      <c r="R29" s="178"/>
      <c r="S29" s="178"/>
      <c r="T29" s="178"/>
      <c r="U29" s="178"/>
      <c r="V29" s="178"/>
      <c r="W29" s="178"/>
    </row>
    <row r="30" spans="1:23" s="189" customFormat="1" ht="28.5" customHeight="1">
      <c r="A30" s="178"/>
      <c r="B30" s="178"/>
      <c r="C30" s="178"/>
      <c r="D30" s="178"/>
      <c r="E30" s="178"/>
      <c r="F30" s="178"/>
      <c r="G30" s="178"/>
      <c r="H30" s="178"/>
      <c r="I30" s="178"/>
      <c r="J30" s="178"/>
      <c r="K30" s="178"/>
      <c r="L30" s="178"/>
      <c r="M30" s="178"/>
      <c r="N30" s="178"/>
      <c r="O30" s="178"/>
      <c r="P30" s="178"/>
      <c r="Q30" s="178"/>
      <c r="R30" s="178"/>
      <c r="S30" s="178"/>
      <c r="T30" s="178"/>
      <c r="U30" s="178"/>
      <c r="V30" s="178"/>
      <c r="W30" s="178"/>
    </row>
    <row r="31" spans="1:23" s="189" customFormat="1">
      <c r="A31" s="178"/>
      <c r="B31" s="178"/>
      <c r="C31" s="178"/>
      <c r="D31" s="178"/>
      <c r="E31" s="178"/>
      <c r="F31" s="178"/>
      <c r="G31" s="178"/>
      <c r="H31" s="178"/>
      <c r="I31" s="178"/>
      <c r="J31" s="178"/>
      <c r="K31" s="178"/>
      <c r="L31" s="178"/>
      <c r="M31" s="178"/>
      <c r="N31" s="178"/>
      <c r="O31" s="178"/>
      <c r="P31" s="178"/>
      <c r="Q31" s="178"/>
      <c r="R31" s="178"/>
      <c r="S31" s="178"/>
      <c r="T31" s="178"/>
      <c r="U31" s="178"/>
      <c r="V31" s="178"/>
      <c r="W31" s="178"/>
    </row>
    <row r="32" spans="1:23" s="189" customFormat="1">
      <c r="A32" s="178"/>
      <c r="B32" s="178"/>
      <c r="C32" s="178"/>
      <c r="D32" s="178"/>
      <c r="E32" s="178"/>
      <c r="F32" s="178"/>
      <c r="G32" s="178"/>
      <c r="H32" s="178"/>
      <c r="I32" s="178"/>
      <c r="J32" s="178"/>
      <c r="K32" s="178"/>
      <c r="L32" s="178"/>
      <c r="M32" s="178"/>
      <c r="N32" s="178"/>
      <c r="O32" s="178"/>
      <c r="P32" s="178"/>
      <c r="Q32" s="178"/>
      <c r="R32" s="178"/>
      <c r="S32" s="178"/>
      <c r="T32" s="178"/>
      <c r="U32" s="178"/>
      <c r="V32" s="178"/>
      <c r="W32" s="178"/>
    </row>
    <row r="33" spans="1:23" s="189" customFormat="1">
      <c r="A33" s="178"/>
      <c r="B33" s="178"/>
      <c r="C33" s="178"/>
      <c r="D33" s="178"/>
      <c r="E33" s="178"/>
      <c r="F33" s="178"/>
      <c r="G33" s="178"/>
      <c r="H33" s="178"/>
      <c r="I33" s="178"/>
      <c r="J33" s="178"/>
      <c r="K33" s="178"/>
      <c r="L33" s="178"/>
      <c r="M33" s="178"/>
      <c r="N33" s="178"/>
      <c r="O33" s="178"/>
      <c r="P33" s="178"/>
      <c r="Q33" s="178"/>
      <c r="R33" s="178"/>
      <c r="S33" s="178"/>
      <c r="T33" s="178"/>
      <c r="U33" s="178"/>
      <c r="V33" s="178"/>
      <c r="W33" s="178"/>
    </row>
    <row r="34" spans="1:23">
      <c r="N34" s="178"/>
      <c r="O34" s="178"/>
      <c r="P34" s="178"/>
      <c r="Q34" s="178"/>
      <c r="R34" s="178"/>
      <c r="S34" s="178"/>
      <c r="T34" s="178"/>
      <c r="U34" s="178"/>
      <c r="V34" s="178"/>
      <c r="W34" s="178"/>
    </row>
    <row r="35" spans="1:23">
      <c r="N35" s="178"/>
      <c r="O35" s="178"/>
      <c r="P35" s="178"/>
      <c r="Q35" s="178"/>
      <c r="R35" s="178"/>
      <c r="S35" s="178"/>
      <c r="T35" s="178"/>
      <c r="U35" s="178"/>
      <c r="V35" s="178"/>
      <c r="W35" s="178"/>
    </row>
    <row r="36" spans="1:23">
      <c r="N36" s="178"/>
      <c r="O36" s="178"/>
      <c r="P36" s="178"/>
      <c r="Q36" s="178"/>
      <c r="R36" s="178"/>
      <c r="S36" s="178"/>
      <c r="T36" s="178"/>
      <c r="U36" s="178"/>
      <c r="V36" s="178"/>
      <c r="W36" s="178"/>
    </row>
    <row r="37" spans="1:23">
      <c r="N37" s="178"/>
      <c r="O37" s="178"/>
      <c r="P37" s="178"/>
      <c r="Q37" s="178"/>
      <c r="R37" s="178"/>
      <c r="S37" s="178"/>
      <c r="T37" s="178"/>
      <c r="U37" s="178"/>
      <c r="V37" s="178"/>
      <c r="W37" s="178"/>
    </row>
    <row r="38" spans="1:23">
      <c r="N38" s="178"/>
      <c r="O38" s="178"/>
      <c r="P38" s="178"/>
      <c r="Q38" s="178"/>
      <c r="R38" s="178"/>
      <c r="S38" s="178"/>
      <c r="T38" s="178"/>
      <c r="U38" s="178"/>
      <c r="V38" s="178"/>
      <c r="W38" s="178"/>
    </row>
    <row r="39" spans="1:23">
      <c r="N39" s="178"/>
      <c r="O39" s="178"/>
      <c r="P39" s="178"/>
      <c r="Q39" s="178"/>
      <c r="R39" s="178"/>
      <c r="S39" s="178"/>
      <c r="T39" s="178"/>
      <c r="U39" s="178"/>
      <c r="V39" s="178"/>
      <c r="W39" s="178"/>
    </row>
    <row r="40" spans="1:23">
      <c r="N40" s="178"/>
      <c r="O40" s="178"/>
      <c r="P40" s="178"/>
      <c r="Q40" s="178"/>
      <c r="R40" s="178"/>
      <c r="S40" s="178"/>
      <c r="T40" s="178"/>
      <c r="U40" s="178"/>
      <c r="V40" s="178"/>
      <c r="W40" s="178"/>
    </row>
  </sheetData>
  <mergeCells count="24">
    <mergeCell ref="K3:T3"/>
    <mergeCell ref="Q4:Q5"/>
    <mergeCell ref="R4:T4"/>
    <mergeCell ref="K4:K5"/>
    <mergeCell ref="L4:L5"/>
    <mergeCell ref="M4:M5"/>
    <mergeCell ref="N4:N5"/>
    <mergeCell ref="O4:P4"/>
    <mergeCell ref="A18:N18"/>
    <mergeCell ref="A1:V1"/>
    <mergeCell ref="U3:V4"/>
    <mergeCell ref="B4:B5"/>
    <mergeCell ref="C4:C5"/>
    <mergeCell ref="D4:D5"/>
    <mergeCell ref="E4:E5"/>
    <mergeCell ref="F4:F5"/>
    <mergeCell ref="G4:G5"/>
    <mergeCell ref="H4:H5"/>
    <mergeCell ref="I4:I5"/>
    <mergeCell ref="J4:J5"/>
    <mergeCell ref="A3:A5"/>
    <mergeCell ref="B3:F3"/>
    <mergeCell ref="G3:H3"/>
    <mergeCell ref="I3:J3"/>
  </mergeCells>
  <pageMargins left="0.70866141732283472" right="0.70866141732283472" top="0.74803149606299213" bottom="0.74803149606299213" header="0.31496062992125984" footer="0.31496062992125984"/>
  <pageSetup paperSize="9" scale="35" orientation="landscape"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9"/>
  <sheetViews>
    <sheetView zoomScaleNormal="100" zoomScaleSheetLayoutView="80" workbookViewId="0">
      <selection sqref="A1:R1"/>
    </sheetView>
  </sheetViews>
  <sheetFormatPr defaultColWidth="11.42578125" defaultRowHeight="15.75"/>
  <cols>
    <col min="1" max="1" width="37.5703125" style="178" customWidth="1"/>
    <col min="2" max="4" width="15.5703125" style="178" customWidth="1"/>
    <col min="5" max="5" width="15.5703125" style="111" customWidth="1"/>
    <col min="6" max="15" width="15.5703125" style="199" customWidth="1"/>
    <col min="16" max="17" width="15.5703125" style="200" customWidth="1"/>
    <col min="18" max="18" width="15.5703125" style="184" customWidth="1"/>
    <col min="19" max="28" width="11.42578125" style="184" customWidth="1"/>
    <col min="29" max="256" width="11.42578125" style="185"/>
    <col min="257" max="257" width="49.42578125" style="185" customWidth="1"/>
    <col min="258" max="274" width="15.5703125" style="185" customWidth="1"/>
    <col min="275" max="284" width="11.42578125" style="185" customWidth="1"/>
    <col min="285" max="512" width="11.42578125" style="185"/>
    <col min="513" max="513" width="49.42578125" style="185" customWidth="1"/>
    <col min="514" max="530" width="15.5703125" style="185" customWidth="1"/>
    <col min="531" max="540" width="11.42578125" style="185" customWidth="1"/>
    <col min="541" max="768" width="11.42578125" style="185"/>
    <col min="769" max="769" width="49.42578125" style="185" customWidth="1"/>
    <col min="770" max="786" width="15.5703125" style="185" customWidth="1"/>
    <col min="787" max="796" width="11.42578125" style="185" customWidth="1"/>
    <col min="797" max="1024" width="11.42578125" style="185"/>
    <col min="1025" max="1025" width="49.42578125" style="185" customWidth="1"/>
    <col min="1026" max="1042" width="15.5703125" style="185" customWidth="1"/>
    <col min="1043" max="1052" width="11.42578125" style="185" customWidth="1"/>
    <col min="1053" max="1280" width="11.42578125" style="185"/>
    <col min="1281" max="1281" width="49.42578125" style="185" customWidth="1"/>
    <col min="1282" max="1298" width="15.5703125" style="185" customWidth="1"/>
    <col min="1299" max="1308" width="11.42578125" style="185" customWidth="1"/>
    <col min="1309" max="1536" width="11.42578125" style="185"/>
    <col min="1537" max="1537" width="49.42578125" style="185" customWidth="1"/>
    <col min="1538" max="1554" width="15.5703125" style="185" customWidth="1"/>
    <col min="1555" max="1564" width="11.42578125" style="185" customWidth="1"/>
    <col min="1565" max="1792" width="11.42578125" style="185"/>
    <col min="1793" max="1793" width="49.42578125" style="185" customWidth="1"/>
    <col min="1794" max="1810" width="15.5703125" style="185" customWidth="1"/>
    <col min="1811" max="1820" width="11.42578125" style="185" customWidth="1"/>
    <col min="1821" max="2048" width="11.42578125" style="185"/>
    <col min="2049" max="2049" width="49.42578125" style="185" customWidth="1"/>
    <col min="2050" max="2066" width="15.5703125" style="185" customWidth="1"/>
    <col min="2067" max="2076" width="11.42578125" style="185" customWidth="1"/>
    <col min="2077" max="2304" width="11.42578125" style="185"/>
    <col min="2305" max="2305" width="49.42578125" style="185" customWidth="1"/>
    <col min="2306" max="2322" width="15.5703125" style="185" customWidth="1"/>
    <col min="2323" max="2332" width="11.42578125" style="185" customWidth="1"/>
    <col min="2333" max="2560" width="11.42578125" style="185"/>
    <col min="2561" max="2561" width="49.42578125" style="185" customWidth="1"/>
    <col min="2562" max="2578" width="15.5703125" style="185" customWidth="1"/>
    <col min="2579" max="2588" width="11.42578125" style="185" customWidth="1"/>
    <col min="2589" max="2816" width="11.42578125" style="185"/>
    <col min="2817" max="2817" width="49.42578125" style="185" customWidth="1"/>
    <col min="2818" max="2834" width="15.5703125" style="185" customWidth="1"/>
    <col min="2835" max="2844" width="11.42578125" style="185" customWidth="1"/>
    <col min="2845" max="3072" width="11.42578125" style="185"/>
    <col min="3073" max="3073" width="49.42578125" style="185" customWidth="1"/>
    <col min="3074" max="3090" width="15.5703125" style="185" customWidth="1"/>
    <col min="3091" max="3100" width="11.42578125" style="185" customWidth="1"/>
    <col min="3101" max="3328" width="11.42578125" style="185"/>
    <col min="3329" max="3329" width="49.42578125" style="185" customWidth="1"/>
    <col min="3330" max="3346" width="15.5703125" style="185" customWidth="1"/>
    <col min="3347" max="3356" width="11.42578125" style="185" customWidth="1"/>
    <col min="3357" max="3584" width="11.42578125" style="185"/>
    <col min="3585" max="3585" width="49.42578125" style="185" customWidth="1"/>
    <col min="3586" max="3602" width="15.5703125" style="185" customWidth="1"/>
    <col min="3603" max="3612" width="11.42578125" style="185" customWidth="1"/>
    <col min="3613" max="3840" width="11.42578125" style="185"/>
    <col min="3841" max="3841" width="49.42578125" style="185" customWidth="1"/>
    <col min="3842" max="3858" width="15.5703125" style="185" customWidth="1"/>
    <col min="3859" max="3868" width="11.42578125" style="185" customWidth="1"/>
    <col min="3869" max="4096" width="11.42578125" style="185"/>
    <col min="4097" max="4097" width="49.42578125" style="185" customWidth="1"/>
    <col min="4098" max="4114" width="15.5703125" style="185" customWidth="1"/>
    <col min="4115" max="4124" width="11.42578125" style="185" customWidth="1"/>
    <col min="4125" max="4352" width="11.42578125" style="185"/>
    <col min="4353" max="4353" width="49.42578125" style="185" customWidth="1"/>
    <col min="4354" max="4370" width="15.5703125" style="185" customWidth="1"/>
    <col min="4371" max="4380" width="11.42578125" style="185" customWidth="1"/>
    <col min="4381" max="4608" width="11.42578125" style="185"/>
    <col min="4609" max="4609" width="49.42578125" style="185" customWidth="1"/>
    <col min="4610" max="4626" width="15.5703125" style="185" customWidth="1"/>
    <col min="4627" max="4636" width="11.42578125" style="185" customWidth="1"/>
    <col min="4637" max="4864" width="11.42578125" style="185"/>
    <col min="4865" max="4865" width="49.42578125" style="185" customWidth="1"/>
    <col min="4866" max="4882" width="15.5703125" style="185" customWidth="1"/>
    <col min="4883" max="4892" width="11.42578125" style="185" customWidth="1"/>
    <col min="4893" max="5120" width="11.42578125" style="185"/>
    <col min="5121" max="5121" width="49.42578125" style="185" customWidth="1"/>
    <col min="5122" max="5138" width="15.5703125" style="185" customWidth="1"/>
    <col min="5139" max="5148" width="11.42578125" style="185" customWidth="1"/>
    <col min="5149" max="5376" width="11.42578125" style="185"/>
    <col min="5377" max="5377" width="49.42578125" style="185" customWidth="1"/>
    <col min="5378" max="5394" width="15.5703125" style="185" customWidth="1"/>
    <col min="5395" max="5404" width="11.42578125" style="185" customWidth="1"/>
    <col min="5405" max="5632" width="11.42578125" style="185"/>
    <col min="5633" max="5633" width="49.42578125" style="185" customWidth="1"/>
    <col min="5634" max="5650" width="15.5703125" style="185" customWidth="1"/>
    <col min="5651" max="5660" width="11.42578125" style="185" customWidth="1"/>
    <col min="5661" max="5888" width="11.42578125" style="185"/>
    <col min="5889" max="5889" width="49.42578125" style="185" customWidth="1"/>
    <col min="5890" max="5906" width="15.5703125" style="185" customWidth="1"/>
    <col min="5907" max="5916" width="11.42578125" style="185" customWidth="1"/>
    <col min="5917" max="6144" width="11.42578125" style="185"/>
    <col min="6145" max="6145" width="49.42578125" style="185" customWidth="1"/>
    <col min="6146" max="6162" width="15.5703125" style="185" customWidth="1"/>
    <col min="6163" max="6172" width="11.42578125" style="185" customWidth="1"/>
    <col min="6173" max="6400" width="11.42578125" style="185"/>
    <col min="6401" max="6401" width="49.42578125" style="185" customWidth="1"/>
    <col min="6402" max="6418" width="15.5703125" style="185" customWidth="1"/>
    <col min="6419" max="6428" width="11.42578125" style="185" customWidth="1"/>
    <col min="6429" max="6656" width="11.42578125" style="185"/>
    <col min="6657" max="6657" width="49.42578125" style="185" customWidth="1"/>
    <col min="6658" max="6674" width="15.5703125" style="185" customWidth="1"/>
    <col min="6675" max="6684" width="11.42578125" style="185" customWidth="1"/>
    <col min="6685" max="6912" width="11.42578125" style="185"/>
    <col min="6913" max="6913" width="49.42578125" style="185" customWidth="1"/>
    <col min="6914" max="6930" width="15.5703125" style="185" customWidth="1"/>
    <col min="6931" max="6940" width="11.42578125" style="185" customWidth="1"/>
    <col min="6941" max="7168" width="11.42578125" style="185"/>
    <col min="7169" max="7169" width="49.42578125" style="185" customWidth="1"/>
    <col min="7170" max="7186" width="15.5703125" style="185" customWidth="1"/>
    <col min="7187" max="7196" width="11.42578125" style="185" customWidth="1"/>
    <col min="7197" max="7424" width="11.42578125" style="185"/>
    <col min="7425" max="7425" width="49.42578125" style="185" customWidth="1"/>
    <col min="7426" max="7442" width="15.5703125" style="185" customWidth="1"/>
    <col min="7443" max="7452" width="11.42578125" style="185" customWidth="1"/>
    <col min="7453" max="7680" width="11.42578125" style="185"/>
    <col min="7681" max="7681" width="49.42578125" style="185" customWidth="1"/>
    <col min="7682" max="7698" width="15.5703125" style="185" customWidth="1"/>
    <col min="7699" max="7708" width="11.42578125" style="185" customWidth="1"/>
    <col min="7709" max="7936" width="11.42578125" style="185"/>
    <col min="7937" max="7937" width="49.42578125" style="185" customWidth="1"/>
    <col min="7938" max="7954" width="15.5703125" style="185" customWidth="1"/>
    <col min="7955" max="7964" width="11.42578125" style="185" customWidth="1"/>
    <col min="7965" max="8192" width="11.42578125" style="185"/>
    <col min="8193" max="8193" width="49.42578125" style="185" customWidth="1"/>
    <col min="8194" max="8210" width="15.5703125" style="185" customWidth="1"/>
    <col min="8211" max="8220" width="11.42578125" style="185" customWidth="1"/>
    <col min="8221" max="8448" width="11.42578125" style="185"/>
    <col min="8449" max="8449" width="49.42578125" style="185" customWidth="1"/>
    <col min="8450" max="8466" width="15.5703125" style="185" customWidth="1"/>
    <col min="8467" max="8476" width="11.42578125" style="185" customWidth="1"/>
    <col min="8477" max="8704" width="11.42578125" style="185"/>
    <col min="8705" max="8705" width="49.42578125" style="185" customWidth="1"/>
    <col min="8706" max="8722" width="15.5703125" style="185" customWidth="1"/>
    <col min="8723" max="8732" width="11.42578125" style="185" customWidth="1"/>
    <col min="8733" max="8960" width="11.42578125" style="185"/>
    <col min="8961" max="8961" width="49.42578125" style="185" customWidth="1"/>
    <col min="8962" max="8978" width="15.5703125" style="185" customWidth="1"/>
    <col min="8979" max="8988" width="11.42578125" style="185" customWidth="1"/>
    <col min="8989" max="9216" width="11.42578125" style="185"/>
    <col min="9217" max="9217" width="49.42578125" style="185" customWidth="1"/>
    <col min="9218" max="9234" width="15.5703125" style="185" customWidth="1"/>
    <col min="9235" max="9244" width="11.42578125" style="185" customWidth="1"/>
    <col min="9245" max="9472" width="11.42578125" style="185"/>
    <col min="9473" max="9473" width="49.42578125" style="185" customWidth="1"/>
    <col min="9474" max="9490" width="15.5703125" style="185" customWidth="1"/>
    <col min="9491" max="9500" width="11.42578125" style="185" customWidth="1"/>
    <col min="9501" max="9728" width="11.42578125" style="185"/>
    <col min="9729" max="9729" width="49.42578125" style="185" customWidth="1"/>
    <col min="9730" max="9746" width="15.5703125" style="185" customWidth="1"/>
    <col min="9747" max="9756" width="11.42578125" style="185" customWidth="1"/>
    <col min="9757" max="9984" width="11.42578125" style="185"/>
    <col min="9985" max="9985" width="49.42578125" style="185" customWidth="1"/>
    <col min="9986" max="10002" width="15.5703125" style="185" customWidth="1"/>
    <col min="10003" max="10012" width="11.42578125" style="185" customWidth="1"/>
    <col min="10013" max="10240" width="11.42578125" style="185"/>
    <col min="10241" max="10241" width="49.42578125" style="185" customWidth="1"/>
    <col min="10242" max="10258" width="15.5703125" style="185" customWidth="1"/>
    <col min="10259" max="10268" width="11.42578125" style="185" customWidth="1"/>
    <col min="10269" max="10496" width="11.42578125" style="185"/>
    <col min="10497" max="10497" width="49.42578125" style="185" customWidth="1"/>
    <col min="10498" max="10514" width="15.5703125" style="185" customWidth="1"/>
    <col min="10515" max="10524" width="11.42578125" style="185" customWidth="1"/>
    <col min="10525" max="10752" width="11.42578125" style="185"/>
    <col min="10753" max="10753" width="49.42578125" style="185" customWidth="1"/>
    <col min="10754" max="10770" width="15.5703125" style="185" customWidth="1"/>
    <col min="10771" max="10780" width="11.42578125" style="185" customWidth="1"/>
    <col min="10781" max="11008" width="11.42578125" style="185"/>
    <col min="11009" max="11009" width="49.42578125" style="185" customWidth="1"/>
    <col min="11010" max="11026" width="15.5703125" style="185" customWidth="1"/>
    <col min="11027" max="11036" width="11.42578125" style="185" customWidth="1"/>
    <col min="11037" max="11264" width="11.42578125" style="185"/>
    <col min="11265" max="11265" width="49.42578125" style="185" customWidth="1"/>
    <col min="11266" max="11282" width="15.5703125" style="185" customWidth="1"/>
    <col min="11283" max="11292" width="11.42578125" style="185" customWidth="1"/>
    <col min="11293" max="11520" width="11.42578125" style="185"/>
    <col min="11521" max="11521" width="49.42578125" style="185" customWidth="1"/>
    <col min="11522" max="11538" width="15.5703125" style="185" customWidth="1"/>
    <col min="11539" max="11548" width="11.42578125" style="185" customWidth="1"/>
    <col min="11549" max="11776" width="11.42578125" style="185"/>
    <col min="11777" max="11777" width="49.42578125" style="185" customWidth="1"/>
    <col min="11778" max="11794" width="15.5703125" style="185" customWidth="1"/>
    <col min="11795" max="11804" width="11.42578125" style="185" customWidth="1"/>
    <col min="11805" max="12032" width="11.42578125" style="185"/>
    <col min="12033" max="12033" width="49.42578125" style="185" customWidth="1"/>
    <col min="12034" max="12050" width="15.5703125" style="185" customWidth="1"/>
    <col min="12051" max="12060" width="11.42578125" style="185" customWidth="1"/>
    <col min="12061" max="12288" width="11.42578125" style="185"/>
    <col min="12289" max="12289" width="49.42578125" style="185" customWidth="1"/>
    <col min="12290" max="12306" width="15.5703125" style="185" customWidth="1"/>
    <col min="12307" max="12316" width="11.42578125" style="185" customWidth="1"/>
    <col min="12317" max="12544" width="11.42578125" style="185"/>
    <col min="12545" max="12545" width="49.42578125" style="185" customWidth="1"/>
    <col min="12546" max="12562" width="15.5703125" style="185" customWidth="1"/>
    <col min="12563" max="12572" width="11.42578125" style="185" customWidth="1"/>
    <col min="12573" max="12800" width="11.42578125" style="185"/>
    <col min="12801" max="12801" width="49.42578125" style="185" customWidth="1"/>
    <col min="12802" max="12818" width="15.5703125" style="185" customWidth="1"/>
    <col min="12819" max="12828" width="11.42578125" style="185" customWidth="1"/>
    <col min="12829" max="13056" width="11.42578125" style="185"/>
    <col min="13057" max="13057" width="49.42578125" style="185" customWidth="1"/>
    <col min="13058" max="13074" width="15.5703125" style="185" customWidth="1"/>
    <col min="13075" max="13084" width="11.42578125" style="185" customWidth="1"/>
    <col min="13085" max="13312" width="11.42578125" style="185"/>
    <col min="13313" max="13313" width="49.42578125" style="185" customWidth="1"/>
    <col min="13314" max="13330" width="15.5703125" style="185" customWidth="1"/>
    <col min="13331" max="13340" width="11.42578125" style="185" customWidth="1"/>
    <col min="13341" max="13568" width="11.42578125" style="185"/>
    <col min="13569" max="13569" width="49.42578125" style="185" customWidth="1"/>
    <col min="13570" max="13586" width="15.5703125" style="185" customWidth="1"/>
    <col min="13587" max="13596" width="11.42578125" style="185" customWidth="1"/>
    <col min="13597" max="13824" width="11.42578125" style="185"/>
    <col min="13825" max="13825" width="49.42578125" style="185" customWidth="1"/>
    <col min="13826" max="13842" width="15.5703125" style="185" customWidth="1"/>
    <col min="13843" max="13852" width="11.42578125" style="185" customWidth="1"/>
    <col min="13853" max="14080" width="11.42578125" style="185"/>
    <col min="14081" max="14081" width="49.42578125" style="185" customWidth="1"/>
    <col min="14082" max="14098" width="15.5703125" style="185" customWidth="1"/>
    <col min="14099" max="14108" width="11.42578125" style="185" customWidth="1"/>
    <col min="14109" max="14336" width="11.42578125" style="185"/>
    <col min="14337" max="14337" width="49.42578125" style="185" customWidth="1"/>
    <col min="14338" max="14354" width="15.5703125" style="185" customWidth="1"/>
    <col min="14355" max="14364" width="11.42578125" style="185" customWidth="1"/>
    <col min="14365" max="14592" width="11.42578125" style="185"/>
    <col min="14593" max="14593" width="49.42578125" style="185" customWidth="1"/>
    <col min="14594" max="14610" width="15.5703125" style="185" customWidth="1"/>
    <col min="14611" max="14620" width="11.42578125" style="185" customWidth="1"/>
    <col min="14621" max="14848" width="11.42578125" style="185"/>
    <col min="14849" max="14849" width="49.42578125" style="185" customWidth="1"/>
    <col min="14850" max="14866" width="15.5703125" style="185" customWidth="1"/>
    <col min="14867" max="14876" width="11.42578125" style="185" customWidth="1"/>
    <col min="14877" max="15104" width="11.42578125" style="185"/>
    <col min="15105" max="15105" width="49.42578125" style="185" customWidth="1"/>
    <col min="15106" max="15122" width="15.5703125" style="185" customWidth="1"/>
    <col min="15123" max="15132" width="11.42578125" style="185" customWidth="1"/>
    <col min="15133" max="15360" width="11.42578125" style="185"/>
    <col min="15361" max="15361" width="49.42578125" style="185" customWidth="1"/>
    <col min="15362" max="15378" width="15.5703125" style="185" customWidth="1"/>
    <col min="15379" max="15388" width="11.42578125" style="185" customWidth="1"/>
    <col min="15389" max="15616" width="11.42578125" style="185"/>
    <col min="15617" max="15617" width="49.42578125" style="185" customWidth="1"/>
    <col min="15618" max="15634" width="15.5703125" style="185" customWidth="1"/>
    <col min="15635" max="15644" width="11.42578125" style="185" customWidth="1"/>
    <col min="15645" max="15872" width="11.42578125" style="185"/>
    <col min="15873" max="15873" width="49.42578125" style="185" customWidth="1"/>
    <col min="15874" max="15890" width="15.5703125" style="185" customWidth="1"/>
    <col min="15891" max="15900" width="11.42578125" style="185" customWidth="1"/>
    <col min="15901" max="16128" width="11.42578125" style="185"/>
    <col min="16129" max="16129" width="49.42578125" style="185" customWidth="1"/>
    <col min="16130" max="16146" width="15.5703125" style="185" customWidth="1"/>
    <col min="16147" max="16156" width="11.42578125" style="185" customWidth="1"/>
    <col min="16157" max="16384" width="11.42578125" style="185"/>
  </cols>
  <sheetData>
    <row r="1" spans="1:28" s="178" customFormat="1">
      <c r="A1" s="336" t="s">
        <v>848</v>
      </c>
      <c r="B1" s="336"/>
      <c r="C1" s="336"/>
      <c r="D1" s="336"/>
      <c r="E1" s="336"/>
      <c r="F1" s="336"/>
      <c r="G1" s="336"/>
      <c r="H1" s="336"/>
      <c r="I1" s="336"/>
      <c r="J1" s="336"/>
      <c r="K1" s="336"/>
      <c r="L1" s="336"/>
      <c r="M1" s="336"/>
      <c r="N1" s="336"/>
      <c r="O1" s="336"/>
      <c r="P1" s="336"/>
      <c r="Q1" s="336"/>
      <c r="R1" s="336"/>
      <c r="S1" s="190"/>
      <c r="T1" s="190"/>
      <c r="U1" s="190"/>
      <c r="V1" s="190"/>
      <c r="W1" s="190"/>
      <c r="X1" s="177"/>
      <c r="Y1" s="177"/>
      <c r="Z1" s="177"/>
      <c r="AA1" s="177"/>
      <c r="AB1" s="177"/>
    </row>
    <row r="2" spans="1:28" s="178" customFormat="1">
      <c r="A2" s="179"/>
      <c r="B2" s="179"/>
      <c r="C2" s="179"/>
      <c r="D2" s="179"/>
      <c r="E2" s="191"/>
      <c r="F2" s="191"/>
      <c r="G2" s="191"/>
      <c r="H2" s="191"/>
      <c r="I2" s="191"/>
      <c r="J2" s="191"/>
      <c r="K2" s="191"/>
      <c r="L2" s="191"/>
      <c r="M2" s="191"/>
      <c r="N2" s="191"/>
      <c r="O2" s="191"/>
      <c r="P2" s="191"/>
      <c r="Q2" s="191"/>
      <c r="R2" s="191" t="s">
        <v>125</v>
      </c>
      <c r="S2" s="190"/>
      <c r="T2" s="190"/>
      <c r="U2" s="190"/>
      <c r="V2" s="190"/>
      <c r="W2" s="190"/>
      <c r="X2" s="177"/>
      <c r="Y2" s="177"/>
      <c r="Z2" s="177"/>
      <c r="AA2" s="177"/>
      <c r="AB2" s="177"/>
    </row>
    <row r="3" spans="1:28" s="194" customFormat="1" ht="14.25" customHeight="1">
      <c r="A3" s="341" t="s">
        <v>475</v>
      </c>
      <c r="B3" s="342" t="s">
        <v>738</v>
      </c>
      <c r="C3" s="343"/>
      <c r="D3" s="343"/>
      <c r="E3" s="344" t="s">
        <v>753</v>
      </c>
      <c r="F3" s="344"/>
      <c r="G3" s="344"/>
      <c r="H3" s="344"/>
      <c r="I3" s="344"/>
      <c r="J3" s="344"/>
      <c r="K3" s="344"/>
      <c r="L3" s="344"/>
      <c r="M3" s="344"/>
      <c r="N3" s="344"/>
      <c r="O3" s="344"/>
      <c r="P3" s="344"/>
      <c r="Q3" s="344"/>
      <c r="R3" s="342" t="s">
        <v>752</v>
      </c>
      <c r="S3" s="193"/>
      <c r="T3" s="193"/>
      <c r="U3" s="193"/>
      <c r="V3" s="193"/>
      <c r="W3" s="193"/>
      <c r="X3" s="193"/>
      <c r="Y3" s="193"/>
      <c r="Z3" s="193"/>
      <c r="AA3" s="193"/>
      <c r="AB3" s="193"/>
    </row>
    <row r="4" spans="1:28" s="178" customFormat="1" ht="25.5" customHeight="1">
      <c r="A4" s="341"/>
      <c r="B4" s="342" t="s">
        <v>714</v>
      </c>
      <c r="C4" s="342" t="s">
        <v>739</v>
      </c>
      <c r="D4" s="346"/>
      <c r="E4" s="338" t="s">
        <v>742</v>
      </c>
      <c r="F4" s="338"/>
      <c r="G4" s="338" t="s">
        <v>745</v>
      </c>
      <c r="H4" s="338"/>
      <c r="I4" s="338"/>
      <c r="J4" s="338" t="s">
        <v>749</v>
      </c>
      <c r="K4" s="338"/>
      <c r="L4" s="338" t="s">
        <v>750</v>
      </c>
      <c r="M4" s="338"/>
      <c r="N4" s="339" t="s">
        <v>714</v>
      </c>
      <c r="O4" s="339"/>
      <c r="P4" s="340" t="s">
        <v>751</v>
      </c>
      <c r="Q4" s="340"/>
      <c r="R4" s="345"/>
      <c r="S4" s="177"/>
      <c r="T4" s="177"/>
      <c r="U4" s="177"/>
      <c r="V4" s="177"/>
      <c r="W4" s="177"/>
      <c r="X4" s="177"/>
      <c r="Y4" s="177"/>
      <c r="Z4" s="177"/>
      <c r="AA4" s="177"/>
      <c r="AB4" s="177"/>
    </row>
    <row r="5" spans="1:28" s="194" customFormat="1" ht="74.25" customHeight="1">
      <c r="A5" s="341"/>
      <c r="B5" s="342"/>
      <c r="C5" s="195" t="s">
        <v>740</v>
      </c>
      <c r="D5" s="195" t="s">
        <v>741</v>
      </c>
      <c r="E5" s="147" t="s">
        <v>743</v>
      </c>
      <c r="F5" s="147" t="s">
        <v>744</v>
      </c>
      <c r="G5" s="157" t="s">
        <v>746</v>
      </c>
      <c r="H5" s="157" t="s">
        <v>747</v>
      </c>
      <c r="I5" s="157" t="s">
        <v>748</v>
      </c>
      <c r="J5" s="147" t="s">
        <v>743</v>
      </c>
      <c r="K5" s="147" t="s">
        <v>744</v>
      </c>
      <c r="L5" s="147" t="s">
        <v>743</v>
      </c>
      <c r="M5" s="147" t="s">
        <v>744</v>
      </c>
      <c r="N5" s="147" t="s">
        <v>743</v>
      </c>
      <c r="O5" s="147" t="s">
        <v>744</v>
      </c>
      <c r="P5" s="147" t="s">
        <v>743</v>
      </c>
      <c r="Q5" s="147" t="s">
        <v>744</v>
      </c>
      <c r="R5" s="345"/>
      <c r="S5" s="193"/>
      <c r="T5" s="193"/>
      <c r="U5" s="193"/>
      <c r="V5" s="193"/>
      <c r="W5" s="193"/>
      <c r="X5" s="193"/>
      <c r="Y5" s="193"/>
      <c r="Z5" s="193"/>
      <c r="AA5" s="193"/>
      <c r="AB5" s="193"/>
    </row>
    <row r="6" spans="1:28" s="75" customFormat="1" ht="16.5" customHeight="1">
      <c r="A6" s="214" t="s">
        <v>476</v>
      </c>
      <c r="B6" s="118">
        <v>245047428.51175931</v>
      </c>
      <c r="C6" s="118">
        <v>26981474.830000006</v>
      </c>
      <c r="D6" s="118">
        <v>33744778.876350582</v>
      </c>
      <c r="E6" s="118">
        <v>13234</v>
      </c>
      <c r="F6" s="118">
        <v>99395429.110927418</v>
      </c>
      <c r="G6" s="118">
        <v>6074</v>
      </c>
      <c r="H6" s="118">
        <v>6</v>
      </c>
      <c r="I6" s="118">
        <v>35775370.117670573</v>
      </c>
      <c r="J6" s="118">
        <v>2546</v>
      </c>
      <c r="K6" s="118">
        <v>24050664.067884408</v>
      </c>
      <c r="L6" s="118">
        <v>12589</v>
      </c>
      <c r="M6" s="118">
        <v>6562648.2899999712</v>
      </c>
      <c r="N6" s="118">
        <v>34449</v>
      </c>
      <c r="O6" s="118">
        <v>165784111.58648235</v>
      </c>
      <c r="P6" s="118">
        <v>2594</v>
      </c>
      <c r="Q6" s="118">
        <v>13379204.944863368</v>
      </c>
      <c r="R6" s="118">
        <v>0</v>
      </c>
    </row>
    <row r="7" spans="1:28" s="75" customFormat="1" ht="16.5" customHeight="1">
      <c r="A7" s="215" t="s">
        <v>459</v>
      </c>
      <c r="B7" s="81">
        <v>223532911.01668069</v>
      </c>
      <c r="C7" s="81">
        <v>26266902.770000007</v>
      </c>
      <c r="D7" s="81">
        <v>21016167.226350579</v>
      </c>
      <c r="E7" s="81">
        <v>10070</v>
      </c>
      <c r="F7" s="81">
        <v>78530647.980927244</v>
      </c>
      <c r="G7" s="81">
        <v>5684</v>
      </c>
      <c r="H7" s="81">
        <v>6</v>
      </c>
      <c r="I7" s="81">
        <v>32103257.607670587</v>
      </c>
      <c r="J7" s="81">
        <v>2475</v>
      </c>
      <c r="K7" s="81">
        <v>23354138.057884406</v>
      </c>
      <c r="L7" s="81">
        <v>12545</v>
      </c>
      <c r="M7" s="81">
        <v>6481226.339999971</v>
      </c>
      <c r="N7" s="81">
        <v>30780</v>
      </c>
      <c r="O7" s="81">
        <v>140469269.98648217</v>
      </c>
      <c r="P7" s="81">
        <v>1354</v>
      </c>
      <c r="Q7" s="81">
        <v>8416810.8048633765</v>
      </c>
      <c r="R7" s="81">
        <v>0</v>
      </c>
    </row>
    <row r="8" spans="1:28" s="75" customFormat="1" ht="12.95" customHeight="1">
      <c r="A8" s="215" t="s">
        <v>460</v>
      </c>
      <c r="B8" s="81">
        <v>117727202.8943653</v>
      </c>
      <c r="C8" s="81">
        <v>1324138.4499999997</v>
      </c>
      <c r="D8" s="81">
        <v>8447019.8663505763</v>
      </c>
      <c r="E8" s="81">
        <v>10045</v>
      </c>
      <c r="F8" s="81">
        <v>78146448.63092725</v>
      </c>
      <c r="G8" s="81">
        <v>5684</v>
      </c>
      <c r="H8" s="81">
        <v>6</v>
      </c>
      <c r="I8" s="81">
        <v>32103257.607670587</v>
      </c>
      <c r="J8" s="81">
        <v>384</v>
      </c>
      <c r="K8" s="81">
        <v>3769870.2194666998</v>
      </c>
      <c r="L8" s="81">
        <v>9233</v>
      </c>
      <c r="M8" s="81">
        <v>2996813.3599999701</v>
      </c>
      <c r="N8" s="81">
        <v>25352</v>
      </c>
      <c r="O8" s="81">
        <v>117016389.81806447</v>
      </c>
      <c r="P8" s="81">
        <v>625</v>
      </c>
      <c r="Q8" s="81">
        <v>3722841.9517740002</v>
      </c>
      <c r="R8" s="81">
        <v>0</v>
      </c>
    </row>
    <row r="9" spans="1:28" s="75" customFormat="1">
      <c r="A9" s="215" t="s">
        <v>461</v>
      </c>
      <c r="B9" s="81">
        <v>105805708.12231547</v>
      </c>
      <c r="C9" s="81">
        <v>24942764.320000008</v>
      </c>
      <c r="D9" s="81">
        <v>12569147.360000003</v>
      </c>
      <c r="E9" s="81">
        <v>25</v>
      </c>
      <c r="F9" s="81">
        <v>384199.35</v>
      </c>
      <c r="G9" s="81">
        <v>0</v>
      </c>
      <c r="H9" s="81">
        <v>0</v>
      </c>
      <c r="I9" s="81">
        <v>0</v>
      </c>
      <c r="J9" s="81">
        <v>2091</v>
      </c>
      <c r="K9" s="81">
        <v>19584267.838417709</v>
      </c>
      <c r="L9" s="81">
        <v>3312</v>
      </c>
      <c r="M9" s="81">
        <v>3484412.9800000009</v>
      </c>
      <c r="N9" s="81">
        <v>5428</v>
      </c>
      <c r="O9" s="81">
        <v>23452880.168417711</v>
      </c>
      <c r="P9" s="81">
        <v>729</v>
      </c>
      <c r="Q9" s="81">
        <v>4693968.8530893764</v>
      </c>
      <c r="R9" s="81">
        <v>0</v>
      </c>
    </row>
    <row r="10" spans="1:28" s="75" customFormat="1">
      <c r="A10" s="215" t="s">
        <v>462</v>
      </c>
      <c r="B10" s="81">
        <v>21514517.495078634</v>
      </c>
      <c r="C10" s="81">
        <v>714572.06</v>
      </c>
      <c r="D10" s="81">
        <v>12728611.65</v>
      </c>
      <c r="E10" s="81">
        <v>3164</v>
      </c>
      <c r="F10" s="81">
        <v>20864781.130000163</v>
      </c>
      <c r="G10" s="81">
        <v>390</v>
      </c>
      <c r="H10" s="81">
        <v>0</v>
      </c>
      <c r="I10" s="81">
        <v>3672112.5100000007</v>
      </c>
      <c r="J10" s="81">
        <v>71</v>
      </c>
      <c r="K10" s="81">
        <v>696526.01000000024</v>
      </c>
      <c r="L10" s="81">
        <v>44</v>
      </c>
      <c r="M10" s="81">
        <v>81421.95</v>
      </c>
      <c r="N10" s="81">
        <v>3669</v>
      </c>
      <c r="O10" s="81">
        <v>25314841.600000162</v>
      </c>
      <c r="P10" s="81">
        <v>1240</v>
      </c>
      <c r="Q10" s="81">
        <v>4962394.1399999913</v>
      </c>
      <c r="R10" s="81">
        <v>0</v>
      </c>
    </row>
    <row r="11" spans="1:28" s="75" customFormat="1" ht="12.95" customHeight="1">
      <c r="A11" s="214" t="s">
        <v>477</v>
      </c>
      <c r="B11" s="118">
        <v>6163423.3654323285</v>
      </c>
      <c r="C11" s="118">
        <v>0</v>
      </c>
      <c r="D11" s="118">
        <v>126094.38</v>
      </c>
      <c r="E11" s="118">
        <v>830</v>
      </c>
      <c r="F11" s="118">
        <v>5640772.3800000027</v>
      </c>
      <c r="G11" s="118">
        <v>337</v>
      </c>
      <c r="H11" s="118">
        <v>0</v>
      </c>
      <c r="I11" s="118">
        <v>1633717.1699999988</v>
      </c>
      <c r="J11" s="118">
        <v>11</v>
      </c>
      <c r="K11" s="118">
        <v>54250.53</v>
      </c>
      <c r="L11" s="118">
        <v>94</v>
      </c>
      <c r="M11" s="118">
        <v>65764.44</v>
      </c>
      <c r="N11" s="118">
        <v>1267</v>
      </c>
      <c r="O11" s="118">
        <v>7394504.5200000005</v>
      </c>
      <c r="P11" s="118">
        <v>54</v>
      </c>
      <c r="Q11" s="118">
        <v>293712.78000000003</v>
      </c>
      <c r="R11" s="118">
        <v>0</v>
      </c>
    </row>
    <row r="12" spans="1:28" s="75" customFormat="1">
      <c r="A12" s="214" t="s">
        <v>478</v>
      </c>
      <c r="B12" s="118">
        <v>203391182.95976475</v>
      </c>
      <c r="C12" s="118">
        <v>108446144.90669999</v>
      </c>
      <c r="D12" s="118">
        <v>56448675.273281753</v>
      </c>
      <c r="E12" s="118">
        <v>634</v>
      </c>
      <c r="F12" s="118">
        <v>10188444.199999999</v>
      </c>
      <c r="G12" s="118">
        <v>3778</v>
      </c>
      <c r="H12" s="118">
        <v>114</v>
      </c>
      <c r="I12" s="118">
        <v>22014565.780000012</v>
      </c>
      <c r="J12" s="118">
        <v>181</v>
      </c>
      <c r="K12" s="118">
        <v>1883656.0700000005</v>
      </c>
      <c r="L12" s="118">
        <v>64</v>
      </c>
      <c r="M12" s="118">
        <v>121725.09</v>
      </c>
      <c r="N12" s="118">
        <v>4771</v>
      </c>
      <c r="O12" s="118">
        <v>34208391.140000008</v>
      </c>
      <c r="P12" s="118">
        <v>118</v>
      </c>
      <c r="Q12" s="118">
        <v>3900876.1799999997</v>
      </c>
      <c r="R12" s="118">
        <v>0</v>
      </c>
    </row>
    <row r="13" spans="1:28" s="75" customFormat="1" ht="16.5" customHeight="1">
      <c r="A13" s="216" t="s">
        <v>479</v>
      </c>
      <c r="B13" s="118">
        <v>0</v>
      </c>
      <c r="C13" s="118">
        <v>0</v>
      </c>
      <c r="D13" s="118">
        <v>0</v>
      </c>
      <c r="E13" s="118">
        <v>0</v>
      </c>
      <c r="F13" s="118">
        <v>0</v>
      </c>
      <c r="G13" s="118">
        <v>0</v>
      </c>
      <c r="H13" s="118">
        <v>0</v>
      </c>
      <c r="I13" s="118">
        <v>0</v>
      </c>
      <c r="J13" s="118">
        <v>0</v>
      </c>
      <c r="K13" s="118">
        <v>0</v>
      </c>
      <c r="L13" s="118">
        <v>0</v>
      </c>
      <c r="M13" s="118">
        <v>0</v>
      </c>
      <c r="N13" s="118">
        <v>0</v>
      </c>
      <c r="O13" s="118">
        <v>0</v>
      </c>
      <c r="P13" s="118">
        <v>0</v>
      </c>
      <c r="Q13" s="118">
        <v>0</v>
      </c>
      <c r="R13" s="118">
        <v>0</v>
      </c>
    </row>
    <row r="14" spans="1:28" s="75" customFormat="1" ht="19.5" customHeight="1">
      <c r="A14" s="217" t="s">
        <v>480</v>
      </c>
      <c r="B14" s="118">
        <v>56296664.911991954</v>
      </c>
      <c r="C14" s="118">
        <v>52309.22</v>
      </c>
      <c r="D14" s="118">
        <v>8083237.3255999703</v>
      </c>
      <c r="E14" s="118">
        <v>0</v>
      </c>
      <c r="F14" s="118">
        <v>0</v>
      </c>
      <c r="G14" s="118">
        <v>0</v>
      </c>
      <c r="H14" s="118">
        <v>0</v>
      </c>
      <c r="I14" s="118">
        <v>0</v>
      </c>
      <c r="J14" s="118">
        <v>50</v>
      </c>
      <c r="K14" s="118">
        <v>1390036.08</v>
      </c>
      <c r="L14" s="118">
        <v>5544</v>
      </c>
      <c r="M14" s="118">
        <v>5231111.6814282984</v>
      </c>
      <c r="N14" s="118">
        <v>5594</v>
      </c>
      <c r="O14" s="118">
        <v>6621147.7614282984</v>
      </c>
      <c r="P14" s="118">
        <v>384</v>
      </c>
      <c r="Q14" s="118">
        <v>866119.2</v>
      </c>
      <c r="R14" s="118">
        <v>141313</v>
      </c>
    </row>
    <row r="15" spans="1:28" s="75" customFormat="1" ht="20.25" customHeight="1">
      <c r="A15" s="70" t="s">
        <v>474</v>
      </c>
      <c r="B15" s="118">
        <v>510898699.74894834</v>
      </c>
      <c r="C15" s="118">
        <v>135479928.95670003</v>
      </c>
      <c r="D15" s="118">
        <v>98402785.855232298</v>
      </c>
      <c r="E15" s="118">
        <v>14698</v>
      </c>
      <c r="F15" s="118">
        <v>115224645.69092742</v>
      </c>
      <c r="G15" s="118">
        <v>10189</v>
      </c>
      <c r="H15" s="118">
        <v>120</v>
      </c>
      <c r="I15" s="118">
        <v>59423653.067670591</v>
      </c>
      <c r="J15" s="118">
        <v>2788</v>
      </c>
      <c r="K15" s="118">
        <v>27378606.747884411</v>
      </c>
      <c r="L15" s="118">
        <v>18291</v>
      </c>
      <c r="M15" s="118">
        <v>11981249.501428273</v>
      </c>
      <c r="N15" s="118">
        <v>46081</v>
      </c>
      <c r="O15" s="118">
        <v>214008155.0079107</v>
      </c>
      <c r="P15" s="118">
        <v>3150</v>
      </c>
      <c r="Q15" s="118">
        <v>18439913.104863368</v>
      </c>
      <c r="R15" s="118">
        <v>141313</v>
      </c>
    </row>
    <row r="16" spans="1:28" s="75" customFormat="1" ht="16.5">
      <c r="A16" s="151" t="s">
        <v>818</v>
      </c>
      <c r="B16" s="196"/>
      <c r="C16" s="178"/>
      <c r="D16" s="178"/>
      <c r="E16" s="178"/>
      <c r="F16" s="178"/>
      <c r="G16" s="178"/>
      <c r="H16" s="178"/>
      <c r="I16" s="178"/>
      <c r="J16" s="178"/>
      <c r="K16" s="178"/>
      <c r="L16" s="178"/>
      <c r="M16" s="178"/>
      <c r="N16" s="178"/>
      <c r="O16" s="178"/>
      <c r="P16" s="178"/>
      <c r="Q16" s="178"/>
      <c r="R16" s="178"/>
    </row>
    <row r="17" spans="1:18" s="75" customFormat="1">
      <c r="A17" s="150" t="s">
        <v>704</v>
      </c>
      <c r="B17" s="178"/>
      <c r="C17" s="178"/>
      <c r="D17" s="178"/>
      <c r="E17" s="178"/>
      <c r="F17" s="178"/>
      <c r="G17" s="178"/>
      <c r="H17" s="178"/>
      <c r="I17" s="178"/>
      <c r="J17" s="178"/>
      <c r="K17" s="178"/>
      <c r="L17" s="178"/>
      <c r="M17" s="178"/>
      <c r="N17" s="178"/>
      <c r="O17" s="178"/>
      <c r="P17" s="178"/>
      <c r="Q17" s="178"/>
      <c r="R17" s="178"/>
    </row>
    <row r="18" spans="1:18" s="75" customFormat="1">
      <c r="A18" s="330"/>
      <c r="B18" s="330"/>
      <c r="C18" s="330"/>
      <c r="D18" s="330"/>
      <c r="E18" s="330"/>
      <c r="F18" s="330"/>
      <c r="G18" s="330"/>
      <c r="H18" s="330"/>
      <c r="I18" s="330"/>
      <c r="J18" s="330"/>
      <c r="K18" s="330"/>
      <c r="L18" s="330"/>
      <c r="M18" s="330"/>
      <c r="N18" s="330"/>
      <c r="O18" s="178"/>
      <c r="P18" s="178"/>
      <c r="Q18" s="178"/>
      <c r="R18" s="178"/>
    </row>
    <row r="19" spans="1:18" s="75" customFormat="1">
      <c r="A19" s="178"/>
      <c r="B19" s="178"/>
      <c r="C19" s="178"/>
      <c r="D19" s="178"/>
      <c r="E19" s="178"/>
      <c r="F19" s="178"/>
      <c r="G19" s="178"/>
      <c r="H19" s="178"/>
      <c r="I19" s="178"/>
      <c r="J19" s="178"/>
      <c r="K19" s="178"/>
      <c r="L19" s="178"/>
      <c r="M19" s="178"/>
      <c r="N19" s="178"/>
      <c r="O19" s="178"/>
      <c r="P19" s="178"/>
      <c r="Q19" s="178"/>
      <c r="R19" s="178"/>
    </row>
    <row r="20" spans="1:18" s="75" customFormat="1" ht="12.95" customHeight="1">
      <c r="A20" s="178"/>
      <c r="B20" s="178"/>
      <c r="C20" s="178"/>
      <c r="D20" s="178"/>
      <c r="E20" s="178"/>
      <c r="F20" s="178"/>
      <c r="G20" s="178"/>
      <c r="H20" s="178"/>
      <c r="I20" s="178"/>
      <c r="J20" s="178"/>
      <c r="K20" s="178"/>
      <c r="L20" s="178"/>
      <c r="M20" s="178"/>
      <c r="N20" s="178"/>
      <c r="O20" s="178"/>
      <c r="P20" s="178"/>
      <c r="Q20" s="178"/>
      <c r="R20" s="178"/>
    </row>
    <row r="21" spans="1:18" s="75" customFormat="1" ht="12.95" customHeight="1">
      <c r="A21" s="178"/>
      <c r="B21" s="178"/>
      <c r="C21" s="178"/>
      <c r="D21" s="178"/>
      <c r="E21" s="178"/>
      <c r="F21" s="178"/>
      <c r="G21" s="178"/>
      <c r="H21" s="178"/>
      <c r="I21" s="178"/>
      <c r="J21" s="178"/>
      <c r="K21" s="178"/>
      <c r="L21" s="178"/>
      <c r="M21" s="178"/>
      <c r="N21" s="178"/>
      <c r="O21" s="178"/>
      <c r="P21" s="178"/>
      <c r="Q21" s="178"/>
      <c r="R21" s="178"/>
    </row>
    <row r="22" spans="1:18" s="75" customFormat="1">
      <c r="A22" s="178"/>
      <c r="B22" s="178"/>
      <c r="C22" s="178"/>
      <c r="D22" s="178"/>
      <c r="E22" s="178"/>
      <c r="F22" s="178"/>
      <c r="G22" s="178"/>
      <c r="H22" s="178"/>
      <c r="I22" s="178"/>
      <c r="J22" s="178"/>
      <c r="K22" s="178"/>
      <c r="L22" s="178"/>
      <c r="M22" s="178"/>
      <c r="N22" s="178"/>
      <c r="O22" s="178"/>
      <c r="P22" s="178"/>
      <c r="Q22" s="178"/>
      <c r="R22" s="178"/>
    </row>
    <row r="23" spans="1:18" s="75" customFormat="1" ht="12.95" customHeight="1">
      <c r="A23" s="178"/>
      <c r="B23" s="178"/>
      <c r="C23" s="178"/>
      <c r="D23" s="178"/>
      <c r="E23" s="178"/>
      <c r="F23" s="178"/>
      <c r="G23" s="178"/>
      <c r="H23" s="178"/>
      <c r="I23" s="178"/>
      <c r="J23" s="178"/>
      <c r="K23" s="178"/>
      <c r="L23" s="178"/>
      <c r="M23" s="178"/>
      <c r="N23" s="178"/>
      <c r="O23" s="178"/>
      <c r="P23" s="178"/>
      <c r="Q23" s="178"/>
      <c r="R23" s="178"/>
    </row>
    <row r="24" spans="1:18" s="75" customFormat="1" ht="12.95" customHeight="1">
      <c r="A24" s="178"/>
      <c r="B24" s="178"/>
      <c r="C24" s="178"/>
      <c r="D24" s="178"/>
      <c r="E24" s="178"/>
      <c r="F24" s="178"/>
      <c r="G24" s="178"/>
      <c r="H24" s="178"/>
      <c r="I24" s="178"/>
      <c r="J24" s="178"/>
      <c r="K24" s="178"/>
      <c r="L24" s="178"/>
      <c r="M24" s="178"/>
      <c r="N24" s="178"/>
      <c r="O24" s="178"/>
      <c r="P24" s="178"/>
      <c r="Q24" s="178"/>
      <c r="R24" s="178"/>
    </row>
    <row r="25" spans="1:18" s="75" customFormat="1" ht="12.95" customHeight="1">
      <c r="A25" s="178"/>
      <c r="B25" s="178"/>
      <c r="C25" s="178"/>
      <c r="D25" s="178"/>
      <c r="E25" s="178"/>
      <c r="F25" s="178"/>
      <c r="G25" s="178"/>
      <c r="H25" s="178"/>
      <c r="I25" s="178"/>
      <c r="J25" s="178"/>
      <c r="K25" s="178"/>
      <c r="L25" s="178"/>
      <c r="M25" s="178"/>
      <c r="N25" s="178"/>
      <c r="O25" s="178"/>
      <c r="P25" s="178"/>
      <c r="Q25" s="178"/>
      <c r="R25" s="178"/>
    </row>
    <row r="26" spans="1:18" s="75" customFormat="1" ht="12.95" customHeight="1">
      <c r="A26" s="178"/>
      <c r="B26" s="178"/>
      <c r="C26" s="178"/>
      <c r="D26" s="178"/>
      <c r="E26" s="178"/>
      <c r="F26" s="178"/>
      <c r="G26" s="178"/>
      <c r="H26" s="178"/>
      <c r="I26" s="178"/>
      <c r="J26" s="178"/>
      <c r="K26" s="178"/>
      <c r="L26" s="178"/>
      <c r="M26" s="178"/>
      <c r="N26" s="178"/>
      <c r="O26" s="178"/>
      <c r="P26" s="178"/>
      <c r="Q26" s="178"/>
      <c r="R26" s="178"/>
    </row>
    <row r="27" spans="1:18" s="75" customFormat="1">
      <c r="A27" s="178"/>
      <c r="B27" s="178"/>
      <c r="C27" s="178"/>
      <c r="D27" s="178"/>
      <c r="E27" s="178"/>
      <c r="F27" s="178"/>
      <c r="G27" s="178"/>
      <c r="H27" s="178"/>
      <c r="I27" s="178"/>
      <c r="J27" s="178"/>
      <c r="K27" s="178"/>
      <c r="L27" s="178"/>
      <c r="M27" s="178"/>
      <c r="N27" s="178"/>
      <c r="O27" s="178"/>
      <c r="P27" s="178"/>
      <c r="Q27" s="178"/>
      <c r="R27" s="178"/>
    </row>
    <row r="28" spans="1:18" s="75" customFormat="1">
      <c r="A28" s="178"/>
      <c r="B28" s="178"/>
      <c r="C28" s="178"/>
      <c r="D28" s="178"/>
      <c r="E28" s="178"/>
      <c r="F28" s="178"/>
      <c r="G28" s="178"/>
      <c r="H28" s="178"/>
      <c r="I28" s="178"/>
      <c r="J28" s="178"/>
      <c r="K28" s="178"/>
      <c r="L28" s="178"/>
      <c r="M28" s="178"/>
      <c r="N28" s="178"/>
      <c r="O28" s="178"/>
      <c r="P28" s="178"/>
      <c r="Q28" s="178"/>
      <c r="R28" s="178"/>
    </row>
    <row r="29" spans="1:18" s="75" customFormat="1" ht="12.95" customHeight="1">
      <c r="A29" s="178"/>
      <c r="B29" s="178"/>
      <c r="C29" s="178"/>
      <c r="D29" s="178"/>
      <c r="E29" s="178"/>
      <c r="F29" s="178"/>
      <c r="G29" s="178"/>
      <c r="H29" s="178"/>
      <c r="I29" s="178"/>
      <c r="J29" s="178"/>
      <c r="K29" s="178"/>
      <c r="L29" s="178"/>
      <c r="M29" s="178"/>
      <c r="N29" s="178"/>
      <c r="O29" s="178"/>
      <c r="P29" s="178"/>
      <c r="Q29" s="178"/>
      <c r="R29" s="178"/>
    </row>
    <row r="30" spans="1:18" s="75" customFormat="1" ht="24.75" customHeight="1">
      <c r="A30" s="178"/>
      <c r="B30" s="178"/>
      <c r="C30" s="178"/>
      <c r="D30" s="178"/>
      <c r="E30" s="178"/>
      <c r="F30" s="178"/>
      <c r="G30" s="178"/>
      <c r="H30" s="178"/>
      <c r="I30" s="178"/>
      <c r="J30" s="178"/>
      <c r="K30" s="178"/>
      <c r="L30" s="178"/>
      <c r="M30" s="178"/>
      <c r="N30" s="178"/>
      <c r="O30" s="178"/>
      <c r="P30" s="178"/>
      <c r="Q30" s="178"/>
      <c r="R30" s="178"/>
    </row>
    <row r="31" spans="1:18" s="75" customFormat="1" ht="12.95" customHeight="1">
      <c r="A31" s="178"/>
      <c r="B31" s="178"/>
      <c r="C31" s="178"/>
      <c r="D31" s="178"/>
      <c r="E31" s="178"/>
      <c r="F31" s="178"/>
      <c r="G31" s="178"/>
      <c r="H31" s="178"/>
      <c r="I31" s="178"/>
      <c r="J31" s="178"/>
      <c r="K31" s="178"/>
      <c r="L31" s="178"/>
      <c r="M31" s="178"/>
      <c r="N31" s="178"/>
      <c r="O31" s="178"/>
      <c r="P31" s="178"/>
      <c r="Q31" s="178"/>
      <c r="R31" s="178"/>
    </row>
    <row r="32" spans="1:18" s="75" customFormat="1" ht="12.95" customHeight="1">
      <c r="A32" s="178"/>
      <c r="B32" s="178"/>
      <c r="C32" s="178"/>
      <c r="D32" s="178"/>
      <c r="E32" s="178"/>
      <c r="F32" s="178"/>
      <c r="G32" s="178"/>
      <c r="H32" s="178"/>
      <c r="I32" s="178"/>
      <c r="J32" s="178"/>
      <c r="K32" s="178"/>
      <c r="L32" s="178"/>
      <c r="M32" s="178"/>
      <c r="N32" s="178"/>
      <c r="O32" s="178"/>
      <c r="P32" s="178"/>
      <c r="Q32" s="178"/>
      <c r="R32" s="178"/>
    </row>
    <row r="33" spans="1:28" ht="25.5" customHeight="1">
      <c r="E33" s="178"/>
      <c r="F33" s="178"/>
      <c r="G33" s="178"/>
      <c r="H33" s="178"/>
      <c r="I33" s="178"/>
      <c r="J33" s="178"/>
      <c r="K33" s="178"/>
      <c r="L33" s="178"/>
      <c r="M33" s="178"/>
      <c r="N33" s="178"/>
      <c r="O33" s="178"/>
      <c r="P33" s="178"/>
      <c r="Q33" s="178"/>
      <c r="R33" s="178"/>
    </row>
    <row r="34" spans="1:28" s="198" customFormat="1" ht="20.25" customHeight="1">
      <c r="A34" s="178"/>
      <c r="B34" s="178"/>
      <c r="C34" s="178"/>
      <c r="D34" s="178"/>
      <c r="E34" s="178"/>
      <c r="F34" s="178"/>
      <c r="G34" s="178"/>
      <c r="H34" s="178"/>
      <c r="I34" s="178"/>
      <c r="J34" s="178"/>
      <c r="K34" s="178"/>
      <c r="L34" s="178"/>
      <c r="M34" s="178"/>
      <c r="N34" s="178"/>
      <c r="O34" s="178"/>
      <c r="P34" s="178"/>
      <c r="Q34" s="178"/>
      <c r="R34" s="178"/>
      <c r="S34" s="197"/>
      <c r="T34" s="197"/>
      <c r="U34" s="197"/>
      <c r="V34" s="197"/>
      <c r="W34" s="197"/>
      <c r="X34" s="197"/>
      <c r="Y34" s="197"/>
      <c r="Z34" s="197"/>
      <c r="AA34" s="197"/>
      <c r="AB34" s="197"/>
    </row>
    <row r="35" spans="1:28" s="198" customFormat="1" ht="20.25" customHeight="1">
      <c r="A35" s="178"/>
      <c r="B35" s="178"/>
      <c r="C35" s="178"/>
      <c r="D35" s="178"/>
      <c r="E35" s="178"/>
      <c r="F35" s="178"/>
      <c r="G35" s="178"/>
      <c r="H35" s="178"/>
      <c r="I35" s="178"/>
      <c r="J35" s="178"/>
      <c r="K35" s="178"/>
      <c r="L35" s="178"/>
      <c r="M35" s="178"/>
      <c r="N35" s="178"/>
      <c r="O35" s="178"/>
      <c r="P35" s="178"/>
      <c r="Q35" s="178"/>
      <c r="R35" s="178"/>
      <c r="S35" s="197"/>
      <c r="T35" s="197"/>
      <c r="U35" s="197"/>
      <c r="V35" s="197"/>
      <c r="W35" s="197"/>
      <c r="X35" s="197"/>
      <c r="Y35" s="197"/>
      <c r="Z35" s="197"/>
      <c r="AA35" s="197"/>
      <c r="AB35" s="197"/>
    </row>
    <row r="36" spans="1:28" ht="15.75" customHeight="1">
      <c r="E36" s="178"/>
      <c r="F36" s="178"/>
      <c r="G36" s="178"/>
      <c r="H36" s="178"/>
      <c r="I36" s="178"/>
      <c r="J36" s="178"/>
      <c r="K36" s="178"/>
      <c r="L36" s="178"/>
      <c r="M36" s="178"/>
      <c r="N36" s="178"/>
      <c r="O36" s="178"/>
      <c r="P36" s="178"/>
      <c r="Q36" s="178"/>
      <c r="R36" s="178"/>
    </row>
    <row r="37" spans="1:28" ht="15.75" customHeight="1">
      <c r="E37" s="178"/>
      <c r="F37" s="178"/>
      <c r="G37" s="178"/>
      <c r="H37" s="178"/>
      <c r="I37" s="178"/>
      <c r="J37" s="178"/>
      <c r="K37" s="178"/>
      <c r="L37" s="178"/>
      <c r="M37" s="178"/>
      <c r="N37" s="178"/>
      <c r="O37" s="178"/>
      <c r="P37" s="178"/>
      <c r="Q37" s="178"/>
      <c r="R37" s="178"/>
    </row>
    <row r="38" spans="1:28" ht="15.75" customHeight="1">
      <c r="E38" s="178"/>
      <c r="F38" s="178"/>
      <c r="G38" s="178"/>
      <c r="H38" s="178"/>
      <c r="I38" s="178"/>
      <c r="J38" s="178"/>
      <c r="K38" s="178"/>
      <c r="L38" s="178"/>
      <c r="M38" s="178"/>
      <c r="N38" s="178"/>
      <c r="O38" s="178"/>
      <c r="P38" s="178"/>
      <c r="Q38" s="178"/>
      <c r="R38" s="178"/>
    </row>
    <row r="39" spans="1:28" ht="15.75" customHeight="1">
      <c r="E39" s="178"/>
      <c r="F39" s="178"/>
      <c r="G39" s="178"/>
      <c r="H39" s="178"/>
      <c r="I39" s="178"/>
      <c r="J39" s="178"/>
      <c r="K39" s="178"/>
      <c r="L39" s="178"/>
      <c r="M39" s="178"/>
      <c r="N39" s="178"/>
      <c r="O39" s="178"/>
      <c r="P39" s="178"/>
      <c r="Q39" s="178"/>
      <c r="R39" s="178"/>
    </row>
    <row r="40" spans="1:28" ht="15.75" customHeight="1">
      <c r="E40" s="178"/>
      <c r="F40" s="178"/>
      <c r="G40" s="178"/>
      <c r="H40" s="178"/>
      <c r="I40" s="178"/>
      <c r="J40" s="178"/>
      <c r="K40" s="178"/>
      <c r="L40" s="178"/>
      <c r="M40" s="178"/>
      <c r="N40" s="178"/>
      <c r="O40" s="178"/>
      <c r="P40" s="178"/>
      <c r="Q40" s="178"/>
      <c r="R40" s="178"/>
    </row>
    <row r="41" spans="1:28" ht="15.75" customHeight="1">
      <c r="E41" s="178"/>
      <c r="F41" s="178"/>
      <c r="G41" s="178"/>
      <c r="H41" s="178"/>
      <c r="I41" s="178"/>
      <c r="J41" s="178"/>
      <c r="K41" s="178"/>
      <c r="L41" s="178"/>
      <c r="M41" s="178"/>
      <c r="N41" s="178"/>
      <c r="O41" s="178"/>
      <c r="P41" s="178"/>
      <c r="Q41" s="178"/>
      <c r="R41" s="178"/>
    </row>
    <row r="42" spans="1:28" ht="15.75" customHeight="1">
      <c r="E42" s="178"/>
      <c r="F42" s="178"/>
      <c r="G42" s="178"/>
      <c r="H42" s="178"/>
      <c r="I42" s="178"/>
      <c r="J42" s="178"/>
      <c r="K42" s="178"/>
      <c r="L42" s="178"/>
      <c r="M42" s="178"/>
      <c r="N42" s="178"/>
      <c r="O42" s="178"/>
      <c r="P42" s="178"/>
      <c r="Q42" s="178"/>
      <c r="R42" s="178"/>
    </row>
    <row r="43" spans="1:28" ht="15.75" customHeight="1">
      <c r="E43" s="178"/>
      <c r="F43" s="178"/>
      <c r="G43" s="178"/>
      <c r="H43" s="178"/>
      <c r="I43" s="178"/>
      <c r="J43" s="178"/>
      <c r="K43" s="178"/>
      <c r="L43" s="178"/>
      <c r="M43" s="178"/>
      <c r="N43" s="178"/>
      <c r="O43" s="178"/>
      <c r="P43" s="178"/>
      <c r="Q43" s="178"/>
      <c r="R43" s="178"/>
    </row>
    <row r="44" spans="1:28" ht="15.75" customHeight="1">
      <c r="E44" s="178"/>
      <c r="F44" s="178"/>
      <c r="G44" s="178"/>
      <c r="H44" s="178"/>
      <c r="I44" s="178"/>
      <c r="J44" s="178"/>
      <c r="K44" s="178"/>
      <c r="L44" s="178"/>
      <c r="M44" s="178"/>
      <c r="N44" s="178"/>
      <c r="O44" s="178"/>
      <c r="P44" s="178"/>
      <c r="Q44" s="178"/>
      <c r="R44" s="178"/>
    </row>
    <row r="45" spans="1:28" ht="15.75" customHeight="1">
      <c r="E45" s="178"/>
      <c r="F45" s="178"/>
      <c r="G45" s="178"/>
      <c r="H45" s="178"/>
      <c r="I45" s="178"/>
      <c r="J45" s="178"/>
      <c r="K45" s="178"/>
      <c r="L45" s="178"/>
      <c r="M45" s="178"/>
      <c r="N45" s="178"/>
      <c r="O45" s="178"/>
      <c r="P45" s="178"/>
      <c r="Q45" s="178"/>
      <c r="R45" s="178"/>
    </row>
    <row r="46" spans="1:28" ht="15.75" customHeight="1">
      <c r="E46" s="178"/>
      <c r="F46" s="178"/>
      <c r="G46" s="178"/>
      <c r="H46" s="178"/>
      <c r="I46" s="178"/>
      <c r="J46" s="178"/>
      <c r="K46" s="178"/>
      <c r="L46" s="178"/>
      <c r="M46" s="178"/>
      <c r="N46" s="178"/>
      <c r="O46" s="178"/>
      <c r="P46" s="178"/>
      <c r="Q46" s="178"/>
      <c r="R46" s="178"/>
    </row>
    <row r="47" spans="1:28" ht="15.75" customHeight="1">
      <c r="E47" s="178"/>
      <c r="F47" s="178"/>
      <c r="G47" s="178"/>
      <c r="H47" s="178"/>
      <c r="I47" s="178"/>
      <c r="J47" s="178"/>
      <c r="K47" s="178"/>
      <c r="L47" s="178"/>
      <c r="M47" s="178"/>
      <c r="N47" s="178"/>
      <c r="O47" s="178"/>
      <c r="P47" s="178"/>
      <c r="Q47" s="178"/>
      <c r="R47" s="178"/>
    </row>
    <row r="48" spans="1:28" ht="15.75" customHeight="1">
      <c r="E48" s="178"/>
      <c r="F48" s="178"/>
      <c r="G48" s="178"/>
      <c r="H48" s="178"/>
      <c r="I48" s="178"/>
      <c r="J48" s="178"/>
      <c r="K48" s="178"/>
      <c r="L48" s="178"/>
      <c r="M48" s="178"/>
      <c r="N48" s="178"/>
      <c r="O48" s="178"/>
      <c r="P48" s="178"/>
      <c r="Q48" s="178"/>
      <c r="R48" s="178"/>
    </row>
    <row r="49" spans="5:18" ht="15.75" customHeight="1">
      <c r="E49" s="178"/>
      <c r="F49" s="178"/>
      <c r="G49" s="178"/>
      <c r="H49" s="178"/>
      <c r="I49" s="178"/>
      <c r="J49" s="178"/>
      <c r="K49" s="178"/>
      <c r="L49" s="178"/>
      <c r="M49" s="178"/>
      <c r="N49" s="178"/>
      <c r="O49" s="178"/>
      <c r="P49" s="178"/>
      <c r="Q49" s="178"/>
      <c r="R49" s="178"/>
    </row>
    <row r="50" spans="5:18" ht="15.75" customHeight="1">
      <c r="E50" s="178"/>
      <c r="F50" s="178"/>
      <c r="G50" s="178"/>
      <c r="H50" s="178"/>
      <c r="I50" s="178"/>
      <c r="J50" s="178"/>
      <c r="K50" s="178"/>
      <c r="L50" s="178"/>
      <c r="M50" s="178"/>
      <c r="N50" s="178"/>
      <c r="O50" s="178"/>
      <c r="P50" s="178"/>
      <c r="Q50" s="178"/>
      <c r="R50" s="178"/>
    </row>
    <row r="51" spans="5:18" ht="15.75" customHeight="1">
      <c r="E51" s="178"/>
      <c r="F51" s="178"/>
      <c r="G51" s="178"/>
      <c r="H51" s="178"/>
      <c r="I51" s="178"/>
      <c r="J51" s="178"/>
      <c r="K51" s="178"/>
      <c r="L51" s="178"/>
      <c r="M51" s="178"/>
      <c r="N51" s="178"/>
      <c r="O51" s="178"/>
      <c r="P51" s="178"/>
      <c r="Q51" s="178"/>
      <c r="R51" s="178"/>
    </row>
    <row r="52" spans="5:18" ht="15.75" customHeight="1">
      <c r="E52" s="178"/>
      <c r="F52" s="178"/>
      <c r="G52" s="178"/>
      <c r="H52" s="178"/>
      <c r="I52" s="178"/>
      <c r="J52" s="178"/>
      <c r="K52" s="178"/>
      <c r="L52" s="178"/>
      <c r="M52" s="178"/>
      <c r="N52" s="178"/>
      <c r="O52" s="178"/>
      <c r="P52" s="178"/>
      <c r="Q52" s="178"/>
      <c r="R52" s="178"/>
    </row>
    <row r="53" spans="5:18" ht="15.75" customHeight="1">
      <c r="E53" s="178"/>
      <c r="F53" s="178"/>
      <c r="G53" s="178"/>
      <c r="H53" s="178"/>
      <c r="I53" s="178"/>
      <c r="J53" s="178"/>
      <c r="K53" s="178"/>
      <c r="L53" s="178"/>
      <c r="M53" s="178"/>
      <c r="N53" s="178"/>
      <c r="O53" s="178"/>
      <c r="P53" s="178"/>
      <c r="Q53" s="178"/>
      <c r="R53" s="178"/>
    </row>
    <row r="54" spans="5:18" ht="15.75" customHeight="1">
      <c r="E54" s="178"/>
      <c r="F54" s="178"/>
      <c r="G54" s="178"/>
      <c r="H54" s="178"/>
      <c r="I54" s="178"/>
      <c r="J54" s="178"/>
      <c r="K54" s="178"/>
      <c r="L54" s="178"/>
      <c r="M54" s="178"/>
      <c r="N54" s="178"/>
      <c r="O54" s="178"/>
      <c r="P54" s="178"/>
      <c r="Q54" s="178"/>
      <c r="R54" s="178"/>
    </row>
    <row r="55" spans="5:18" ht="15.75" customHeight="1">
      <c r="E55" s="178"/>
      <c r="F55" s="178"/>
      <c r="G55" s="178"/>
      <c r="H55" s="178"/>
      <c r="I55" s="178"/>
      <c r="J55" s="178"/>
      <c r="K55" s="178"/>
      <c r="L55" s="178"/>
      <c r="M55" s="178"/>
      <c r="N55" s="178"/>
      <c r="O55" s="178"/>
      <c r="P55" s="178"/>
      <c r="Q55" s="178"/>
      <c r="R55" s="178"/>
    </row>
    <row r="56" spans="5:18" ht="15.75" customHeight="1">
      <c r="E56" s="178"/>
      <c r="F56" s="178"/>
      <c r="G56" s="178"/>
      <c r="H56" s="178"/>
      <c r="I56" s="178"/>
      <c r="J56" s="178"/>
      <c r="K56" s="178"/>
      <c r="L56" s="178"/>
      <c r="M56" s="178"/>
      <c r="N56" s="178"/>
      <c r="O56" s="178"/>
      <c r="P56" s="178"/>
      <c r="Q56" s="178"/>
      <c r="R56" s="178"/>
    </row>
    <row r="57" spans="5:18" ht="15.75" customHeight="1">
      <c r="E57" s="178"/>
      <c r="F57" s="178"/>
      <c r="G57" s="178"/>
      <c r="H57" s="178"/>
      <c r="I57" s="178"/>
      <c r="J57" s="178"/>
      <c r="K57" s="178"/>
      <c r="L57" s="178"/>
      <c r="M57" s="178"/>
      <c r="N57" s="178"/>
      <c r="O57" s="178"/>
      <c r="P57" s="178"/>
      <c r="Q57" s="178"/>
      <c r="R57" s="178"/>
    </row>
    <row r="58" spans="5:18" ht="15.75" customHeight="1"/>
    <row r="59" spans="5:18" ht="15.75" customHeight="1"/>
    <row r="60" spans="5:18" ht="15.75" customHeight="1"/>
    <row r="61" spans="5:18" ht="15.75" customHeight="1"/>
    <row r="62" spans="5:18" ht="15.75" customHeight="1"/>
    <row r="63" spans="5:18" ht="15.75" customHeight="1"/>
    <row r="64" spans="5: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sheetData>
  <mergeCells count="14">
    <mergeCell ref="A18:N18"/>
    <mergeCell ref="L4:M4"/>
    <mergeCell ref="N4:O4"/>
    <mergeCell ref="P4:Q4"/>
    <mergeCell ref="A1:R1"/>
    <mergeCell ref="A3:A5"/>
    <mergeCell ref="B3:D3"/>
    <mergeCell ref="E3:Q3"/>
    <mergeCell ref="R3:R5"/>
    <mergeCell ref="B4:B5"/>
    <mergeCell ref="C4:D4"/>
    <mergeCell ref="E4:F4"/>
    <mergeCell ref="G4:I4"/>
    <mergeCell ref="J4:K4"/>
  </mergeCells>
  <pageMargins left="0.70866141732283472" right="0.70866141732283472" top="0.74803149606299213" bottom="0.74803149606299213" header="0.31496062992125984" footer="0.31496062992125984"/>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27</vt:i4>
      </vt:variant>
    </vt:vector>
  </HeadingPairs>
  <TitlesOfParts>
    <vt:vector size="41" baseType="lpstr">
      <vt:lpstr>Premiums</vt:lpstr>
      <vt:lpstr>MARKET SHARE on Premiums</vt:lpstr>
      <vt:lpstr>STRUCTURE OF PREMIUMS</vt:lpstr>
      <vt:lpstr>Payments</vt:lpstr>
      <vt:lpstr>TP - I</vt:lpstr>
      <vt:lpstr>TP - II</vt:lpstr>
      <vt:lpstr>Costs</vt:lpstr>
      <vt:lpstr>Premiums, Claims I</vt:lpstr>
      <vt:lpstr>Premiums, Claims II</vt:lpstr>
      <vt:lpstr>OutwardRe</vt:lpstr>
      <vt:lpstr>InwardRe</vt:lpstr>
      <vt:lpstr>EEA-L</vt:lpstr>
      <vt:lpstr>BS</vt:lpstr>
      <vt:lpstr>IS</vt:lpstr>
      <vt:lpstr>BS!Print_Area</vt:lpstr>
      <vt:lpstr>Costs!Print_Area</vt:lpstr>
      <vt:lpstr>InwardRe!Print_Area</vt:lpstr>
      <vt:lpstr>IS!Print_Area</vt:lpstr>
      <vt:lpstr>'MARKET SHARE on Premiums'!Print_Area</vt:lpstr>
      <vt:lpstr>OutwardRe!Print_Area</vt:lpstr>
      <vt:lpstr>Payments!Print_Area</vt:lpstr>
      <vt:lpstr>Premiums!Print_Area</vt:lpstr>
      <vt:lpstr>'Premiums, Claims I'!Print_Area</vt:lpstr>
      <vt:lpstr>'Premiums, Claims II'!Print_Area</vt:lpstr>
      <vt:lpstr>'STRUCTURE OF PREMIUMS'!Print_Area</vt:lpstr>
      <vt:lpstr>'TP - I'!Print_Area</vt:lpstr>
      <vt:lpstr>'TP - II'!Print_Area</vt:lpstr>
      <vt:lpstr>BS!Print_Titles</vt:lpstr>
      <vt:lpstr>Costs!Print_Titles</vt:lpstr>
      <vt:lpstr>IS!Print_Titles</vt:lpstr>
      <vt:lpstr>'MARKET SHARE on Premiums'!Print_Titles</vt:lpstr>
      <vt:lpstr>Payments!Print_Titles</vt:lpstr>
      <vt:lpstr>Premiums!Print_Titles</vt:lpstr>
      <vt:lpstr>'STRUCTURE OF PREMIUMS'!Print_Titles</vt:lpstr>
      <vt:lpstr>Банки</vt:lpstr>
      <vt:lpstr>Валути</vt:lpstr>
      <vt:lpstr>Държава</vt:lpstr>
      <vt:lpstr>Държави</vt:lpstr>
      <vt:lpstr>ЕИП</vt:lpstr>
      <vt:lpstr>Застраховки</vt:lpstr>
      <vt:lpstr>Имоти</vt:lpstr>
    </vt:vector>
  </TitlesOfParts>
  <Company>Kontrax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Administrator1</dc:creator>
  <cp:lastModifiedBy>Pavel Milchev</cp:lastModifiedBy>
  <cp:lastPrinted>2020-07-27T06:43:25Z</cp:lastPrinted>
  <dcterms:created xsi:type="dcterms:W3CDTF">2002-02-28T09:17:57Z</dcterms:created>
  <dcterms:modified xsi:type="dcterms:W3CDTF">2023-08-14T13:25:32Z</dcterms:modified>
</cp:coreProperties>
</file>