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I23" i="1"/>
  <c r="J23" i="1"/>
  <c r="F24" i="1"/>
  <c r="J25" i="1"/>
  <c r="J22" i="1" s="1"/>
  <c r="K25" i="1"/>
  <c r="K22" i="1" s="1"/>
  <c r="K64" i="1" s="1"/>
  <c r="L25" i="1"/>
  <c r="L22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H46" i="1"/>
  <c r="I46" i="1"/>
  <c r="J46" i="1"/>
  <c r="E47" i="1"/>
  <c r="G47" i="1"/>
  <c r="H47" i="1"/>
  <c r="I47" i="1"/>
  <c r="J47" i="1"/>
  <c r="F47" i="1" s="1"/>
  <c r="E48" i="1"/>
  <c r="G48" i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G57" i="1"/>
  <c r="H57" i="1"/>
  <c r="I57" i="1"/>
  <c r="I56" i="1" s="1"/>
  <c r="J57" i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H69" i="1"/>
  <c r="I69" i="1"/>
  <c r="J69" i="1"/>
  <c r="J68" i="1" s="1"/>
  <c r="K69" i="1"/>
  <c r="K68" i="1" s="1"/>
  <c r="K66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I72" i="1"/>
  <c r="I68" i="1" s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H82" i="1"/>
  <c r="H77" i="1" s="1"/>
  <c r="I82" i="1"/>
  <c r="J82" i="1"/>
  <c r="E83" i="1"/>
  <c r="G83" i="1"/>
  <c r="H83" i="1"/>
  <c r="I83" i="1"/>
  <c r="J83" i="1"/>
  <c r="F83" i="1" s="1"/>
  <c r="E84" i="1"/>
  <c r="G84" i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H87" i="1"/>
  <c r="I87" i="1"/>
  <c r="J87" i="1"/>
  <c r="J86" i="1" s="1"/>
  <c r="E88" i="1"/>
  <c r="G88" i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I86" i="1" l="1"/>
  <c r="F82" i="1"/>
  <c r="G77" i="1"/>
  <c r="F78" i="1"/>
  <c r="F77" i="1" s="1"/>
  <c r="F54" i="1"/>
  <c r="F46" i="1"/>
  <c r="M65" i="1"/>
  <c r="G64" i="1"/>
  <c r="J66" i="1"/>
  <c r="J38" i="1"/>
  <c r="J64" i="1" s="1"/>
  <c r="F96" i="1"/>
  <c r="F92" i="1"/>
  <c r="F88" i="1"/>
  <c r="F84" i="1"/>
  <c r="J77" i="1"/>
  <c r="E77" i="1"/>
  <c r="E66" i="1" s="1"/>
  <c r="F73" i="1"/>
  <c r="F72" i="1"/>
  <c r="L66" i="1"/>
  <c r="H68" i="1"/>
  <c r="H66" i="1" s="1"/>
  <c r="G56" i="1"/>
  <c r="F57" i="1"/>
  <c r="F56" i="1" s="1"/>
  <c r="F48" i="1"/>
  <c r="L64" i="1"/>
  <c r="E22" i="1"/>
  <c r="G86" i="1"/>
  <c r="F87" i="1"/>
  <c r="F86" i="1" s="1"/>
  <c r="I77" i="1"/>
  <c r="I66" i="1" s="1"/>
  <c r="G68" i="1"/>
  <c r="G66" i="1" s="1"/>
  <c r="F60" i="1"/>
  <c r="J56" i="1"/>
  <c r="E56" i="1"/>
  <c r="H38" i="1"/>
  <c r="H64" i="1" s="1"/>
  <c r="K65" i="1"/>
  <c r="I22" i="1"/>
  <c r="I64" i="1" s="1"/>
  <c r="F69" i="1"/>
  <c r="F68" i="1" s="1"/>
  <c r="F66" i="1" s="1"/>
  <c r="F40" i="1"/>
  <c r="F39" i="1" s="1"/>
  <c r="F41" i="1"/>
  <c r="F26" i="1"/>
  <c r="F25" i="1" s="1"/>
  <c r="F23" i="1"/>
  <c r="F22" i="1" s="1"/>
  <c r="L65" i="1" l="1"/>
  <c r="J65" i="1"/>
  <c r="J105" i="1"/>
  <c r="H105" i="1"/>
  <c r="H65" i="1"/>
  <c r="G105" i="1"/>
  <c r="G65" i="1"/>
  <c r="F64" i="1"/>
  <c r="I65" i="1"/>
  <c r="I105" i="1"/>
  <c r="F38" i="1"/>
  <c r="E64" i="1"/>
  <c r="F65" i="1" l="1"/>
  <c r="F105" i="1"/>
  <c r="E65" i="1"/>
  <c r="E10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<sst xmlns="http://schemas.openxmlformats.org/spreadsheetml/2006/main" count="247" uniqueCount="175">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</sst>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4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45046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239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239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45055</v>
          </cell>
          <cell r="E605">
            <v>2</v>
          </cell>
          <cell r="F605">
            <v>9404695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44957</v>
          </cell>
        </row>
        <row r="736">
          <cell r="B736">
            <v>44985</v>
          </cell>
        </row>
        <row r="737">
          <cell r="B737">
            <v>45016</v>
          </cell>
        </row>
        <row r="738">
          <cell r="B738">
            <v>45046</v>
          </cell>
        </row>
        <row r="739">
          <cell r="B739">
            <v>45077</v>
          </cell>
        </row>
        <row r="740">
          <cell r="B740">
            <v>45107</v>
          </cell>
        </row>
        <row r="741">
          <cell r="B741">
            <v>45138</v>
          </cell>
        </row>
        <row r="742">
          <cell r="B742">
            <v>45169</v>
          </cell>
        </row>
        <row r="743">
          <cell r="B743">
            <v>45199</v>
          </cell>
        </row>
        <row r="744">
          <cell r="B744">
            <v>45230</v>
          </cell>
        </row>
        <row r="745">
          <cell r="B745">
            <v>45260</v>
          </cell>
        </row>
        <row r="746">
          <cell r="B746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E107" sqref="E107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>ОТЧЕТ ЗА КАСОВОТО ИЗПЪЛНЕНИЕ НА СМЕТКИТЕ ЗА СРЕДСТВАТА ОТ ЕВРОПЕЙСКИЯ СЪЮЗ - КСФ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45046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98</v>
      </c>
      <c r="F15" s="422" t="str">
        <f>[1]OTCHET!F15</f>
        <v>СЕС - КСФ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[1]OTCHET!E106</f>
        <v>0</v>
      </c>
      <c r="F31" s="85">
        <f>+G31+H31+I31+J31</f>
        <v>0</v>
      </c>
      <c r="G31" s="84">
        <f>[1]OTCHET!G106</f>
        <v>0</v>
      </c>
      <c r="H31" s="83">
        <f>[1]OTCHET!H106</f>
        <v>0</v>
      </c>
      <c r="I31" s="83">
        <f>[1]OTCHET!I106</f>
        <v>0</v>
      </c>
      <c r="J31" s="82">
        <f>[1]OTCHET!J106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[1]OTCHET!E110+[1]OTCHET!E119+[1]OTCHET!E135+[1]OTCHET!E136</f>
        <v>0</v>
      </c>
      <c r="F32" s="85">
        <f>+G32+H32+I32+J32</f>
        <v>0</v>
      </c>
      <c r="G32" s="84">
        <f>[1]OTCHET!G110+[1]OTCHET!G119+[1]OTCHET!G135+[1]OTCHET!G136</f>
        <v>0</v>
      </c>
      <c r="H32" s="83">
        <f>[1]OTCHET!H110+[1]OTCHET!H119+[1]OTCHET!H135+[1]OTCHET!H136</f>
        <v>0</v>
      </c>
      <c r="I32" s="83">
        <f>[1]OTCHET!I110+[1]OTCHET!I119+[1]OTCHET!I135+[1]OTCHET!I136</f>
        <v>0</v>
      </c>
      <c r="J32" s="82">
        <f>[1]OTCHET!J110+[1]OTCHET!J119+[1]OTCHET!J135+[1]OTCHET!J136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[1]OTCHET!E123</f>
        <v>0</v>
      </c>
      <c r="F33" s="78">
        <f>+G33+H33+I33+J33</f>
        <v>0</v>
      </c>
      <c r="G33" s="77">
        <f>[1]OTCHET!G123</f>
        <v>0</v>
      </c>
      <c r="H33" s="76">
        <f>[1]OTCHET!H123</f>
        <v>0</v>
      </c>
      <c r="I33" s="76">
        <f>[1]OTCHET!I123</f>
        <v>0</v>
      </c>
      <c r="J33" s="75">
        <f>[1]OTCHET!J123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+[1]OTCHET!E137</f>
        <v>0</v>
      </c>
      <c r="F36" s="291">
        <f>+G36+H36+I36+J36</f>
        <v>0</v>
      </c>
      <c r="G36" s="290">
        <f>+[1]OTCHET!G137</f>
        <v>0</v>
      </c>
      <c r="H36" s="289">
        <f>+[1]OTCHET!H137</f>
        <v>0</v>
      </c>
      <c r="I36" s="289">
        <f>+[1]OTCHET!I137</f>
        <v>0</v>
      </c>
      <c r="J36" s="288">
        <f>+[1]OTCHET!J137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[1]OTCHET!E140+[1]OTCHET!E149+[1]OTCHET!E158</f>
        <v>0</v>
      </c>
      <c r="F37" s="179">
        <f>+G37+H37+I37+J37</f>
        <v>0</v>
      </c>
      <c r="G37" s="178">
        <f>[1]OTCHET!G140+[1]OTCHET!G149+[1]OTCHET!G158</f>
        <v>0</v>
      </c>
      <c r="H37" s="177">
        <f>[1]OTCHET!H140+[1]OTCHET!H149+[1]OTCHET!H158</f>
        <v>0</v>
      </c>
      <c r="I37" s="177">
        <f>[1]OTCHET!I140+[1]OTCHET!I149+[1]OTCHET!I158</f>
        <v>0</v>
      </c>
      <c r="J37" s="176">
        <f>[1]OTCHET!J140+[1]OTCHET!J149+[1]OTCHET!J158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239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239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239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239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-239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-239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239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239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239</v>
      </c>
      <c r="G86" s="120">
        <f>+G87+G88</f>
        <v>0</v>
      </c>
      <c r="H86" s="119">
        <f>+H87+H88</f>
        <v>0</v>
      </c>
      <c r="I86" s="119">
        <f>+I87+I88</f>
        <v>0</v>
      </c>
      <c r="J86" s="118">
        <f>+J87+J88</f>
        <v>239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239</v>
      </c>
      <c r="G88" s="106">
        <f>+[1]OTCHET!G521+[1]OTCHET!G524+[1]OTCHET!G544</f>
        <v>0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239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0</v>
      </c>
      <c r="G93" s="84">
        <f>+[1]OTCHET!G587+[1]OTCHET!G588</f>
        <v>0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0</v>
      </c>
      <c r="G94" s="84">
        <f>+[1]OTCHET!G589+[1]OTCHET!G590</f>
        <v>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2</v>
      </c>
      <c r="H107" s="35">
        <f>+[1]OTCHET!F605</f>
        <v>9404695</v>
      </c>
      <c r="I107" s="25"/>
      <c r="J107" s="34">
        <f>+[1]OTCHET!B605</f>
        <v>45055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2023-05-17T14:21:25Z</dcterms:created>
  <dcterms:modified xsi:type="dcterms:W3CDTF">2023-05-17T14:22:33Z</dcterms:modified>
</cp:coreProperties>
</file>