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4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-1" sheetId="3" r:id="rId3"/>
    <sheet name="TP-2" sheetId="4" r:id="rId4"/>
    <sheet name="Costs" sheetId="5" r:id="rId5"/>
    <sheet name="Premiums, Claims" sheetId="6" r:id="rId6"/>
    <sheet name="OutwardRe" sheetId="7" r:id="rId7"/>
    <sheet name="InwardRe" sheetId="8" r:id="rId8"/>
    <sheet name="EEA-L" sheetId="9" r:id="rId9"/>
    <sheet name="BS" sheetId="10" r:id="rId10"/>
    <sheet name="IS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7">InwardRe!$A$1:$P$15</definedName>
    <definedName name="_xlnm.Print_Area" localSheetId="10">IS!$A$1:$M$122</definedName>
    <definedName name="_xlnm.Print_Area" localSheetId="6">OutwardRe!$A$1:$N$15</definedName>
    <definedName name="_xlnm.Print_Area" localSheetId="1">Payments!$A$1:$X$20</definedName>
    <definedName name="_xlnm.Print_Area" localSheetId="0">Premiums!$A$1:$X$20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BS!$1:$5</definedName>
    <definedName name="_xlnm.Print_Titles" localSheetId="4">Costs!$A:$B</definedName>
    <definedName name="_xlnm.Print_Titles" localSheetId="8">'EEA-L'!$A:$A</definedName>
    <definedName name="_xlnm.Print_Titles" localSheetId="7">InwardRe!$A:$A</definedName>
    <definedName name="_xlnm.Print_Titles" localSheetId="10">IS!$1:$3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'TP-1'!$A:$A</definedName>
    <definedName name="_xlnm.Print_Titles" localSheetId="3">'TP-2'!$A:$A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1" i="2"/>
  <c r="C30" i="2"/>
  <c r="C29" i="2"/>
  <c r="C28" i="2"/>
  <c r="C27" i="2"/>
  <c r="C32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33" i="1" l="1"/>
  <c r="A30" i="1"/>
  <c r="A28" i="1"/>
  <c r="A31" i="1"/>
  <c r="A29" i="1"/>
  <c r="A32" i="1"/>
</calcChain>
</file>

<file path=xl/sharedStrings.xml><?xml version="1.0" encoding="utf-8"?>
<sst xmlns="http://schemas.openxmlformats.org/spreadsheetml/2006/main" count="896" uniqueCount="402">
  <si>
    <t>№</t>
  </si>
  <si>
    <t>1.</t>
  </si>
  <si>
    <t>2.</t>
  </si>
  <si>
    <t>3.</t>
  </si>
  <si>
    <t>4.</t>
  </si>
  <si>
    <t>5.</t>
  </si>
  <si>
    <t>6.</t>
  </si>
  <si>
    <t>7.</t>
  </si>
  <si>
    <t>А.</t>
  </si>
  <si>
    <t xml:space="preserve"> -</t>
  </si>
  <si>
    <t>І.</t>
  </si>
  <si>
    <t>ІІ.</t>
  </si>
  <si>
    <t>ІІІ.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</si>
  <si>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</si>
  <si>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</si>
  <si>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</si>
  <si>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</si>
  <si>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</si>
  <si>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</si>
  <si>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</si>
  <si>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</si>
  <si>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</si>
  <si>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</si>
  <si>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</si>
  <si>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</si>
  <si>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</si>
  <si>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</si>
  <si>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</si>
  <si>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</si>
  <si>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</si>
  <si>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</si>
  <si>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</si>
  <si>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</si>
  <si>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</si>
  <si>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</si>
  <si>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</si>
  <si>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</si>
  <si>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</si>
  <si>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</si>
  <si>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</si>
  <si>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</si>
  <si>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</si>
  <si>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- compulsory accident insurance of passengers in public transport vehicles</t>
  </si>
  <si>
    <t>Sickness insurance</t>
  </si>
  <si>
    <t>TOTAL:</t>
  </si>
  <si>
    <t>MARKET SHARE BASED ON GROSS PREMIUMS: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</si>
  <si>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</si>
  <si>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** Insurers with mixed activity carried out life, accident and sickness insurance activities.</t>
  </si>
  <si>
    <t>TOTAL</t>
  </si>
  <si>
    <t>BGN</t>
  </si>
  <si>
    <t>THOUSAND BGN</t>
  </si>
  <si>
    <t>total</t>
  </si>
  <si>
    <t>inward reinsurance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</si>
  <si>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</si>
  <si>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</si>
  <si>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</si>
  <si>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</si>
  <si>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</si>
  <si>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</si>
  <si>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r>
      <rPr>
        <i/>
        <vertAlign val="superscript"/>
        <sz val="10"/>
        <rFont val="Times New Roman"/>
        <family val="1"/>
        <charset val="204"/>
      </rPr>
      <t>*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</si>
  <si>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MATHEMATICAL RESERVE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</si>
  <si>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</si>
  <si>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</si>
  <si>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</si>
  <si>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</si>
  <si>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CAPITALISED VALUE OF PENSIONS</t>
  </si>
  <si>
    <t>UNEARNED PREMIUM RESERVE</t>
  </si>
  <si>
    <t>UNEXPIRED RISKS RESERVE</t>
  </si>
  <si>
    <t>IMPAIRMENT OF OVERDUE INSURANCE RECEIVABLES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</si>
  <si>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</si>
  <si>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</si>
  <si>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</si>
  <si>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</si>
  <si>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</si>
  <si>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</si>
  <si>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</si>
  <si>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</si>
  <si>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</si>
  <si>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RESERVE</t>
  </si>
  <si>
    <t>Including IBNR</t>
  </si>
  <si>
    <t>Including PROVISION FOR CLAIMS HANDLING COSTS</t>
  </si>
  <si>
    <t>RESERVE FUND</t>
  </si>
  <si>
    <t>UNIT-LINKED LIFE INSURANCE PROVISION</t>
  </si>
  <si>
    <t>Including WHERE THE INSURER HAS NOT ASSUMED INVESTMENT RISKS AND THE AMOUNT TRANSFERRED FOR COVERING THE MANAGEMENT COSTS</t>
  </si>
  <si>
    <t xml:space="preserve">
IS FIXED FOR A PERIOD EXCEEDING 5 YEARS
</t>
  </si>
  <si>
    <t>IS NOT FIXED FOR A PERIOD EXCEEDING 5 YEARS</t>
  </si>
  <si>
    <t>PROVISION FOR FUTURE PARTICIPATION IN INCOME</t>
  </si>
  <si>
    <t>AMOUNT</t>
  </si>
  <si>
    <t xml:space="preserve">Including PROVISION FORMED AT THE END OF THE REPORTING YEAR  </t>
  </si>
  <si>
    <t>BONUSES AND REBATES RESERVE</t>
  </si>
  <si>
    <t>OTHER RESERVE APPROVED BY THE FSC</t>
  </si>
  <si>
    <t>TOTAL TECHNICAL PROVISIONS</t>
  </si>
  <si>
    <t>Including REINSURER’S SHARE</t>
  </si>
  <si>
    <t>RISK CAPITAL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</si>
  <si>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</si>
  <si>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</si>
  <si>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</si>
  <si>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>AMOUNT PAYABLE IN THE EVENT OF DEATH</t>
  </si>
  <si>
    <t>CLAIMS HANDLING COSTS</t>
  </si>
  <si>
    <t>DIRECT ACQUISITION COSTS</t>
  </si>
  <si>
    <t>INDIRECT ACQUISITION COSTS</t>
  </si>
  <si>
    <t>ADMINISTRATIVE EXPENSES RELATED TO INSURANCE OPERATIONS</t>
  </si>
  <si>
    <t xml:space="preserve"> FEES, CHARGES FOR FUNDS, ETC.</t>
  </si>
  <si>
    <t>TOTAL COSTS</t>
  </si>
  <si>
    <t>ACQUISITION COMMISSIONS</t>
  </si>
  <si>
    <t>OTHER DIRECT ACQUISITION COSTS</t>
  </si>
  <si>
    <t>FOR ADVERTISING</t>
  </si>
  <si>
    <t>OTHER INDIRECT ACQUISITION COSTS</t>
  </si>
  <si>
    <t>RENEWAL COMMISSIONS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</si>
  <si>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</si>
  <si>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</si>
  <si>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</si>
  <si>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</si>
  <si>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</si>
  <si>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UNDER EARLY TERMINATED CONTRACTS</t>
  </si>
  <si>
    <t>PREMIUMS RECEIVED</t>
  </si>
  <si>
    <t>AMOUNTS AND CLAIMS PAID (NET OF THE COSTS RELATED TO THE SETTLEMENT OF CLAIMS)</t>
  </si>
  <si>
    <t>BONUSES AND REBATES PAID, PARTICIPATION IN POSITIVE RESULT INCLUDING DECREASE IN PREMIUMS OR PARTIAL REFUND OF PREMIUMS</t>
  </si>
  <si>
    <t>ACTIVE CONTRACTS AT THE END OF THE QUARTER</t>
  </si>
  <si>
    <t>Including NEWLY-SIGNED CONTRACTS DURING THE PERIOD FROM 1 JANUARY  UNTIL THE END OF THE QUARTER</t>
  </si>
  <si>
    <t xml:space="preserve">UNDER ACTIVE CONTRACTS AT THE END OF THE QUARTER </t>
  </si>
  <si>
    <t>Including UNDER NEWLY-SIGNED CONTRACTS DURING THE PERIOD FROM 1 JANUARY UNTIL THE END OF THE QUARTER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</si>
  <si>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</si>
  <si>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</si>
  <si>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UNDER SINGLE PREMIUM CONTRACTS</t>
  </si>
  <si>
    <t xml:space="preserve">Including UNDER NEWLY-SIGNED CONTRACTS </t>
  </si>
  <si>
    <t>Including PREMIUM INCOME UNDER CONTRACTS WITH PARTICIPATION IN THE INVESTMENT INCOME</t>
  </si>
  <si>
    <t>MATURITY BENEFITS</t>
  </si>
  <si>
    <t>SURRENDER BENEFITS</t>
  </si>
  <si>
    <t>DEATH BENEFITS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</si>
  <si>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</si>
  <si>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</si>
  <si>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</si>
  <si>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</si>
  <si>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SINGLE PREMIUM</t>
  </si>
  <si>
    <t>Including WITH A REGULAR PREMIUM</t>
  </si>
  <si>
    <t>NUMBER OF CLAIMS</t>
  </si>
  <si>
    <t>AMOUNT PAID</t>
  </si>
  <si>
    <t>NUMBER OF INSURANCES FULLY SURRENDERED</t>
  </si>
  <si>
    <t>NUMBER OF INSURANCES PARTIALLY SURRENDERED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</si>
  <si>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</si>
  <si>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</si>
  <si>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</si>
  <si>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RESERVE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</si>
  <si>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</si>
  <si>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</si>
  <si>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</si>
  <si>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RESERVE</t>
  </si>
  <si>
    <t>REINSURER’S SHARE IN OTHER TECHNICAL RESERVE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</si>
  <si>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</si>
  <si>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</si>
  <si>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RESERVE</t>
  </si>
  <si>
    <t>DEPOSITS RETAINED IN CONNECTION WITH THE OUTSTANDING CLAIMS RESERVE</t>
  </si>
  <si>
    <t>DEPOSITS RETAINED IN CONNECTION WITH OTHER RESERVE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</si>
  <si>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</si>
  <si>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</si>
  <si>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</si>
  <si>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</si>
  <si>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</si>
  <si>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</si>
  <si>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</si>
  <si>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</si>
  <si>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</si>
  <si>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</si>
  <si>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</si>
  <si>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PROVISIONS</t>
  </si>
  <si>
    <t>OTHER PROVISIONS RELATED TO INWARD REINSURANCE</t>
  </si>
  <si>
    <t>NUMBER OF NEWLY-SIGNED CONTRACTS</t>
  </si>
  <si>
    <t>PREMIUM INCOME</t>
  </si>
  <si>
    <t>CLAIMS PAID</t>
  </si>
  <si>
    <t>COMMISSIONS PAID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</si>
  <si>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</si>
  <si>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</si>
  <si>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</si>
  <si>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</si>
  <si>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</si>
  <si>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</si>
  <si>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</si>
  <si>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</si>
  <si>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</si>
  <si>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</si>
  <si>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</si>
  <si>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</si>
  <si>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</si>
  <si>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</si>
  <si>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</si>
  <si>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</si>
  <si>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</si>
  <si>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</si>
  <si>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</si>
  <si>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</si>
  <si>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</si>
  <si>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</si>
  <si>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</si>
  <si>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</si>
  <si>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</si>
  <si>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</si>
  <si>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</si>
  <si>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</si>
  <si>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</si>
  <si>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</si>
  <si>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</si>
  <si>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</si>
  <si>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</si>
  <si>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</si>
  <si>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</si>
  <si>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</si>
  <si>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</si>
  <si>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</si>
  <si>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</si>
  <si>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</si>
  <si>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</si>
  <si>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</si>
  <si>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</si>
  <si>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</si>
  <si>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</si>
  <si>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</si>
  <si>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</si>
  <si>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</si>
  <si>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</si>
  <si>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</si>
  <si>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</si>
  <si>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</si>
  <si>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</si>
  <si>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</si>
  <si>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</si>
  <si>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</si>
  <si>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</si>
  <si>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</si>
  <si>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</si>
  <si>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</si>
  <si>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</si>
  <si>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</si>
  <si>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</si>
  <si>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</si>
  <si>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</si>
  <si>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</si>
  <si>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</si>
  <si>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</si>
  <si>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</si>
  <si>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</si>
  <si>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</si>
  <si>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</si>
  <si>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</si>
  <si>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</si>
  <si>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</si>
  <si>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</si>
  <si>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</si>
  <si>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</si>
  <si>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</si>
  <si>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</si>
  <si>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</si>
  <si>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</si>
  <si>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</si>
  <si>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</si>
  <si>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</si>
  <si>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</si>
  <si>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</si>
  <si>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</si>
  <si>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</si>
  <si>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</si>
  <si>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</si>
  <si>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</si>
  <si>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</si>
  <si>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</si>
  <si>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</si>
  <si>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</si>
  <si>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</si>
  <si>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</si>
  <si>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</si>
  <si>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</si>
  <si>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</si>
  <si>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</si>
  <si>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</si>
  <si>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</si>
  <si>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</si>
  <si>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</si>
  <si>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</si>
  <si>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</si>
  <si>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</si>
  <si>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</si>
  <si>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</si>
  <si>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</si>
  <si>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</si>
  <si>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</si>
  <si>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</si>
  <si>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</si>
  <si>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</si>
  <si>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</si>
  <si>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</si>
  <si>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</si>
  <si>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</si>
  <si>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</si>
  <si>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</si>
  <si>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</si>
  <si>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</si>
  <si>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</si>
  <si>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</si>
  <si>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</si>
  <si>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</si>
  <si>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</si>
  <si>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</si>
  <si>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</si>
  <si>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</si>
  <si>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</si>
  <si>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</si>
  <si>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</si>
  <si>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</si>
  <si>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</si>
  <si>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</si>
  <si>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</si>
  <si>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</si>
  <si>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</si>
  <si>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</si>
  <si>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</si>
  <si>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</si>
  <si>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</si>
  <si>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</si>
  <si>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</si>
  <si>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</si>
  <si>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</si>
  <si>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</si>
  <si>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</si>
  <si>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</si>
  <si>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</si>
  <si>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</si>
  <si>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</si>
  <si>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</si>
  <si>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</si>
  <si>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</si>
  <si>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</si>
  <si>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</si>
  <si>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</si>
  <si>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</si>
  <si>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</si>
  <si>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</si>
  <si>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</si>
  <si>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</si>
  <si>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</si>
  <si>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</si>
  <si>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</si>
  <si>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</si>
  <si>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</si>
  <si>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</si>
  <si>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</si>
  <si>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</si>
  <si>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</si>
  <si>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</si>
  <si>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</si>
  <si>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</si>
  <si>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</si>
  <si>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</si>
  <si>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</si>
  <si>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</si>
  <si>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</si>
  <si>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</si>
  <si>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</si>
  <si>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</si>
  <si>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</si>
  <si>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</si>
  <si>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</si>
  <si>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</si>
  <si>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</si>
  <si>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</si>
  <si>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</si>
  <si>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</si>
  <si>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</si>
  <si>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</si>
  <si>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</si>
  <si>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</si>
  <si>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</si>
  <si>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</si>
  <si>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</si>
  <si>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</si>
  <si>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</si>
  <si>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</si>
  <si>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</si>
  <si>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</si>
  <si>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</si>
  <si>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</si>
  <si>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</si>
  <si>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</si>
  <si>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</si>
  <si>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</si>
  <si>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</si>
  <si>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</si>
  <si>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</si>
  <si>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Insurance Company Euroins Life EAD</t>
  </si>
  <si>
    <t>"Life Insurance Institute" Insurance Company PLC</t>
  </si>
  <si>
    <t>Life Insurance Company "Saglasie" AD/JSC</t>
  </si>
  <si>
    <t>"CCB LIFE" JSC</t>
  </si>
  <si>
    <t>GROSS PREMIUMS WRITTEN BY LIFE INSURERS AND INSURERS WITH MIXED ACTIVITY** AS AT 31.12.2022*</t>
  </si>
  <si>
    <t>CLAIMS PAID BY LIFE INSURERS AND INSURERS WITH MIXED ACTIVITY** AS AT 31.12.2022*</t>
  </si>
  <si>
    <t xml:space="preserve"> TECHNICAL PROVISIONS AS AT 31.12.2022* - І part</t>
  </si>
  <si>
    <t xml:space="preserve"> TECHNICAL PROVISIONS AS AT 31.12.2022* - ІI part</t>
  </si>
  <si>
    <t>EXPENSES RELATED TO INSURANCE OPERATIONS AS AT 31.12.2022*</t>
  </si>
  <si>
    <t xml:space="preserve"> GENERAL INFORMATION ABOUT THE INSURANCE PORTFOLIO AS AT 31.12.2022*</t>
  </si>
  <si>
    <t>OUTWARD REINSURANCE AS AT 31.12.2022*</t>
  </si>
  <si>
    <t>INWARD REINSURANCE AS AT 31.12.2022*</t>
  </si>
  <si>
    <t>Transactions concluded under the right of establishment or the freedom to provide services within the EEA as at 31.12.2022*</t>
  </si>
  <si>
    <t xml:space="preserve"> STATEMENT OF FINANCIAL POSITION AS AT 31.12.2022*</t>
  </si>
  <si>
    <t>STATEMENTS OF PROFIT OR LOSS AND OTHER COMPREHENSIVE INCOME AS AT 31.12.2022*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</si>
</sst>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2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  <xf numFmtId="0" fontId="2" fillId="0" borderId="0"/>
    <xf numFmtId="165" fontId="8" fillId="0" borderId="0" applyFont="0" applyFill="0" applyBorder="0" applyAlignment="0" applyProtection="0"/>
  </cellStyleXfs>
  <cellXfs count="236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5" applyFont="1" applyFill="1" applyBorder="1" applyAlignment="1">
      <alignment horizontal="center" vertical="center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4" fillId="3" borderId="0" xfId="14" applyFont="1" applyFill="1"/>
    <xf numFmtId="0" fontId="3" fillId="3" borderId="0" xfId="14" applyFont="1" applyFill="1" applyBorder="1"/>
    <xf numFmtId="3" fontId="3" fillId="3" borderId="3" xfId="14" applyNumberFormat="1" applyFont="1" applyFill="1" applyBorder="1"/>
    <xf numFmtId="0" fontId="3" fillId="3" borderId="0" xfId="14" applyFont="1" applyFill="1"/>
    <xf numFmtId="3" fontId="4" fillId="3" borderId="3" xfId="14" applyNumberFormat="1" applyFont="1" applyFill="1" applyBorder="1"/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3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4" fillId="3" borderId="3" xfId="7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0" fontId="3" fillId="3" borderId="3" xfId="0" applyFont="1" applyFill="1" applyBorder="1" applyAlignment="1">
      <alignment horizontal="center" vertical="center" wrapText="1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5" fillId="3" borderId="0" xfId="11" applyNumberFormat="1" applyFont="1" applyFill="1" applyBorder="1" applyAlignment="1" applyProtection="1">
      <alignment horizontal="left" vertical="center"/>
    </xf>
    <xf numFmtId="3" fontId="15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4" borderId="3" xfId="0" applyFont="1" applyFill="1" applyBorder="1" applyAlignment="1" applyProtection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 wrapText="1"/>
    </xf>
    <xf numFmtId="0" fontId="3" fillId="4" borderId="3" xfId="19" applyFont="1" applyFill="1" applyBorder="1" applyAlignment="1" applyProtection="1">
      <alignment horizontal="left" vertical="center" wrapText="1"/>
    </xf>
    <xf numFmtId="0" fontId="3" fillId="4" borderId="1" xfId="19" applyFont="1" applyFill="1" applyBorder="1" applyAlignment="1" applyProtection="1">
      <alignment horizontal="left" vertical="center" wrapText="1"/>
    </xf>
    <xf numFmtId="0" fontId="3" fillId="3" borderId="6" xfId="3" applyFont="1" applyFill="1" applyBorder="1" applyAlignment="1" applyProtection="1">
      <alignment vertical="center" wrapText="1"/>
    </xf>
    <xf numFmtId="0" fontId="3" fillId="3" borderId="0" xfId="3" applyFont="1" applyFill="1" applyBorder="1" applyAlignment="1" applyProtection="1">
      <alignment vertical="center" wrapText="1"/>
    </xf>
    <xf numFmtId="0" fontId="10" fillId="3" borderId="0" xfId="15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/>
    </xf>
    <xf numFmtId="0" fontId="5" fillId="4" borderId="3" xfId="0" applyFont="1" applyFill="1" applyBorder="1" applyAlignment="1" applyProtection="1">
      <alignment horizontal="righ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3" fontId="3" fillId="0" borderId="3" xfId="8" applyNumberFormat="1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3" fontId="3" fillId="0" borderId="3" xfId="2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left" vertical="center" wrapText="1"/>
    </xf>
    <xf numFmtId="0" fontId="17" fillId="0" borderId="3" xfId="11" applyNumberFormat="1" applyFont="1" applyFill="1" applyBorder="1" applyAlignment="1" applyProtection="1">
      <alignment horizontal="center" vertical="center" wrapText="1"/>
    </xf>
    <xf numFmtId="0" fontId="17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9" fillId="0" borderId="3" xfId="11" applyNumberFormat="1" applyFont="1" applyFill="1" applyBorder="1" applyAlignment="1" applyProtection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/>
    </xf>
    <xf numFmtId="0" fontId="17" fillId="0" borderId="3" xfId="11" applyNumberFormat="1" applyFont="1" applyFill="1" applyBorder="1" applyAlignment="1" applyProtection="1">
      <alignment horizontal="center" vertical="center"/>
    </xf>
    <xf numFmtId="0" fontId="17" fillId="0" borderId="3" xfId="11" applyNumberFormat="1" applyFont="1" applyFill="1" applyBorder="1" applyAlignment="1" applyProtection="1">
      <alignment horizontal="left" vertical="center"/>
    </xf>
    <xf numFmtId="0" fontId="19" fillId="0" borderId="3" xfId="11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left" vertical="center" wrapText="1"/>
    </xf>
    <xf numFmtId="0" fontId="10" fillId="0" borderId="3" xfId="11" applyNumberFormat="1" applyFont="1" applyFill="1" applyBorder="1" applyAlignment="1" applyProtection="1">
      <alignment horizontal="center" vertical="center" wrapText="1"/>
    </xf>
    <xf numFmtId="3" fontId="19" fillId="0" borderId="3" xfId="11" applyNumberFormat="1" applyFont="1" applyFill="1" applyBorder="1" applyAlignment="1" applyProtection="1">
      <alignment horizontal="center" vertical="center" wrapText="1"/>
    </xf>
    <xf numFmtId="3" fontId="17" fillId="0" borderId="3" xfId="11" applyNumberFormat="1" applyFont="1" applyFill="1" applyBorder="1" applyAlignment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/>
    </xf>
    <xf numFmtId="3" fontId="3" fillId="0" borderId="3" xfId="11" applyNumberFormat="1" applyFont="1" applyFill="1" applyBorder="1" applyAlignment="1" applyProtection="1">
      <alignment horizontal="left" wrapText="1"/>
    </xf>
    <xf numFmtId="3" fontId="4" fillId="0" borderId="3" xfId="11" applyNumberFormat="1" applyFont="1" applyFill="1" applyBorder="1" applyAlignment="1" applyProtection="1">
      <alignment horizontal="center" vertical="center"/>
    </xf>
    <xf numFmtId="3" fontId="4" fillId="0" borderId="3" xfId="11" applyNumberFormat="1" applyFont="1" applyFill="1" applyBorder="1" applyAlignment="1" applyProtection="1">
      <alignment horizontal="left" vertical="center" wrapText="1"/>
    </xf>
    <xf numFmtId="3" fontId="4" fillId="0" borderId="18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right" vertical="center"/>
    </xf>
    <xf numFmtId="3" fontId="3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Alignment="1" applyProtection="1">
      <alignment horizontal="center" vertical="center" wrapText="1"/>
    </xf>
    <xf numFmtId="3" fontId="4" fillId="0" borderId="3" xfId="11" applyNumberFormat="1" applyFont="1" applyFill="1" applyBorder="1" applyAlignment="1" applyProtection="1">
      <alignment horizontal="right" vertical="center" wrapText="1"/>
    </xf>
    <xf numFmtId="3" fontId="4" fillId="0" borderId="3" xfId="11" applyNumberFormat="1" applyFont="1" applyFill="1" applyBorder="1" applyProtection="1">
      <alignment horizontal="center" vertical="center" wrapText="1"/>
    </xf>
    <xf numFmtId="3" fontId="3" fillId="0" borderId="3" xfId="11" applyNumberFormat="1" applyFont="1" applyFill="1" applyBorder="1" applyAlignment="1" applyProtection="1">
      <alignment horizontal="center" vertical="center"/>
    </xf>
    <xf numFmtId="3" fontId="3" fillId="0" borderId="3" xfId="11" applyNumberFormat="1" applyFont="1" applyFill="1" applyBorder="1" applyAlignment="1" applyProtection="1">
      <alignment horizontal="left" vertical="center" wrapText="1"/>
    </xf>
    <xf numFmtId="3" fontId="4" fillId="0" borderId="3" xfId="11" applyNumberFormat="1" applyFont="1" applyFill="1" applyBorder="1" applyAlignment="1">
      <alignment horizontal="right" vertical="center" wrapText="1"/>
    </xf>
    <xf numFmtId="3" fontId="4" fillId="0" borderId="3" xfId="11" applyNumberFormat="1" applyFont="1" applyFill="1" applyBorder="1" applyAlignment="1">
      <alignment horizontal="left" vertical="center" wrapText="1"/>
    </xf>
    <xf numFmtId="3" fontId="4" fillId="0" borderId="3" xfId="11" applyNumberFormat="1" applyFont="1" applyFill="1" applyBorder="1" applyAlignment="1" applyProtection="1">
      <alignment horizontal="left" vertical="center" wrapText="1"/>
      <protection locked="0"/>
    </xf>
    <xf numFmtId="3" fontId="4" fillId="0" borderId="3" xfId="11" applyNumberFormat="1" applyFont="1" applyFill="1" applyBorder="1" applyAlignment="1">
      <alignment horizontal="right" vertical="center"/>
    </xf>
    <xf numFmtId="3" fontId="4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 applyProtection="1">
      <alignment horizontal="left"/>
    </xf>
    <xf numFmtId="3" fontId="3" fillId="0" borderId="3" xfId="11" applyNumberFormat="1" applyFont="1" applyFill="1" applyBorder="1" applyAlignment="1" applyProtection="1">
      <alignment horizontal="right"/>
    </xf>
    <xf numFmtId="3" fontId="4" fillId="0" borderId="3" xfId="11" applyNumberFormat="1" applyFont="1" applyFill="1" applyBorder="1" applyAlignment="1">
      <alignment horizontal="left"/>
    </xf>
    <xf numFmtId="3" fontId="4" fillId="0" borderId="18" xfId="11" applyNumberFormat="1" applyFont="1" applyFill="1" applyBorder="1" applyProtection="1">
      <alignment horizontal="center" vertical="center" wrapText="1"/>
    </xf>
    <xf numFmtId="3" fontId="4" fillId="0" borderId="18" xfId="11" applyNumberFormat="1" applyFont="1" applyFill="1" applyBorder="1" applyAlignment="1" applyProtection="1">
      <alignment horizontal="right" vertical="center"/>
    </xf>
    <xf numFmtId="3" fontId="4" fillId="0" borderId="18" xfId="11" applyNumberFormat="1" applyFont="1" applyFill="1" applyBorder="1" applyAlignment="1" applyProtection="1">
      <alignment horizontal="right"/>
    </xf>
    <xf numFmtId="3" fontId="4" fillId="0" borderId="18" xfId="11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3" borderId="14" xfId="3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7" fillId="0" borderId="4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3" xfId="0" applyFont="1" applyFill="1" applyBorder="1" applyAlignment="1" applyProtection="1">
      <alignment horizontal="center" vertical="center" wrapText="1"/>
    </xf>
    <xf numFmtId="0" fontId="17" fillId="0" borderId="3" xfId="8" applyFont="1" applyFill="1" applyBorder="1" applyAlignment="1" applyProtection="1">
      <alignment horizontal="center" vertical="center" wrapText="1"/>
    </xf>
    <xf numFmtId="3" fontId="17" fillId="0" borderId="1" xfId="8" applyNumberFormat="1" applyFont="1" applyFill="1" applyBorder="1" applyAlignment="1" applyProtection="1">
      <alignment horizontal="center" vertical="center" wrapText="1"/>
    </xf>
    <xf numFmtId="3" fontId="17" fillId="0" borderId="2" xfId="8" applyNumberFormat="1" applyFont="1" applyFill="1" applyBorder="1" applyAlignment="1" applyProtection="1">
      <alignment horizontal="center" vertical="center" wrapText="1"/>
    </xf>
    <xf numFmtId="0" fontId="10" fillId="0" borderId="3" xfId="9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 wrapText="1"/>
    </xf>
    <xf numFmtId="0" fontId="3" fillId="3" borderId="15" xfId="3" applyFont="1" applyFill="1" applyBorder="1" applyAlignment="1" applyProtection="1">
      <alignment horizontal="center" vertical="center" wrapText="1"/>
    </xf>
    <xf numFmtId="0" fontId="3" fillId="3" borderId="16" xfId="3" applyFont="1" applyFill="1" applyBorder="1" applyAlignment="1" applyProtection="1">
      <alignment horizontal="center" vertical="center" wrapText="1"/>
    </xf>
    <xf numFmtId="0" fontId="3" fillId="0" borderId="7" xfId="9" applyFont="1" applyFill="1" applyBorder="1" applyAlignment="1" applyProtection="1">
      <alignment horizontal="center" vertical="center" wrapText="1"/>
    </xf>
    <xf numFmtId="0" fontId="3" fillId="0" borderId="12" xfId="9" applyFont="1" applyFill="1" applyBorder="1" applyAlignment="1" applyProtection="1">
      <alignment horizontal="center" vertical="center" wrapText="1"/>
    </xf>
    <xf numFmtId="0" fontId="3" fillId="0" borderId="4" xfId="9" applyFont="1" applyFill="1" applyBorder="1" applyAlignment="1" applyProtection="1">
      <alignment horizontal="center" vertical="center" wrapText="1"/>
    </xf>
    <xf numFmtId="0" fontId="3" fillId="0" borderId="5" xfId="9" applyFont="1" applyFill="1" applyBorder="1" applyAlignment="1" applyProtection="1">
      <alignment horizontal="center" vertical="center" wrapText="1"/>
    </xf>
    <xf numFmtId="0" fontId="3" fillId="0" borderId="3" xfId="9" applyFont="1" applyFill="1" applyBorder="1" applyAlignment="1" applyProtection="1">
      <alignment horizontal="center" vertical="center" wrapText="1"/>
    </xf>
    <xf numFmtId="0" fontId="3" fillId="0" borderId="17" xfId="9" applyFont="1" applyFill="1" applyBorder="1" applyAlignment="1" applyProtection="1">
      <alignment horizontal="center" vertical="center" wrapText="1"/>
    </xf>
    <xf numFmtId="0" fontId="3" fillId="0" borderId="1" xfId="9" applyFont="1" applyFill="1" applyBorder="1" applyAlignment="1" applyProtection="1">
      <alignment horizontal="center" vertical="center" wrapText="1"/>
    </xf>
    <xf numFmtId="0" fontId="3" fillId="0" borderId="2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left" vertical="center" wrapText="1"/>
    </xf>
    <xf numFmtId="0" fontId="3" fillId="0" borderId="3" xfId="3" applyFont="1" applyFill="1" applyBorder="1" applyAlignment="1" applyProtection="1">
      <alignment horizontal="center" vertical="center" wrapText="1"/>
    </xf>
    <xf numFmtId="0" fontId="3" fillId="0" borderId="3" xfId="3" applyFont="1" applyFill="1" applyBorder="1" applyAlignment="1" applyProtection="1">
      <alignment horizontal="center" vertical="top" wrapText="1"/>
    </xf>
    <xf numFmtId="0" fontId="3" fillId="0" borderId="3" xfId="9" applyFont="1" applyFill="1" applyBorder="1" applyAlignment="1" applyProtection="1">
      <alignment horizontal="center" vertical="top" wrapText="1"/>
    </xf>
    <xf numFmtId="0" fontId="4" fillId="0" borderId="3" xfId="0" applyFont="1" applyFill="1" applyBorder="1" applyAlignment="1" applyProtection="1"/>
    <xf numFmtId="0" fontId="3" fillId="0" borderId="3" xfId="3" applyFont="1" applyFill="1" applyBorder="1" applyAlignment="1" applyProtection="1">
      <alignment horizontal="center" vertical="center"/>
    </xf>
    <xf numFmtId="0" fontId="3" fillId="0" borderId="3" xfId="1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3" fillId="0" borderId="4" xfId="3" applyFont="1" applyFill="1" applyBorder="1" applyAlignment="1" applyProtection="1">
      <alignment horizontal="center" vertical="center" wrapText="1"/>
    </xf>
    <xf numFmtId="0" fontId="3" fillId="0" borderId="5" xfId="3" applyFont="1" applyFill="1" applyBorder="1" applyAlignment="1" applyProtection="1">
      <alignment horizontal="center" vertical="center" wrapText="1"/>
    </xf>
    <xf numFmtId="0" fontId="18" fillId="0" borderId="3" xfId="0" applyFont="1" applyFill="1" applyBorder="1" applyAlignment="1" applyProtection="1"/>
    <xf numFmtId="0" fontId="3" fillId="0" borderId="0" xfId="3" applyFont="1" applyFill="1" applyBorder="1" applyAlignment="1" applyProtection="1">
      <alignment horizontal="center" vertical="center"/>
    </xf>
    <xf numFmtId="0" fontId="3" fillId="3" borderId="0" xfId="3" applyFont="1" applyFill="1" applyBorder="1" applyAlignment="1" applyProtection="1">
      <alignment horizontal="center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3" xfId="14" applyFont="1" applyBorder="1" applyAlignment="1" applyProtection="1">
      <alignment horizontal="center" vertical="center" wrapText="1"/>
    </xf>
    <xf numFmtId="0" fontId="3" fillId="3" borderId="0" xfId="14" applyFont="1" applyFill="1" applyBorder="1" applyAlignment="1" applyProtection="1">
      <alignment horizontal="left" wrapText="1"/>
    </xf>
    <xf numFmtId="0" fontId="17" fillId="3" borderId="15" xfId="3" applyFont="1" applyFill="1" applyBorder="1" applyAlignment="1" applyProtection="1">
      <alignment horizontal="center" vertical="center" wrapText="1"/>
    </xf>
    <xf numFmtId="0" fontId="17" fillId="3" borderId="16" xfId="3" applyFont="1" applyFill="1" applyBorder="1" applyAlignment="1" applyProtection="1">
      <alignment horizontal="center" vertical="center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21">
    <cellStyle name="Bad" xfId="1" builtinId="27"/>
    <cellStyle name="Comma 2" xfId="10"/>
    <cellStyle name="Comma_Quaterlyl_L_2" xfId="20"/>
    <cellStyle name="Normal" xfId="0" builtinId="0"/>
    <cellStyle name="Normal 2" xfId="7"/>
    <cellStyle name="Normal 2 2" xfId="13"/>
    <cellStyle name="Normal 3 2" xfId="19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GROSS WRITTEN PREMIUMS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0.18367288791602304"/>
                  <c:y val="-0.22816943209318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2567506885790652"/>
                  <c:y val="-8.82799601436780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240256248.54014018</c:v>
                </c:pt>
                <c:pt idx="1">
                  <c:v>6186766.6356713427</c:v>
                </c:pt>
                <c:pt idx="2">
                  <c:v>221133426.20642406</c:v>
                </c:pt>
                <c:pt idx="3">
                  <c:v>0</c:v>
                </c:pt>
                <c:pt idx="4">
                  <c:v>38686083.788979627</c:v>
                </c:pt>
                <c:pt idx="5">
                  <c:v>15693504.969999971</c:v>
                </c:pt>
                <c:pt idx="6">
                  <c:v>103434310.19999999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en-US" sz="1200" b="1" i="0" baseline="0">
                <a:effectLst/>
              </a:rPr>
              <a:t>STRUCTURE OF CLAIMS PAID BY CLASSES OF LIFE INSURANCE AS AT </a:t>
            </a:r>
            <a:r>
              <a:rPr lang="bg-BG" sz="1200" b="1" i="0" baseline="0">
                <a:effectLst/>
              </a:rPr>
              <a:t>3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166120020.7660355</c:v>
                </c:pt>
                <c:pt idx="1">
                  <c:v>7399569.7378583336</c:v>
                </c:pt>
                <c:pt idx="2">
                  <c:v>34291788.787839673</c:v>
                </c:pt>
                <c:pt idx="3">
                  <c:v>0</c:v>
                </c:pt>
                <c:pt idx="4">
                  <c:v>6694238.3726210576</c:v>
                </c:pt>
                <c:pt idx="5">
                  <c:v>5369945.4420060143</c:v>
                </c:pt>
                <c:pt idx="6">
                  <c:v>48839771.093682937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13608</xdr:colOff>
      <xdr:row>20</xdr:row>
      <xdr:rowOff>34019</xdr:rowOff>
    </xdr:from>
    <xdr:to>
      <xdr:col>8</xdr:col>
      <xdr:colOff>1361</xdr:colOff>
      <xdr:row>46</xdr:row>
      <xdr:rowOff>180976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29936</xdr:rowOff>
    </xdr:from>
    <xdr:to>
      <xdr:col>7</xdr:col>
      <xdr:colOff>911677</xdr:colOff>
      <xdr:row>46</xdr:row>
      <xdr:rowOff>176893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abSelected="1"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391</v>
      </c>
    </row>
    <row r="2" spans="1:24" ht="15.75" x14ac:dyDescent="0.25">
      <c r="W2" s="171" t="s">
        <v>49</v>
      </c>
      <c r="X2" s="171"/>
    </row>
    <row r="3" spans="1:24" ht="50.25" customHeight="1" x14ac:dyDescent="0.25">
      <c r="A3" s="167" t="s">
        <v>0</v>
      </c>
      <c r="B3" s="167" t="s">
        <v>31</v>
      </c>
      <c r="C3" s="169" t="s">
        <v>381</v>
      </c>
      <c r="D3" s="170"/>
      <c r="E3" s="169" t="s">
        <v>382</v>
      </c>
      <c r="F3" s="170"/>
      <c r="G3" s="169" t="s">
        <v>383</v>
      </c>
      <c r="H3" s="170"/>
      <c r="I3" s="169" t="s">
        <v>384</v>
      </c>
      <c r="J3" s="170"/>
      <c r="K3" s="169" t="s">
        <v>385</v>
      </c>
      <c r="L3" s="170"/>
      <c r="M3" s="169" t="s">
        <v>386</v>
      </c>
      <c r="N3" s="170"/>
      <c r="O3" s="169" t="s">
        <v>387</v>
      </c>
      <c r="P3" s="170"/>
      <c r="Q3" s="169" t="s">
        <v>388</v>
      </c>
      <c r="R3" s="170"/>
      <c r="S3" s="169" t="s">
        <v>389</v>
      </c>
      <c r="T3" s="170"/>
      <c r="U3" s="169" t="s">
        <v>390</v>
      </c>
      <c r="V3" s="170"/>
      <c r="W3" s="172" t="s">
        <v>48</v>
      </c>
      <c r="X3" s="172"/>
    </row>
    <row r="4" spans="1:24" ht="31.5" x14ac:dyDescent="0.25">
      <c r="A4" s="168"/>
      <c r="B4" s="168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43579862.391235337</v>
      </c>
      <c r="D5" s="8">
        <v>0</v>
      </c>
      <c r="E5" s="8">
        <v>57753909.079999998</v>
      </c>
      <c r="F5" s="8">
        <v>12040914</v>
      </c>
      <c r="G5" s="8">
        <v>35407013.734934643</v>
      </c>
      <c r="H5" s="8">
        <v>0</v>
      </c>
      <c r="I5" s="8">
        <v>34981071.159999996</v>
      </c>
      <c r="J5" s="8">
        <v>0</v>
      </c>
      <c r="K5" s="8">
        <v>35258953.370000005</v>
      </c>
      <c r="L5" s="8">
        <v>0</v>
      </c>
      <c r="M5" s="8">
        <v>19970366.18</v>
      </c>
      <c r="N5" s="8">
        <v>371299.43</v>
      </c>
      <c r="O5" s="8">
        <v>6302096.1039702008</v>
      </c>
      <c r="P5" s="8">
        <v>0</v>
      </c>
      <c r="Q5" s="8">
        <v>1000281.1699999997</v>
      </c>
      <c r="R5" s="8">
        <v>0</v>
      </c>
      <c r="S5" s="8">
        <v>3624813.5500000003</v>
      </c>
      <c r="T5" s="8">
        <v>0</v>
      </c>
      <c r="U5" s="8">
        <v>2377881.8000000003</v>
      </c>
      <c r="V5" s="8">
        <v>0</v>
      </c>
      <c r="W5" s="8">
        <v>240256248.54014018</v>
      </c>
      <c r="X5" s="8">
        <v>12412213.43</v>
      </c>
    </row>
    <row r="6" spans="1:24" ht="15.75" x14ac:dyDescent="0.25">
      <c r="A6" s="2"/>
      <c r="B6" s="98" t="s">
        <v>33</v>
      </c>
      <c r="C6" s="8">
        <v>43578108.561235338</v>
      </c>
      <c r="D6" s="8">
        <v>0</v>
      </c>
      <c r="E6" s="8">
        <v>44426949.210000001</v>
      </c>
      <c r="F6" s="8">
        <v>12040914</v>
      </c>
      <c r="G6" s="8">
        <v>23537860.499856003</v>
      </c>
      <c r="H6" s="8">
        <v>0</v>
      </c>
      <c r="I6" s="8">
        <v>34980077.789999999</v>
      </c>
      <c r="J6" s="8">
        <v>0</v>
      </c>
      <c r="K6" s="8">
        <v>35258953.370000005</v>
      </c>
      <c r="L6" s="8">
        <v>0</v>
      </c>
      <c r="M6" s="8">
        <v>19970366.18</v>
      </c>
      <c r="N6" s="8">
        <v>371299.43</v>
      </c>
      <c r="O6" s="8">
        <v>6282684.1039702008</v>
      </c>
      <c r="P6" s="8">
        <v>0</v>
      </c>
      <c r="Q6" s="8">
        <v>1000281.1699999997</v>
      </c>
      <c r="R6" s="8">
        <v>0</v>
      </c>
      <c r="S6" s="8">
        <v>3624812.83</v>
      </c>
      <c r="T6" s="8">
        <v>0</v>
      </c>
      <c r="U6" s="8">
        <v>2377881.8000000003</v>
      </c>
      <c r="V6" s="8">
        <v>0</v>
      </c>
      <c r="W6" s="8">
        <v>215037975.51506156</v>
      </c>
      <c r="X6" s="8">
        <v>12412213.43</v>
      </c>
    </row>
    <row r="7" spans="1:24" ht="15.75" x14ac:dyDescent="0.25">
      <c r="A7" s="2"/>
      <c r="B7" s="98" t="s">
        <v>34</v>
      </c>
      <c r="C7" s="8">
        <v>31190725.03823534</v>
      </c>
      <c r="D7" s="8">
        <v>0</v>
      </c>
      <c r="E7" s="8">
        <v>18833915.41</v>
      </c>
      <c r="F7" s="8">
        <v>0</v>
      </c>
      <c r="G7" s="8">
        <v>15770122.366240557</v>
      </c>
      <c r="H7" s="8">
        <v>0</v>
      </c>
      <c r="I7" s="8">
        <v>12414368.1</v>
      </c>
      <c r="J7" s="8">
        <v>0</v>
      </c>
      <c r="K7" s="8">
        <v>35258953.370000005</v>
      </c>
      <c r="L7" s="8">
        <v>0</v>
      </c>
      <c r="M7" s="8">
        <v>545691.83000000007</v>
      </c>
      <c r="N7" s="8">
        <v>0</v>
      </c>
      <c r="O7" s="8">
        <v>488140.4916765003</v>
      </c>
      <c r="P7" s="8">
        <v>0</v>
      </c>
      <c r="Q7" s="8">
        <v>565678.43999999983</v>
      </c>
      <c r="R7" s="8">
        <v>0</v>
      </c>
      <c r="S7" s="8">
        <v>2996727.1</v>
      </c>
      <c r="T7" s="8">
        <v>0</v>
      </c>
      <c r="U7" s="8">
        <v>45295.45</v>
      </c>
      <c r="V7" s="8">
        <v>0</v>
      </c>
      <c r="W7" s="8">
        <v>118109617.59615238</v>
      </c>
      <c r="X7" s="8">
        <v>0</v>
      </c>
    </row>
    <row r="8" spans="1:24" ht="15.75" x14ac:dyDescent="0.25">
      <c r="A8" s="2"/>
      <c r="B8" s="98" t="s">
        <v>35</v>
      </c>
      <c r="C8" s="8">
        <v>12387383.523000002</v>
      </c>
      <c r="D8" s="8">
        <v>0</v>
      </c>
      <c r="E8" s="8">
        <v>25593033.800000001</v>
      </c>
      <c r="F8" s="8">
        <v>12040914</v>
      </c>
      <c r="G8" s="8">
        <v>7767738.1336154435</v>
      </c>
      <c r="H8" s="8">
        <v>0</v>
      </c>
      <c r="I8" s="8">
        <v>22565709.690000001</v>
      </c>
      <c r="J8" s="8">
        <v>0</v>
      </c>
      <c r="K8" s="8">
        <v>0</v>
      </c>
      <c r="L8" s="8">
        <v>0</v>
      </c>
      <c r="M8" s="8">
        <v>19424674.349999998</v>
      </c>
      <c r="N8" s="8">
        <v>371299.43</v>
      </c>
      <c r="O8" s="8">
        <v>5794543.6122937007</v>
      </c>
      <c r="P8" s="8">
        <v>0</v>
      </c>
      <c r="Q8" s="8">
        <v>434602.72999999986</v>
      </c>
      <c r="R8" s="8">
        <v>0</v>
      </c>
      <c r="S8" s="8">
        <v>628085.73</v>
      </c>
      <c r="T8" s="8">
        <v>0</v>
      </c>
      <c r="U8" s="8">
        <v>2332586.35</v>
      </c>
      <c r="V8" s="8">
        <v>0</v>
      </c>
      <c r="W8" s="8">
        <v>96928357.918909147</v>
      </c>
      <c r="X8" s="8">
        <v>12412213.43</v>
      </c>
    </row>
    <row r="9" spans="1:24" ht="15.75" x14ac:dyDescent="0.25">
      <c r="A9" s="2"/>
      <c r="B9" s="98" t="s">
        <v>36</v>
      </c>
      <c r="C9" s="8">
        <v>1753.83</v>
      </c>
      <c r="D9" s="8">
        <v>0</v>
      </c>
      <c r="E9" s="8">
        <v>13326959.869999999</v>
      </c>
      <c r="F9" s="8">
        <v>0</v>
      </c>
      <c r="G9" s="8">
        <v>11869153.235078637</v>
      </c>
      <c r="H9" s="8">
        <v>0</v>
      </c>
      <c r="I9" s="8">
        <v>993.37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19412</v>
      </c>
      <c r="P9" s="8">
        <v>0</v>
      </c>
      <c r="Q9" s="8">
        <v>0</v>
      </c>
      <c r="R9" s="8">
        <v>0</v>
      </c>
      <c r="S9" s="8">
        <v>0.72</v>
      </c>
      <c r="T9" s="8">
        <v>0</v>
      </c>
      <c r="U9" s="8">
        <v>0</v>
      </c>
      <c r="V9" s="8">
        <v>0</v>
      </c>
      <c r="W9" s="8">
        <v>25218273.025078636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198993.2316434361</v>
      </c>
      <c r="D10" s="8">
        <v>0</v>
      </c>
      <c r="E10" s="8">
        <v>545927.01</v>
      </c>
      <c r="F10" s="8">
        <v>0</v>
      </c>
      <c r="G10" s="8">
        <v>3300553.7940279059</v>
      </c>
      <c r="H10" s="8">
        <v>0</v>
      </c>
      <c r="I10" s="8">
        <v>1652436.54</v>
      </c>
      <c r="J10" s="8">
        <v>0</v>
      </c>
      <c r="K10" s="8">
        <v>0</v>
      </c>
      <c r="L10" s="8">
        <v>0</v>
      </c>
      <c r="M10" s="8">
        <v>122452.98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366403.07999999984</v>
      </c>
      <c r="T10" s="8">
        <v>0</v>
      </c>
      <c r="U10" s="8">
        <v>0</v>
      </c>
      <c r="V10" s="8">
        <v>0</v>
      </c>
      <c r="W10" s="8">
        <v>6186766.6356713427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102358476.39538659</v>
      </c>
      <c r="D11" s="8">
        <v>0</v>
      </c>
      <c r="E11" s="8">
        <v>27152988.84</v>
      </c>
      <c r="F11" s="8">
        <v>0</v>
      </c>
      <c r="G11" s="8">
        <v>84871299.951037452</v>
      </c>
      <c r="H11" s="8">
        <v>0</v>
      </c>
      <c r="I11" s="8">
        <v>768105.84</v>
      </c>
      <c r="J11" s="8">
        <v>0</v>
      </c>
      <c r="K11" s="8">
        <v>4849145.84</v>
      </c>
      <c r="L11" s="8">
        <v>0</v>
      </c>
      <c r="M11" s="8">
        <v>749245.35</v>
      </c>
      <c r="N11" s="8">
        <v>0</v>
      </c>
      <c r="O11" s="8">
        <v>5909.33</v>
      </c>
      <c r="P11" s="8">
        <v>0</v>
      </c>
      <c r="Q11" s="8">
        <v>0</v>
      </c>
      <c r="R11" s="8">
        <v>0</v>
      </c>
      <c r="S11" s="8">
        <v>378254.66000000009</v>
      </c>
      <c r="T11" s="8">
        <v>0</v>
      </c>
      <c r="U11" s="8">
        <v>0</v>
      </c>
      <c r="V11" s="8">
        <v>0</v>
      </c>
      <c r="W11" s="8">
        <v>221133426.20642406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15145400.261734633</v>
      </c>
      <c r="D13" s="8">
        <v>0</v>
      </c>
      <c r="E13" s="8">
        <v>19219390.399999999</v>
      </c>
      <c r="F13" s="8">
        <v>10436785</v>
      </c>
      <c r="G13" s="8">
        <v>0</v>
      </c>
      <c r="H13" s="8">
        <v>0</v>
      </c>
      <c r="I13" s="8">
        <v>0</v>
      </c>
      <c r="J13" s="8">
        <v>0</v>
      </c>
      <c r="K13" s="8">
        <v>2064323.5</v>
      </c>
      <c r="L13" s="8">
        <v>0</v>
      </c>
      <c r="M13" s="8">
        <v>0</v>
      </c>
      <c r="N13" s="8">
        <v>0</v>
      </c>
      <c r="O13" s="8">
        <v>2079351.7572449988</v>
      </c>
      <c r="P13" s="8">
        <v>0</v>
      </c>
      <c r="Q13" s="8">
        <v>0</v>
      </c>
      <c r="R13" s="8">
        <v>0</v>
      </c>
      <c r="S13" s="8">
        <v>174945.22</v>
      </c>
      <c r="T13" s="8">
        <v>0</v>
      </c>
      <c r="U13" s="8">
        <v>2672.65</v>
      </c>
      <c r="V13" s="8">
        <v>0</v>
      </c>
      <c r="W13" s="8">
        <v>38686083.788979627</v>
      </c>
      <c r="X13" s="8">
        <v>10436785</v>
      </c>
    </row>
    <row r="14" spans="1:24" ht="15.75" x14ac:dyDescent="0.25">
      <c r="A14" s="3" t="s">
        <v>6</v>
      </c>
      <c r="B14" s="100" t="s">
        <v>41</v>
      </c>
      <c r="C14" s="8">
        <v>5976440.0299999993</v>
      </c>
      <c r="D14" s="8">
        <v>0</v>
      </c>
      <c r="E14" s="8">
        <v>1659180.96</v>
      </c>
      <c r="F14" s="8">
        <v>0</v>
      </c>
      <c r="G14" s="8">
        <v>763444.45</v>
      </c>
      <c r="H14" s="8">
        <v>0</v>
      </c>
      <c r="I14" s="8">
        <v>3250744.1399999997</v>
      </c>
      <c r="J14" s="8">
        <v>0</v>
      </c>
      <c r="K14" s="8">
        <v>0</v>
      </c>
      <c r="L14" s="8">
        <v>0</v>
      </c>
      <c r="M14" s="8">
        <v>661105.54</v>
      </c>
      <c r="N14" s="8">
        <v>0</v>
      </c>
      <c r="O14" s="8">
        <v>0</v>
      </c>
      <c r="P14" s="8">
        <v>0</v>
      </c>
      <c r="Q14" s="8">
        <v>3214310.3199999752</v>
      </c>
      <c r="R14" s="8">
        <v>0</v>
      </c>
      <c r="S14" s="8">
        <v>168279.53</v>
      </c>
      <c r="T14" s="8">
        <v>0</v>
      </c>
      <c r="U14" s="8">
        <v>0</v>
      </c>
      <c r="V14" s="8">
        <v>0</v>
      </c>
      <c r="W14" s="8">
        <v>15693504.969999971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22325841.710000001</v>
      </c>
      <c r="D16" s="8">
        <v>0</v>
      </c>
      <c r="E16" s="8">
        <v>44683734.32</v>
      </c>
      <c r="F16" s="8">
        <v>0</v>
      </c>
      <c r="G16" s="8">
        <v>3947856.1</v>
      </c>
      <c r="H16" s="8">
        <v>0</v>
      </c>
      <c r="I16" s="8">
        <v>30147106.100000001</v>
      </c>
      <c r="J16" s="8">
        <v>0</v>
      </c>
      <c r="K16" s="8">
        <v>243362.02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1892361.6999999995</v>
      </c>
      <c r="R16" s="8">
        <v>0</v>
      </c>
      <c r="S16" s="8">
        <v>0</v>
      </c>
      <c r="T16" s="8">
        <v>0</v>
      </c>
      <c r="U16" s="8">
        <v>194048.25</v>
      </c>
      <c r="V16" s="8">
        <v>0</v>
      </c>
      <c r="W16" s="8">
        <v>103434310.19999999</v>
      </c>
      <c r="X16" s="8">
        <v>0</v>
      </c>
    </row>
    <row r="17" spans="1:24" ht="15.75" x14ac:dyDescent="0.25">
      <c r="A17" s="161" t="s">
        <v>44</v>
      </c>
      <c r="B17" s="162"/>
      <c r="C17" s="9">
        <v>189585014.02000001</v>
      </c>
      <c r="D17" s="9">
        <v>0</v>
      </c>
      <c r="E17" s="9">
        <v>151015130.60999998</v>
      </c>
      <c r="F17" s="9">
        <v>22477699</v>
      </c>
      <c r="G17" s="9">
        <v>128290168.03</v>
      </c>
      <c r="H17" s="9">
        <v>0</v>
      </c>
      <c r="I17" s="9">
        <v>70799463.780000001</v>
      </c>
      <c r="J17" s="9">
        <v>0</v>
      </c>
      <c r="K17" s="9">
        <v>42415784.730000012</v>
      </c>
      <c r="L17" s="9">
        <v>0</v>
      </c>
      <c r="M17" s="9">
        <v>21503170.050000001</v>
      </c>
      <c r="N17" s="9">
        <v>371299.43</v>
      </c>
      <c r="O17" s="9">
        <v>8387357.1912151994</v>
      </c>
      <c r="P17" s="9">
        <v>0</v>
      </c>
      <c r="Q17" s="9">
        <v>6106953.1899999743</v>
      </c>
      <c r="R17" s="9">
        <v>0</v>
      </c>
      <c r="S17" s="9">
        <v>4712696.04</v>
      </c>
      <c r="T17" s="9">
        <v>0</v>
      </c>
      <c r="U17" s="9">
        <v>2574602.7000000002</v>
      </c>
      <c r="V17" s="9">
        <v>0</v>
      </c>
      <c r="W17" s="9">
        <v>625390340.34121501</v>
      </c>
      <c r="X17" s="9">
        <v>22848998.43</v>
      </c>
    </row>
    <row r="18" spans="1:24" ht="33" customHeight="1" x14ac:dyDescent="0.25">
      <c r="A18" s="163" t="s">
        <v>45</v>
      </c>
      <c r="B18" s="164"/>
      <c r="C18" s="165">
        <v>0.30314669381775516</v>
      </c>
      <c r="D18" s="166">
        <v>0</v>
      </c>
      <c r="E18" s="165">
        <v>0.24147339808223714</v>
      </c>
      <c r="F18" s="166">
        <v>0</v>
      </c>
      <c r="G18" s="165">
        <v>0.20513615218297818</v>
      </c>
      <c r="H18" s="166">
        <v>0</v>
      </c>
      <c r="I18" s="165">
        <v>0.11320843833528287</v>
      </c>
      <c r="J18" s="166">
        <v>0</v>
      </c>
      <c r="K18" s="165">
        <v>6.7822897147496425E-2</v>
      </c>
      <c r="L18" s="166">
        <v>0</v>
      </c>
      <c r="M18" s="165">
        <v>3.4383597991404537E-2</v>
      </c>
      <c r="N18" s="166">
        <v>0</v>
      </c>
      <c r="O18" s="165">
        <v>1.3411395492036269E-2</v>
      </c>
      <c r="P18" s="166">
        <v>0</v>
      </c>
      <c r="Q18" s="165">
        <v>9.7650264100145844E-3</v>
      </c>
      <c r="R18" s="166">
        <v>0</v>
      </c>
      <c r="S18" s="165">
        <v>7.5356073415344688E-3</v>
      </c>
      <c r="T18" s="166">
        <v>0</v>
      </c>
      <c r="U18" s="165">
        <v>4.1167931992606224E-3</v>
      </c>
      <c r="V18" s="166">
        <v>0</v>
      </c>
      <c r="W18" s="165">
        <v>1.0000000000000002</v>
      </c>
      <c r="X18" s="166">
        <v>0</v>
      </c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0.38417006634457374</v>
      </c>
      <c r="B27" s="10" t="s">
        <v>32</v>
      </c>
      <c r="C27" s="11">
        <f>W5</f>
        <v>240256248.54014018</v>
      </c>
    </row>
    <row r="28" spans="1:24" ht="15.75" x14ac:dyDescent="0.25">
      <c r="A28" s="12">
        <f t="shared" si="0"/>
        <v>9.8926482175849106E-3</v>
      </c>
      <c r="B28" s="10" t="s">
        <v>37</v>
      </c>
      <c r="C28" s="11">
        <f>W10</f>
        <v>6186766.6356713427</v>
      </c>
    </row>
    <row r="29" spans="1:24" ht="15.75" x14ac:dyDescent="0.25">
      <c r="A29" s="12">
        <f t="shared" si="0"/>
        <v>0.35359264757075221</v>
      </c>
      <c r="B29" s="10" t="s">
        <v>38</v>
      </c>
      <c r="C29" s="11">
        <f>W11</f>
        <v>221133426.20642406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6.1859100298658862E-2</v>
      </c>
      <c r="B31" s="10" t="s">
        <v>40</v>
      </c>
      <c r="C31" s="11">
        <f>W13</f>
        <v>38686083.788979627</v>
      </c>
    </row>
    <row r="32" spans="1:24" ht="15.75" x14ac:dyDescent="0.25">
      <c r="A32" s="12">
        <f t="shared" si="0"/>
        <v>2.5093935671340144E-2</v>
      </c>
      <c r="B32" s="10" t="s">
        <v>41</v>
      </c>
      <c r="C32" s="11">
        <f>W14</f>
        <v>15693504.969999971</v>
      </c>
    </row>
    <row r="33" spans="1:3" ht="15.75" x14ac:dyDescent="0.25">
      <c r="A33" s="12">
        <f t="shared" si="0"/>
        <v>0.16539160189709018</v>
      </c>
      <c r="B33" s="10" t="s">
        <v>43</v>
      </c>
      <c r="C33" s="11">
        <f>W16</f>
        <v>103434310.19999999</v>
      </c>
    </row>
    <row r="34" spans="1:3" ht="15.75" x14ac:dyDescent="0.25">
      <c r="A34" s="10"/>
      <c r="B34" s="10"/>
      <c r="C34" s="11">
        <f>SUM(C27:C33)</f>
        <v>625390340.34121513</v>
      </c>
    </row>
    <row r="35" spans="1:3" ht="15.75" x14ac:dyDescent="0.25">
      <c r="B35" s="106"/>
    </row>
    <row r="36" spans="1:3" ht="15.75" x14ac:dyDescent="0.25">
      <c r="B36" s="106"/>
    </row>
    <row r="37" spans="1:3" ht="15.75" x14ac:dyDescent="0.25">
      <c r="B37" s="106"/>
    </row>
    <row r="38" spans="1:3" ht="15.75" x14ac:dyDescent="0.25">
      <c r="B38" s="106"/>
    </row>
    <row r="39" spans="1:3" ht="15.75" x14ac:dyDescent="0.25">
      <c r="B39" s="106"/>
    </row>
    <row r="40" spans="1:3" ht="15.75" x14ac:dyDescent="0.25">
      <c r="B40" s="106"/>
    </row>
    <row r="41" spans="1:3" ht="15.75" x14ac:dyDescent="0.25">
      <c r="B41" s="106"/>
    </row>
  </sheetData>
  <mergeCells count="27">
    <mergeCell ref="G3:H3"/>
    <mergeCell ref="I3:J3"/>
    <mergeCell ref="K3:L3"/>
    <mergeCell ref="G18:H18"/>
    <mergeCell ref="W2:X2"/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I18:J18"/>
    <mergeCell ref="K18:L18"/>
    <mergeCell ref="W3:X3"/>
    <mergeCell ref="M3:N3"/>
    <mergeCell ref="O3:P3"/>
    <mergeCell ref="A17:B17"/>
    <mergeCell ref="A18:B18"/>
    <mergeCell ref="C18:D18"/>
    <mergeCell ref="E18:F18"/>
    <mergeCell ref="A3:A4"/>
    <mergeCell ref="B3:B4"/>
    <mergeCell ref="C3:D3"/>
    <mergeCell ref="E3:F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60" customWidth="1"/>
    <col min="2" max="2" width="76.85546875" style="60" customWidth="1"/>
    <col min="3" max="5" width="16.7109375" style="60" customWidth="1"/>
    <col min="6" max="6" width="19.5703125" style="60" customWidth="1"/>
    <col min="7" max="8" width="15.7109375" style="60" customWidth="1"/>
    <col min="9" max="9" width="16.7109375" style="60" customWidth="1"/>
    <col min="10" max="13" width="15.7109375" style="60" customWidth="1"/>
    <col min="14" max="16384" width="9.140625" style="60"/>
  </cols>
  <sheetData>
    <row r="1" spans="1:14" s="59" customFormat="1" ht="20.25" customHeight="1" x14ac:dyDescent="0.25">
      <c r="A1" s="217" t="s">
        <v>400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</row>
    <row r="2" spans="1:14" s="59" customFormat="1" ht="20.25" customHeight="1" x14ac:dyDescent="0.25">
      <c r="M2" s="103" t="s">
        <v>50</v>
      </c>
    </row>
    <row r="3" spans="1:14" ht="21" customHeight="1" x14ac:dyDescent="0.25">
      <c r="A3" s="218"/>
      <c r="B3" s="219"/>
      <c r="C3" s="224" t="s">
        <v>383</v>
      </c>
      <c r="D3" s="227" t="s">
        <v>382</v>
      </c>
      <c r="E3" s="227" t="s">
        <v>384</v>
      </c>
      <c r="F3" s="227" t="s">
        <v>385</v>
      </c>
      <c r="G3" s="227" t="s">
        <v>381</v>
      </c>
      <c r="H3" s="227" t="s">
        <v>386</v>
      </c>
      <c r="I3" s="227" t="s">
        <v>388</v>
      </c>
      <c r="J3" s="227" t="s">
        <v>389</v>
      </c>
      <c r="K3" s="227" t="s">
        <v>390</v>
      </c>
      <c r="L3" s="227" t="s">
        <v>387</v>
      </c>
      <c r="M3" s="231" t="s">
        <v>48</v>
      </c>
    </row>
    <row r="4" spans="1:14" ht="20.25" customHeight="1" x14ac:dyDescent="0.25">
      <c r="A4" s="220"/>
      <c r="B4" s="221"/>
      <c r="C4" s="225"/>
      <c r="D4" s="228"/>
      <c r="E4" s="228"/>
      <c r="F4" s="228"/>
      <c r="G4" s="228"/>
      <c r="H4" s="228"/>
      <c r="I4" s="228"/>
      <c r="J4" s="228"/>
      <c r="K4" s="228"/>
      <c r="L4" s="228"/>
      <c r="M4" s="231"/>
    </row>
    <row r="5" spans="1:14" ht="27.75" customHeight="1" x14ac:dyDescent="0.25">
      <c r="A5" s="222"/>
      <c r="B5" s="223"/>
      <c r="C5" s="226"/>
      <c r="D5" s="229"/>
      <c r="E5" s="229"/>
      <c r="F5" s="229"/>
      <c r="G5" s="229"/>
      <c r="H5" s="229"/>
      <c r="I5" s="229"/>
      <c r="J5" s="229"/>
      <c r="K5" s="229"/>
      <c r="L5" s="229"/>
      <c r="M5" s="231"/>
    </row>
    <row r="6" spans="1:14" x14ac:dyDescent="0.25">
      <c r="A6" s="232" t="s">
        <v>171</v>
      </c>
      <c r="B6" s="233"/>
      <c r="C6" s="61"/>
      <c r="D6" s="61"/>
      <c r="E6" s="61"/>
      <c r="F6" s="61"/>
      <c r="G6" s="61"/>
      <c r="H6" s="61"/>
      <c r="I6" s="61"/>
      <c r="J6" s="61"/>
      <c r="K6" s="61"/>
      <c r="L6" s="61"/>
      <c r="M6" s="62"/>
    </row>
    <row r="7" spans="1:14" x14ac:dyDescent="0.25">
      <c r="A7" s="116" t="s">
        <v>8</v>
      </c>
      <c r="B7" s="117" t="s">
        <v>172</v>
      </c>
      <c r="C7" s="64">
        <v>1728.5659999999998</v>
      </c>
      <c r="D7" s="64">
        <v>2235</v>
      </c>
      <c r="E7" s="64">
        <v>496</v>
      </c>
      <c r="F7" s="64">
        <v>6</v>
      </c>
      <c r="G7" s="64">
        <v>7052.2889899999973</v>
      </c>
      <c r="H7" s="64">
        <v>358.08928000000003</v>
      </c>
      <c r="I7" s="64">
        <v>0</v>
      </c>
      <c r="J7" s="64">
        <v>0</v>
      </c>
      <c r="K7" s="64">
        <v>141</v>
      </c>
      <c r="L7" s="64">
        <v>129</v>
      </c>
      <c r="M7" s="65">
        <v>12145.944269999996</v>
      </c>
      <c r="N7" s="66"/>
    </row>
    <row r="8" spans="1:14" x14ac:dyDescent="0.25">
      <c r="A8" s="116" t="s">
        <v>9</v>
      </c>
      <c r="B8" s="118" t="s">
        <v>173</v>
      </c>
      <c r="C8" s="64">
        <v>148.58199999999999</v>
      </c>
      <c r="D8" s="64">
        <v>1845</v>
      </c>
      <c r="E8" s="64">
        <v>474</v>
      </c>
      <c r="F8" s="64">
        <v>6</v>
      </c>
      <c r="G8" s="64">
        <v>2836.8614200000002</v>
      </c>
      <c r="H8" s="64">
        <v>301.70537999999999</v>
      </c>
      <c r="I8" s="64">
        <v>0</v>
      </c>
      <c r="J8" s="64">
        <v>0</v>
      </c>
      <c r="K8" s="64">
        <v>141</v>
      </c>
      <c r="L8" s="64">
        <v>125</v>
      </c>
      <c r="M8" s="65">
        <v>5878.1487999999999</v>
      </c>
    </row>
    <row r="9" spans="1:14" x14ac:dyDescent="0.25">
      <c r="A9" s="116" t="s">
        <v>9</v>
      </c>
      <c r="B9" s="118" t="s">
        <v>174</v>
      </c>
      <c r="C9" s="64">
        <v>0</v>
      </c>
      <c r="D9" s="64">
        <v>0</v>
      </c>
      <c r="E9" s="64">
        <v>0</v>
      </c>
      <c r="F9" s="64">
        <v>0</v>
      </c>
      <c r="G9" s="64">
        <v>2023.0258299999982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5">
        <v>2023.0258299999982</v>
      </c>
    </row>
    <row r="10" spans="1:14" x14ac:dyDescent="0.25">
      <c r="A10" s="116" t="s">
        <v>9</v>
      </c>
      <c r="B10" s="118" t="s">
        <v>175</v>
      </c>
      <c r="C10" s="64">
        <v>1579.9839999999999</v>
      </c>
      <c r="D10" s="64">
        <v>390</v>
      </c>
      <c r="E10" s="64">
        <v>22</v>
      </c>
      <c r="F10" s="64">
        <v>0</v>
      </c>
      <c r="G10" s="64">
        <v>2192.4017399999998</v>
      </c>
      <c r="H10" s="64">
        <v>56.383900000000011</v>
      </c>
      <c r="I10" s="64">
        <v>0</v>
      </c>
      <c r="J10" s="64">
        <v>0</v>
      </c>
      <c r="K10" s="64">
        <v>0</v>
      </c>
      <c r="L10" s="64">
        <v>4</v>
      </c>
      <c r="M10" s="65">
        <v>4244.7696399999995</v>
      </c>
    </row>
    <row r="11" spans="1:14" x14ac:dyDescent="0.25">
      <c r="A11" s="119" t="s">
        <v>176</v>
      </c>
      <c r="B11" s="120" t="s">
        <v>177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5"/>
    </row>
    <row r="12" spans="1:14" x14ac:dyDescent="0.25">
      <c r="A12" s="116" t="s">
        <v>10</v>
      </c>
      <c r="B12" s="118" t="s">
        <v>178</v>
      </c>
      <c r="C12" s="64">
        <v>14156.65</v>
      </c>
      <c r="D12" s="64">
        <v>5340</v>
      </c>
      <c r="E12" s="64">
        <v>0</v>
      </c>
      <c r="F12" s="64">
        <v>11902</v>
      </c>
      <c r="G12" s="64">
        <v>19472.565079999997</v>
      </c>
      <c r="H12" s="64">
        <v>0</v>
      </c>
      <c r="I12" s="64">
        <v>0</v>
      </c>
      <c r="J12" s="64">
        <v>111</v>
      </c>
      <c r="K12" s="64">
        <v>438</v>
      </c>
      <c r="L12" s="64">
        <v>0</v>
      </c>
      <c r="M12" s="65">
        <v>51420.215079999994</v>
      </c>
    </row>
    <row r="13" spans="1:14" x14ac:dyDescent="0.25">
      <c r="A13" s="121">
        <v>1</v>
      </c>
      <c r="B13" s="122" t="s">
        <v>179</v>
      </c>
      <c r="C13" s="64">
        <v>0</v>
      </c>
      <c r="D13" s="64">
        <v>5340</v>
      </c>
      <c r="E13" s="64">
        <v>0</v>
      </c>
      <c r="F13" s="64">
        <v>0</v>
      </c>
      <c r="G13" s="64">
        <v>7962.1130800000001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5">
        <v>13302.113079999999</v>
      </c>
    </row>
    <row r="14" spans="1:14" ht="25.5" x14ac:dyDescent="0.25">
      <c r="A14" s="116" t="s">
        <v>11</v>
      </c>
      <c r="B14" s="123" t="s">
        <v>180</v>
      </c>
      <c r="C14" s="64">
        <v>0</v>
      </c>
      <c r="D14" s="64">
        <v>2399</v>
      </c>
      <c r="E14" s="64">
        <v>61</v>
      </c>
      <c r="F14" s="64">
        <v>0</v>
      </c>
      <c r="G14" s="64">
        <v>265460.38471999997</v>
      </c>
      <c r="H14" s="64">
        <v>0</v>
      </c>
      <c r="I14" s="64">
        <v>9438</v>
      </c>
      <c r="J14" s="64">
        <v>0</v>
      </c>
      <c r="K14" s="64">
        <v>0</v>
      </c>
      <c r="L14" s="64">
        <v>0</v>
      </c>
      <c r="M14" s="65">
        <v>277358.38471999997</v>
      </c>
      <c r="N14" s="66"/>
    </row>
    <row r="15" spans="1:14" x14ac:dyDescent="0.25">
      <c r="A15" s="116" t="s">
        <v>1</v>
      </c>
      <c r="B15" s="118" t="s">
        <v>181</v>
      </c>
      <c r="C15" s="64">
        <v>0</v>
      </c>
      <c r="D15" s="64">
        <v>437</v>
      </c>
      <c r="E15" s="64">
        <v>61</v>
      </c>
      <c r="F15" s="64">
        <v>0</v>
      </c>
      <c r="G15" s="64">
        <v>265272.13644999999</v>
      </c>
      <c r="H15" s="64">
        <v>0</v>
      </c>
      <c r="I15" s="64">
        <v>9438</v>
      </c>
      <c r="J15" s="64">
        <v>0</v>
      </c>
      <c r="K15" s="64">
        <v>0</v>
      </c>
      <c r="L15" s="64">
        <v>0</v>
      </c>
      <c r="M15" s="65">
        <v>275208.13644999999</v>
      </c>
    </row>
    <row r="16" spans="1:14" ht="30" x14ac:dyDescent="0.25">
      <c r="A16" s="116" t="s">
        <v>2</v>
      </c>
      <c r="B16" s="118" t="s">
        <v>182</v>
      </c>
      <c r="C16" s="64">
        <v>0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5">
        <v>0</v>
      </c>
    </row>
    <row r="17" spans="1:14" x14ac:dyDescent="0.25">
      <c r="A17" s="116" t="s">
        <v>3</v>
      </c>
      <c r="B17" s="118" t="s">
        <v>183</v>
      </c>
      <c r="C17" s="64">
        <v>0</v>
      </c>
      <c r="D17" s="64">
        <v>1962</v>
      </c>
      <c r="E17" s="64">
        <v>0</v>
      </c>
      <c r="F17" s="64">
        <v>0</v>
      </c>
      <c r="G17" s="64">
        <v>188.24826999999999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5">
        <v>2150.24827</v>
      </c>
    </row>
    <row r="18" spans="1:14" ht="30" x14ac:dyDescent="0.25">
      <c r="A18" s="116" t="s">
        <v>4</v>
      </c>
      <c r="B18" s="118" t="s">
        <v>184</v>
      </c>
      <c r="C18" s="64">
        <v>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5">
        <v>0</v>
      </c>
    </row>
    <row r="19" spans="1:14" x14ac:dyDescent="0.25">
      <c r="A19" s="116" t="s">
        <v>12</v>
      </c>
      <c r="B19" s="118" t="s">
        <v>185</v>
      </c>
      <c r="C19" s="64">
        <v>306374.63100000005</v>
      </c>
      <c r="D19" s="64">
        <v>136276</v>
      </c>
      <c r="E19" s="64">
        <v>121583</v>
      </c>
      <c r="F19" s="64">
        <v>246984</v>
      </c>
      <c r="G19" s="64">
        <v>262421.73348315322</v>
      </c>
      <c r="H19" s="64">
        <v>42478.59031</v>
      </c>
      <c r="I19" s="64">
        <v>4831</v>
      </c>
      <c r="J19" s="64">
        <v>21477</v>
      </c>
      <c r="K19" s="64">
        <v>7066</v>
      </c>
      <c r="L19" s="64">
        <v>16796</v>
      </c>
      <c r="M19" s="65">
        <v>1166287.9547931533</v>
      </c>
      <c r="N19" s="66"/>
    </row>
    <row r="20" spans="1:14" x14ac:dyDescent="0.25">
      <c r="A20" s="116" t="s">
        <v>1</v>
      </c>
      <c r="B20" s="118" t="s">
        <v>186</v>
      </c>
      <c r="C20" s="64">
        <v>5278.8019999999997</v>
      </c>
      <c r="D20" s="64">
        <v>9188</v>
      </c>
      <c r="E20" s="64">
        <v>14191</v>
      </c>
      <c r="F20" s="64">
        <v>35196</v>
      </c>
      <c r="G20" s="64">
        <v>0</v>
      </c>
      <c r="H20" s="64">
        <v>8835.6528099999996</v>
      </c>
      <c r="I20" s="64">
        <v>0</v>
      </c>
      <c r="J20" s="64">
        <v>16120</v>
      </c>
      <c r="K20" s="64">
        <v>5545</v>
      </c>
      <c r="L20" s="64">
        <v>7235</v>
      </c>
      <c r="M20" s="65">
        <v>101589.45481</v>
      </c>
    </row>
    <row r="21" spans="1:14" x14ac:dyDescent="0.25">
      <c r="A21" s="116" t="s">
        <v>2</v>
      </c>
      <c r="B21" s="118" t="s">
        <v>187</v>
      </c>
      <c r="C21" s="64">
        <v>297496.51899999997</v>
      </c>
      <c r="D21" s="64">
        <v>124307</v>
      </c>
      <c r="E21" s="64">
        <v>102975</v>
      </c>
      <c r="F21" s="64">
        <v>211519</v>
      </c>
      <c r="G21" s="64">
        <v>258419.20125315321</v>
      </c>
      <c r="H21" s="64">
        <v>32905.288240000002</v>
      </c>
      <c r="I21" s="64">
        <v>4055</v>
      </c>
      <c r="J21" s="64">
        <v>5357</v>
      </c>
      <c r="K21" s="64">
        <v>532</v>
      </c>
      <c r="L21" s="64">
        <v>1635</v>
      </c>
      <c r="M21" s="65">
        <v>1039201.0084931533</v>
      </c>
    </row>
    <row r="22" spans="1:14" x14ac:dyDescent="0.25">
      <c r="A22" s="116"/>
      <c r="B22" s="118" t="s">
        <v>188</v>
      </c>
      <c r="C22" s="64">
        <v>297496.51899999997</v>
      </c>
      <c r="D22" s="64">
        <v>103828</v>
      </c>
      <c r="E22" s="64">
        <v>69547</v>
      </c>
      <c r="F22" s="64">
        <v>181377</v>
      </c>
      <c r="G22" s="64">
        <v>194320.0179331532</v>
      </c>
      <c r="H22" s="64">
        <v>32905.288240000002</v>
      </c>
      <c r="I22" s="64">
        <v>1353</v>
      </c>
      <c r="J22" s="64">
        <v>5357</v>
      </c>
      <c r="K22" s="64">
        <v>532</v>
      </c>
      <c r="L22" s="64">
        <v>0</v>
      </c>
      <c r="M22" s="65">
        <v>886715.82517315319</v>
      </c>
    </row>
    <row r="23" spans="1:14" x14ac:dyDescent="0.25">
      <c r="A23" s="116" t="s">
        <v>3</v>
      </c>
      <c r="B23" s="118" t="s">
        <v>189</v>
      </c>
      <c r="C23" s="64">
        <v>0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5">
        <v>0</v>
      </c>
    </row>
    <row r="24" spans="1:14" x14ac:dyDescent="0.25">
      <c r="A24" s="116" t="s">
        <v>4</v>
      </c>
      <c r="B24" s="118" t="s">
        <v>190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5">
        <v>0</v>
      </c>
    </row>
    <row r="25" spans="1:14" x14ac:dyDescent="0.25">
      <c r="A25" s="116" t="s">
        <v>5</v>
      </c>
      <c r="B25" s="118" t="s">
        <v>191</v>
      </c>
      <c r="C25" s="64">
        <v>47.454999999999998</v>
      </c>
      <c r="D25" s="64">
        <v>2773</v>
      </c>
      <c r="E25" s="64">
        <v>0</v>
      </c>
      <c r="F25" s="64">
        <v>0</v>
      </c>
      <c r="G25" s="64">
        <v>4002.5322299999998</v>
      </c>
      <c r="H25" s="64">
        <v>0</v>
      </c>
      <c r="I25" s="64">
        <v>0</v>
      </c>
      <c r="J25" s="64">
        <v>0</v>
      </c>
      <c r="K25" s="64">
        <v>986</v>
      </c>
      <c r="L25" s="64">
        <v>7926</v>
      </c>
      <c r="M25" s="65">
        <v>15734.987229999999</v>
      </c>
    </row>
    <row r="26" spans="1:14" x14ac:dyDescent="0.25">
      <c r="A26" s="116" t="s">
        <v>6</v>
      </c>
      <c r="B26" s="118" t="s">
        <v>192</v>
      </c>
      <c r="C26" s="64">
        <v>2935.64</v>
      </c>
      <c r="D26" s="64">
        <v>0</v>
      </c>
      <c r="E26" s="64">
        <v>4417</v>
      </c>
      <c r="F26" s="64">
        <v>0</v>
      </c>
      <c r="G26" s="64">
        <v>0</v>
      </c>
      <c r="H26" s="64">
        <v>737.64926000000003</v>
      </c>
      <c r="I26" s="64">
        <v>0</v>
      </c>
      <c r="J26" s="64">
        <v>0</v>
      </c>
      <c r="K26" s="64">
        <v>3</v>
      </c>
      <c r="L26" s="64">
        <v>0</v>
      </c>
      <c r="M26" s="65">
        <v>8093.2892599999996</v>
      </c>
    </row>
    <row r="27" spans="1:14" x14ac:dyDescent="0.25">
      <c r="A27" s="116" t="s">
        <v>7</v>
      </c>
      <c r="B27" s="118" t="s">
        <v>175</v>
      </c>
      <c r="C27" s="64">
        <v>616.21500000000003</v>
      </c>
      <c r="D27" s="64">
        <v>8</v>
      </c>
      <c r="E27" s="64">
        <v>0</v>
      </c>
      <c r="F27" s="64">
        <v>269</v>
      </c>
      <c r="G27" s="64">
        <v>0</v>
      </c>
      <c r="H27" s="64">
        <v>0</v>
      </c>
      <c r="I27" s="64">
        <v>776</v>
      </c>
      <c r="J27" s="64">
        <v>0</v>
      </c>
      <c r="K27" s="64">
        <v>0</v>
      </c>
      <c r="L27" s="64">
        <v>0</v>
      </c>
      <c r="M27" s="65">
        <v>1669.2150000000001</v>
      </c>
    </row>
    <row r="28" spans="1:14" x14ac:dyDescent="0.25">
      <c r="A28" s="116" t="s">
        <v>13</v>
      </c>
      <c r="B28" s="118" t="s">
        <v>193</v>
      </c>
      <c r="C28" s="64">
        <v>0</v>
      </c>
      <c r="D28" s="64">
        <v>0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5">
        <v>0</v>
      </c>
    </row>
    <row r="29" spans="1:14" x14ac:dyDescent="0.25">
      <c r="A29" s="116"/>
      <c r="B29" s="120" t="s">
        <v>194</v>
      </c>
      <c r="C29" s="64">
        <v>320531.28100000008</v>
      </c>
      <c r="D29" s="64">
        <v>144015</v>
      </c>
      <c r="E29" s="64">
        <v>121644</v>
      </c>
      <c r="F29" s="64">
        <v>258886</v>
      </c>
      <c r="G29" s="64">
        <v>547354.68328315311</v>
      </c>
      <c r="H29" s="64">
        <v>42478.59031</v>
      </c>
      <c r="I29" s="64">
        <v>14269</v>
      </c>
      <c r="J29" s="64">
        <v>21588</v>
      </c>
      <c r="K29" s="64">
        <v>7504</v>
      </c>
      <c r="L29" s="64">
        <v>16796</v>
      </c>
      <c r="M29" s="65">
        <v>1495066.5545931533</v>
      </c>
      <c r="N29" s="66"/>
    </row>
    <row r="30" spans="1:14" x14ac:dyDescent="0.25">
      <c r="A30" s="119" t="s">
        <v>195</v>
      </c>
      <c r="B30" s="120" t="s">
        <v>196</v>
      </c>
      <c r="C30" s="64">
        <v>346517.16800000001</v>
      </c>
      <c r="D30" s="64">
        <v>59152</v>
      </c>
      <c r="E30" s="64">
        <v>20323</v>
      </c>
      <c r="F30" s="64">
        <v>19373</v>
      </c>
      <c r="G30" s="64">
        <v>308748.65332684683</v>
      </c>
      <c r="H30" s="64">
        <v>5007.0833600000005</v>
      </c>
      <c r="I30" s="64">
        <v>0</v>
      </c>
      <c r="J30" s="64">
        <v>4086</v>
      </c>
      <c r="K30" s="64">
        <v>0</v>
      </c>
      <c r="L30" s="64">
        <v>74</v>
      </c>
      <c r="M30" s="65">
        <v>763280.90468684689</v>
      </c>
    </row>
    <row r="31" spans="1:14" s="69" customFormat="1" x14ac:dyDescent="0.25">
      <c r="A31" s="119" t="s">
        <v>197</v>
      </c>
      <c r="B31" s="120" t="s">
        <v>198</v>
      </c>
      <c r="C31" s="64">
        <v>9799.7659999999996</v>
      </c>
      <c r="D31" s="64">
        <v>27383</v>
      </c>
      <c r="E31" s="64">
        <v>16096</v>
      </c>
      <c r="F31" s="64">
        <v>9125</v>
      </c>
      <c r="G31" s="64">
        <v>16906.296080000047</v>
      </c>
      <c r="H31" s="64">
        <v>2513.3977599999998</v>
      </c>
      <c r="I31" s="64">
        <v>1537</v>
      </c>
      <c r="J31" s="64">
        <v>1520</v>
      </c>
      <c r="K31" s="64">
        <v>4002</v>
      </c>
      <c r="L31" s="64">
        <v>508</v>
      </c>
      <c r="M31" s="65">
        <v>89390.459840000054</v>
      </c>
      <c r="N31" s="66"/>
    </row>
    <row r="32" spans="1:14" s="69" customFormat="1" x14ac:dyDescent="0.25">
      <c r="A32" s="119" t="s">
        <v>10</v>
      </c>
      <c r="B32" s="118" t="s">
        <v>199</v>
      </c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3"/>
    </row>
    <row r="33" spans="1:14" s="69" customFormat="1" x14ac:dyDescent="0.25">
      <c r="A33" s="119" t="s">
        <v>1</v>
      </c>
      <c r="B33" s="118" t="s">
        <v>200</v>
      </c>
      <c r="C33" s="64">
        <v>1228.809</v>
      </c>
      <c r="D33" s="64">
        <v>24163</v>
      </c>
      <c r="E33" s="64">
        <v>15357</v>
      </c>
      <c r="F33" s="64">
        <v>1756</v>
      </c>
      <c r="G33" s="64">
        <v>12488.815850000048</v>
      </c>
      <c r="H33" s="64">
        <v>2416.6256799999996</v>
      </c>
      <c r="I33" s="64">
        <v>1537</v>
      </c>
      <c r="J33" s="64">
        <v>243</v>
      </c>
      <c r="K33" s="64">
        <v>427</v>
      </c>
      <c r="L33" s="64">
        <v>456</v>
      </c>
      <c r="M33" s="65">
        <v>60073.250530000048</v>
      </c>
      <c r="N33" s="66"/>
    </row>
    <row r="34" spans="1:14" s="69" customFormat="1" x14ac:dyDescent="0.25">
      <c r="A34" s="119" t="s">
        <v>9</v>
      </c>
      <c r="B34" s="118" t="s">
        <v>201</v>
      </c>
      <c r="C34" s="64">
        <v>0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5">
        <v>0</v>
      </c>
    </row>
    <row r="35" spans="1:14" s="69" customFormat="1" x14ac:dyDescent="0.25">
      <c r="A35" s="119" t="s">
        <v>9</v>
      </c>
      <c r="B35" s="118" t="s">
        <v>202</v>
      </c>
      <c r="C35" s="64">
        <v>0</v>
      </c>
      <c r="D35" s="64">
        <v>0</v>
      </c>
      <c r="E35" s="64">
        <v>0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5">
        <v>0</v>
      </c>
    </row>
    <row r="36" spans="1:14" x14ac:dyDescent="0.25">
      <c r="A36" s="119" t="s">
        <v>2</v>
      </c>
      <c r="B36" s="118" t="s">
        <v>203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5">
        <v>0</v>
      </c>
    </row>
    <row r="37" spans="1:14" x14ac:dyDescent="0.25">
      <c r="A37" s="119" t="s">
        <v>9</v>
      </c>
      <c r="B37" s="118" t="s">
        <v>201</v>
      </c>
      <c r="C37" s="64">
        <v>0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5">
        <v>0</v>
      </c>
    </row>
    <row r="38" spans="1:14" x14ac:dyDescent="0.25">
      <c r="A38" s="119" t="s">
        <v>9</v>
      </c>
      <c r="B38" s="118" t="s">
        <v>202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5">
        <v>0</v>
      </c>
    </row>
    <row r="39" spans="1:14" x14ac:dyDescent="0.25">
      <c r="A39" s="119" t="s">
        <v>14</v>
      </c>
      <c r="B39" s="120" t="s">
        <v>204</v>
      </c>
      <c r="C39" s="64">
        <v>1228.809</v>
      </c>
      <c r="D39" s="64">
        <v>24163</v>
      </c>
      <c r="E39" s="64">
        <v>15357</v>
      </c>
      <c r="F39" s="64">
        <v>1756</v>
      </c>
      <c r="G39" s="64">
        <v>12488.815850000048</v>
      </c>
      <c r="H39" s="64">
        <v>2416.6256799999996</v>
      </c>
      <c r="I39" s="64">
        <v>1537</v>
      </c>
      <c r="J39" s="64">
        <v>243</v>
      </c>
      <c r="K39" s="64">
        <v>427</v>
      </c>
      <c r="L39" s="64">
        <v>456</v>
      </c>
      <c r="M39" s="65">
        <v>60073.250530000048</v>
      </c>
      <c r="N39" s="66"/>
    </row>
    <row r="40" spans="1:14" x14ac:dyDescent="0.25">
      <c r="A40" s="116" t="s">
        <v>11</v>
      </c>
      <c r="B40" s="118" t="s">
        <v>205</v>
      </c>
      <c r="C40" s="64">
        <v>57.387</v>
      </c>
      <c r="D40" s="64">
        <v>589</v>
      </c>
      <c r="E40" s="64">
        <v>515</v>
      </c>
      <c r="F40" s="64">
        <v>0</v>
      </c>
      <c r="G40" s="64">
        <v>0.32776</v>
      </c>
      <c r="H40" s="64">
        <v>43.085389999999997</v>
      </c>
      <c r="I40" s="64">
        <v>0</v>
      </c>
      <c r="J40" s="64">
        <v>0</v>
      </c>
      <c r="K40" s="64">
        <v>0</v>
      </c>
      <c r="L40" s="64">
        <v>0</v>
      </c>
      <c r="M40" s="65">
        <v>1204.8001499999998</v>
      </c>
    </row>
    <row r="41" spans="1:14" x14ac:dyDescent="0.25">
      <c r="A41" s="116" t="s">
        <v>9</v>
      </c>
      <c r="B41" s="118" t="s">
        <v>201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5">
        <v>0</v>
      </c>
    </row>
    <row r="42" spans="1:14" x14ac:dyDescent="0.25">
      <c r="A42" s="116" t="s">
        <v>9</v>
      </c>
      <c r="B42" s="118" t="s">
        <v>202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5">
        <v>0</v>
      </c>
    </row>
    <row r="43" spans="1:14" x14ac:dyDescent="0.25">
      <c r="A43" s="116" t="s">
        <v>12</v>
      </c>
      <c r="B43" s="118" t="s">
        <v>206</v>
      </c>
      <c r="C43" s="64">
        <v>8513.57</v>
      </c>
      <c r="D43" s="64">
        <v>2631</v>
      </c>
      <c r="E43" s="64">
        <v>224</v>
      </c>
      <c r="F43" s="64">
        <v>7369</v>
      </c>
      <c r="G43" s="64">
        <v>4417.15247</v>
      </c>
      <c r="H43" s="64">
        <v>53.686689999999999</v>
      </c>
      <c r="I43" s="64">
        <v>0</v>
      </c>
      <c r="J43" s="64">
        <v>1277</v>
      </c>
      <c r="K43" s="64">
        <v>3575</v>
      </c>
      <c r="L43" s="64">
        <v>52</v>
      </c>
      <c r="M43" s="65">
        <v>28112.409159999999</v>
      </c>
    </row>
    <row r="44" spans="1:14" x14ac:dyDescent="0.25">
      <c r="A44" s="116" t="s">
        <v>9</v>
      </c>
      <c r="B44" s="118" t="s">
        <v>201</v>
      </c>
      <c r="C44" s="64">
        <v>0</v>
      </c>
      <c r="D44" s="64">
        <v>0</v>
      </c>
      <c r="E44" s="64">
        <v>0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5">
        <v>0</v>
      </c>
    </row>
    <row r="45" spans="1:14" x14ac:dyDescent="0.25">
      <c r="A45" s="116" t="s">
        <v>9</v>
      </c>
      <c r="B45" s="118" t="s">
        <v>202</v>
      </c>
      <c r="C45" s="64">
        <v>0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5">
        <v>0</v>
      </c>
    </row>
    <row r="46" spans="1:14" x14ac:dyDescent="0.25">
      <c r="A46" s="116" t="s">
        <v>207</v>
      </c>
      <c r="B46" s="124" t="s">
        <v>208</v>
      </c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65"/>
    </row>
    <row r="47" spans="1:14" x14ac:dyDescent="0.25">
      <c r="A47" s="116" t="s">
        <v>1</v>
      </c>
      <c r="B47" s="125" t="s">
        <v>209</v>
      </c>
      <c r="C47" s="64">
        <v>663.88499999999999</v>
      </c>
      <c r="D47" s="64">
        <v>3486</v>
      </c>
      <c r="E47" s="64">
        <v>559</v>
      </c>
      <c r="F47" s="64">
        <v>650</v>
      </c>
      <c r="G47" s="64">
        <v>1689.75189</v>
      </c>
      <c r="H47" s="64">
        <v>0</v>
      </c>
      <c r="I47" s="64">
        <v>0</v>
      </c>
      <c r="J47" s="64">
        <v>194</v>
      </c>
      <c r="K47" s="64">
        <v>0</v>
      </c>
      <c r="L47" s="64">
        <v>52</v>
      </c>
      <c r="M47" s="65">
        <v>7294.6368899999998</v>
      </c>
    </row>
    <row r="48" spans="1:14" x14ac:dyDescent="0.25">
      <c r="A48" s="116">
        <v>2</v>
      </c>
      <c r="B48" s="125" t="s">
        <v>210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5">
        <v>0</v>
      </c>
    </row>
    <row r="49" spans="1:14" x14ac:dyDescent="0.25">
      <c r="A49" s="116">
        <v>3</v>
      </c>
      <c r="B49" s="125" t="s">
        <v>211</v>
      </c>
      <c r="C49" s="64">
        <v>827.34799999999996</v>
      </c>
      <c r="D49" s="64">
        <v>214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5">
        <v>1041.348</v>
      </c>
    </row>
    <row r="50" spans="1:14" x14ac:dyDescent="0.25">
      <c r="A50" s="116">
        <v>4</v>
      </c>
      <c r="B50" s="125" t="s">
        <v>212</v>
      </c>
      <c r="C50" s="64">
        <v>2415.9180000000001</v>
      </c>
      <c r="D50" s="64">
        <v>2476</v>
      </c>
      <c r="E50" s="64">
        <v>32</v>
      </c>
      <c r="F50" s="64">
        <v>298</v>
      </c>
      <c r="G50" s="64">
        <v>814.48590000000002</v>
      </c>
      <c r="H50" s="64">
        <v>0</v>
      </c>
      <c r="I50" s="64">
        <v>464</v>
      </c>
      <c r="J50" s="64">
        <v>142</v>
      </c>
      <c r="K50" s="64">
        <v>0</v>
      </c>
      <c r="L50" s="64">
        <v>99</v>
      </c>
      <c r="M50" s="65">
        <v>6741.4038999999993</v>
      </c>
    </row>
    <row r="51" spans="1:14" x14ac:dyDescent="0.25">
      <c r="A51" s="116">
        <v>5</v>
      </c>
      <c r="B51" s="125" t="s">
        <v>213</v>
      </c>
      <c r="C51" s="64">
        <v>0</v>
      </c>
      <c r="D51" s="64">
        <v>0</v>
      </c>
      <c r="E51" s="64">
        <v>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5">
        <v>0</v>
      </c>
    </row>
    <row r="52" spans="1:14" x14ac:dyDescent="0.25">
      <c r="A52" s="116">
        <v>6</v>
      </c>
      <c r="B52" s="125" t="s">
        <v>214</v>
      </c>
      <c r="C52" s="64">
        <v>0</v>
      </c>
      <c r="D52" s="64">
        <v>0</v>
      </c>
      <c r="E52" s="64">
        <v>0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5">
        <v>0</v>
      </c>
    </row>
    <row r="53" spans="1:14" ht="31.5" x14ac:dyDescent="0.25">
      <c r="A53" s="116">
        <v>7</v>
      </c>
      <c r="B53" s="125" t="s">
        <v>215</v>
      </c>
      <c r="C53" s="64">
        <v>0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5">
        <v>0</v>
      </c>
    </row>
    <row r="54" spans="1:14" x14ac:dyDescent="0.25">
      <c r="A54" s="116">
        <v>8</v>
      </c>
      <c r="B54" s="125" t="s">
        <v>216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5">
        <v>0</v>
      </c>
    </row>
    <row r="55" spans="1:14" x14ac:dyDescent="0.25">
      <c r="A55" s="116"/>
      <c r="B55" s="126" t="s">
        <v>217</v>
      </c>
      <c r="C55" s="64">
        <v>3907.1509999999998</v>
      </c>
      <c r="D55" s="64">
        <v>6176</v>
      </c>
      <c r="E55" s="64">
        <v>591</v>
      </c>
      <c r="F55" s="64">
        <v>948</v>
      </c>
      <c r="G55" s="64">
        <v>2504.2377900000001</v>
      </c>
      <c r="H55" s="64">
        <v>0</v>
      </c>
      <c r="I55" s="64">
        <v>464</v>
      </c>
      <c r="J55" s="64">
        <v>336</v>
      </c>
      <c r="K55" s="64">
        <v>0</v>
      </c>
      <c r="L55" s="64">
        <v>151</v>
      </c>
      <c r="M55" s="65">
        <v>15077.388790000001</v>
      </c>
      <c r="N55" s="66"/>
    </row>
    <row r="56" spans="1:14" x14ac:dyDescent="0.25">
      <c r="A56" s="119" t="s">
        <v>218</v>
      </c>
      <c r="B56" s="120" t="s">
        <v>219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71"/>
    </row>
    <row r="57" spans="1:14" x14ac:dyDescent="0.25">
      <c r="A57" s="119" t="s">
        <v>10</v>
      </c>
      <c r="B57" s="118" t="s">
        <v>220</v>
      </c>
      <c r="C57" s="64">
        <v>2379.7600000000002</v>
      </c>
      <c r="D57" s="64">
        <v>1204</v>
      </c>
      <c r="E57" s="64">
        <v>1103</v>
      </c>
      <c r="F57" s="64">
        <v>139</v>
      </c>
      <c r="G57" s="64">
        <v>2043.5073100000002</v>
      </c>
      <c r="H57" s="64">
        <v>1284.0786499999999</v>
      </c>
      <c r="I57" s="64">
        <v>0</v>
      </c>
      <c r="J57" s="64">
        <v>602</v>
      </c>
      <c r="K57" s="64">
        <v>1</v>
      </c>
      <c r="L57" s="64">
        <v>344</v>
      </c>
      <c r="M57" s="65">
        <v>9100.3459600000006</v>
      </c>
      <c r="N57" s="66"/>
    </row>
    <row r="58" spans="1:14" x14ac:dyDescent="0.25">
      <c r="A58" s="119" t="s">
        <v>1</v>
      </c>
      <c r="B58" s="118" t="s">
        <v>221</v>
      </c>
      <c r="C58" s="64">
        <v>14.342000000000001</v>
      </c>
      <c r="D58" s="64">
        <v>293</v>
      </c>
      <c r="E58" s="64">
        <v>202</v>
      </c>
      <c r="F58" s="64">
        <v>31</v>
      </c>
      <c r="G58" s="64">
        <v>2040.0957900000003</v>
      </c>
      <c r="H58" s="64">
        <v>219.73306000000008</v>
      </c>
      <c r="I58" s="64">
        <v>0</v>
      </c>
      <c r="J58" s="64">
        <v>0</v>
      </c>
      <c r="K58" s="64">
        <v>1</v>
      </c>
      <c r="L58" s="64">
        <v>0</v>
      </c>
      <c r="M58" s="65">
        <v>2801.1708500000004</v>
      </c>
    </row>
    <row r="59" spans="1:14" x14ac:dyDescent="0.25">
      <c r="A59" s="119" t="s">
        <v>2</v>
      </c>
      <c r="B59" s="118" t="s">
        <v>175</v>
      </c>
      <c r="C59" s="64">
        <v>2365.4180000000001</v>
      </c>
      <c r="D59" s="64">
        <v>911</v>
      </c>
      <c r="E59" s="64">
        <v>901</v>
      </c>
      <c r="F59" s="64">
        <v>108</v>
      </c>
      <c r="G59" s="64">
        <v>3.4115199999999897</v>
      </c>
      <c r="H59" s="64">
        <v>1064.3455899999999</v>
      </c>
      <c r="I59" s="64">
        <v>0</v>
      </c>
      <c r="J59" s="64">
        <v>602</v>
      </c>
      <c r="K59" s="64">
        <v>0</v>
      </c>
      <c r="L59" s="64">
        <v>344</v>
      </c>
      <c r="M59" s="65">
        <v>6299.1751099999992</v>
      </c>
    </row>
    <row r="60" spans="1:14" x14ac:dyDescent="0.25">
      <c r="A60" s="119" t="s">
        <v>11</v>
      </c>
      <c r="B60" s="118" t="s">
        <v>222</v>
      </c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3"/>
    </row>
    <row r="61" spans="1:14" x14ac:dyDescent="0.25">
      <c r="A61" s="119" t="s">
        <v>1</v>
      </c>
      <c r="B61" s="118" t="s">
        <v>223</v>
      </c>
      <c r="C61" s="64">
        <v>7213.4840000000004</v>
      </c>
      <c r="D61" s="64">
        <v>8233</v>
      </c>
      <c r="E61" s="64">
        <v>3423</v>
      </c>
      <c r="F61" s="64">
        <v>948</v>
      </c>
      <c r="G61" s="64">
        <v>35787.873639999998</v>
      </c>
      <c r="H61" s="64">
        <v>2533.6212999999998</v>
      </c>
      <c r="I61" s="64">
        <v>1803</v>
      </c>
      <c r="J61" s="64">
        <v>246</v>
      </c>
      <c r="K61" s="64">
        <v>46</v>
      </c>
      <c r="L61" s="64">
        <v>35</v>
      </c>
      <c r="M61" s="65">
        <v>60268.978940000001</v>
      </c>
    </row>
    <row r="62" spans="1:14" x14ac:dyDescent="0.25">
      <c r="A62" s="119" t="s">
        <v>2</v>
      </c>
      <c r="B62" s="118" t="s">
        <v>224</v>
      </c>
      <c r="C62" s="64">
        <v>5.1999999999999998E-2</v>
      </c>
      <c r="D62" s="64">
        <v>12</v>
      </c>
      <c r="E62" s="64">
        <v>10</v>
      </c>
      <c r="F62" s="64">
        <v>6</v>
      </c>
      <c r="G62" s="64">
        <v>5.5413100000000002</v>
      </c>
      <c r="H62" s="64">
        <v>4.1030699999999998</v>
      </c>
      <c r="I62" s="64">
        <v>378</v>
      </c>
      <c r="J62" s="64">
        <v>2</v>
      </c>
      <c r="K62" s="64">
        <v>1</v>
      </c>
      <c r="L62" s="64">
        <v>2</v>
      </c>
      <c r="M62" s="65">
        <v>420.69637999999998</v>
      </c>
    </row>
    <row r="63" spans="1:14" x14ac:dyDescent="0.25">
      <c r="A63" s="119" t="s">
        <v>3</v>
      </c>
      <c r="B63" s="118" t="s">
        <v>225</v>
      </c>
      <c r="C63" s="64">
        <v>0</v>
      </c>
      <c r="D63" s="64">
        <v>0</v>
      </c>
      <c r="E63" s="64">
        <v>0</v>
      </c>
      <c r="F63" s="64">
        <v>0</v>
      </c>
      <c r="G63" s="64">
        <v>0</v>
      </c>
      <c r="H63" s="64">
        <v>0</v>
      </c>
      <c r="I63" s="64" t="s">
        <v>14</v>
      </c>
      <c r="J63" s="64">
        <v>0</v>
      </c>
      <c r="K63" s="64">
        <v>0</v>
      </c>
      <c r="L63" s="64">
        <v>0</v>
      </c>
      <c r="M63" s="65">
        <v>0</v>
      </c>
    </row>
    <row r="64" spans="1:14" x14ac:dyDescent="0.25">
      <c r="A64" s="116"/>
      <c r="B64" s="120" t="s">
        <v>226</v>
      </c>
      <c r="C64" s="64">
        <v>7213.5360000000001</v>
      </c>
      <c r="D64" s="64">
        <v>8245</v>
      </c>
      <c r="E64" s="64">
        <v>3433</v>
      </c>
      <c r="F64" s="64">
        <v>954</v>
      </c>
      <c r="G64" s="64">
        <v>35793.414949999998</v>
      </c>
      <c r="H64" s="64">
        <v>2537.7243699999999</v>
      </c>
      <c r="I64" s="64">
        <v>2181</v>
      </c>
      <c r="J64" s="64">
        <v>248</v>
      </c>
      <c r="K64" s="64">
        <v>47</v>
      </c>
      <c r="L64" s="64">
        <v>37</v>
      </c>
      <c r="M64" s="65">
        <v>60689.675319999995</v>
      </c>
      <c r="N64" s="66"/>
    </row>
    <row r="65" spans="1:14" x14ac:dyDescent="0.25">
      <c r="A65" s="116" t="s">
        <v>16</v>
      </c>
      <c r="B65" s="118" t="s">
        <v>175</v>
      </c>
      <c r="C65" s="64">
        <v>0</v>
      </c>
      <c r="D65" s="64">
        <v>0</v>
      </c>
      <c r="E65" s="64">
        <v>0</v>
      </c>
      <c r="F65" s="64">
        <v>0</v>
      </c>
      <c r="G65" s="64">
        <v>0</v>
      </c>
      <c r="H65" s="64">
        <v>226.64730000000003</v>
      </c>
      <c r="I65" s="64">
        <v>37</v>
      </c>
      <c r="J65" s="64">
        <v>0</v>
      </c>
      <c r="K65" s="64">
        <v>0</v>
      </c>
      <c r="L65" s="64">
        <v>69</v>
      </c>
      <c r="M65" s="65">
        <v>332.64730000000003</v>
      </c>
    </row>
    <row r="66" spans="1:14" x14ac:dyDescent="0.25">
      <c r="A66" s="116"/>
      <c r="B66" s="120" t="s">
        <v>227</v>
      </c>
      <c r="C66" s="64">
        <v>9593.2960000000003</v>
      </c>
      <c r="D66" s="64">
        <v>9449</v>
      </c>
      <c r="E66" s="64">
        <v>4536</v>
      </c>
      <c r="F66" s="64">
        <v>1093</v>
      </c>
      <c r="G66" s="64">
        <v>37836.922259999999</v>
      </c>
      <c r="H66" s="64">
        <v>4048.4503199999999</v>
      </c>
      <c r="I66" s="64">
        <v>2218</v>
      </c>
      <c r="J66" s="64">
        <v>850</v>
      </c>
      <c r="K66" s="64">
        <v>48</v>
      </c>
      <c r="L66" s="64">
        <v>450</v>
      </c>
      <c r="M66" s="65">
        <v>70122.668579999998</v>
      </c>
      <c r="N66" s="66"/>
    </row>
    <row r="67" spans="1:14" x14ac:dyDescent="0.25">
      <c r="A67" s="119" t="s">
        <v>228</v>
      </c>
      <c r="B67" s="120" t="s">
        <v>229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71"/>
    </row>
    <row r="68" spans="1:14" x14ac:dyDescent="0.25">
      <c r="A68" s="119" t="s">
        <v>10</v>
      </c>
      <c r="B68" s="118" t="s">
        <v>230</v>
      </c>
      <c r="C68" s="64">
        <v>0</v>
      </c>
      <c r="D68" s="64">
        <v>0</v>
      </c>
      <c r="E68" s="64">
        <v>0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5">
        <v>0</v>
      </c>
    </row>
    <row r="69" spans="1:14" x14ac:dyDescent="0.25">
      <c r="A69" s="119" t="s">
        <v>11</v>
      </c>
      <c r="B69" s="118" t="s">
        <v>231</v>
      </c>
      <c r="C69" s="64">
        <v>8182.1469999999999</v>
      </c>
      <c r="D69" s="64">
        <v>33269</v>
      </c>
      <c r="E69" s="64">
        <v>0</v>
      </c>
      <c r="F69" s="64">
        <v>0</v>
      </c>
      <c r="G69" s="64">
        <v>3031.55717</v>
      </c>
      <c r="H69" s="64">
        <v>1408.1648400000001</v>
      </c>
      <c r="I69" s="64">
        <v>0</v>
      </c>
      <c r="J69" s="64">
        <v>0</v>
      </c>
      <c r="K69" s="64">
        <v>0</v>
      </c>
      <c r="L69" s="64">
        <v>0</v>
      </c>
      <c r="M69" s="65">
        <v>45890.869009999995</v>
      </c>
    </row>
    <row r="70" spans="1:14" x14ac:dyDescent="0.25">
      <c r="A70" s="119" t="s">
        <v>12</v>
      </c>
      <c r="B70" s="118" t="s">
        <v>232</v>
      </c>
      <c r="C70" s="64">
        <v>13.771000000000001</v>
      </c>
      <c r="D70" s="64">
        <v>241</v>
      </c>
      <c r="E70" s="64">
        <v>3</v>
      </c>
      <c r="F70" s="64">
        <v>47</v>
      </c>
      <c r="G70" s="64">
        <v>240.58154000000002</v>
      </c>
      <c r="H70" s="64">
        <v>137.69542999999999</v>
      </c>
      <c r="I70" s="64">
        <v>0</v>
      </c>
      <c r="J70" s="64">
        <v>6</v>
      </c>
      <c r="K70" s="64">
        <v>19</v>
      </c>
      <c r="L70" s="64">
        <v>100</v>
      </c>
      <c r="M70" s="65">
        <v>808.04797000000008</v>
      </c>
    </row>
    <row r="71" spans="1:14" x14ac:dyDescent="0.25">
      <c r="A71" s="119"/>
      <c r="B71" s="120" t="s">
        <v>233</v>
      </c>
      <c r="C71" s="64">
        <v>8195.9179999999997</v>
      </c>
      <c r="D71" s="64">
        <v>33510</v>
      </c>
      <c r="E71" s="64">
        <v>3</v>
      </c>
      <c r="F71" s="64">
        <v>47</v>
      </c>
      <c r="G71" s="64">
        <v>3272.1387100000002</v>
      </c>
      <c r="H71" s="64">
        <v>1545.8602700000001</v>
      </c>
      <c r="I71" s="64">
        <v>0</v>
      </c>
      <c r="J71" s="64">
        <v>6</v>
      </c>
      <c r="K71" s="64">
        <v>19</v>
      </c>
      <c r="L71" s="64">
        <v>100</v>
      </c>
      <c r="M71" s="65">
        <v>46698.916979999995</v>
      </c>
      <c r="N71" s="66"/>
    </row>
    <row r="72" spans="1:14" x14ac:dyDescent="0.25">
      <c r="A72" s="119"/>
      <c r="B72" s="127" t="s">
        <v>234</v>
      </c>
      <c r="C72" s="64">
        <v>700273.14599999995</v>
      </c>
      <c r="D72" s="64">
        <v>281920</v>
      </c>
      <c r="E72" s="64">
        <v>163689</v>
      </c>
      <c r="F72" s="64">
        <v>289478</v>
      </c>
      <c r="G72" s="64">
        <v>923675.22043999995</v>
      </c>
      <c r="H72" s="64">
        <v>55951.471299999997</v>
      </c>
      <c r="I72" s="64">
        <v>18488</v>
      </c>
      <c r="J72" s="64">
        <v>28386</v>
      </c>
      <c r="K72" s="64">
        <v>11714</v>
      </c>
      <c r="L72" s="64">
        <v>18208</v>
      </c>
      <c r="M72" s="65">
        <v>2491782.8377399999</v>
      </c>
      <c r="N72" s="66"/>
    </row>
    <row r="73" spans="1:14" x14ac:dyDescent="0.25">
      <c r="A73" s="119" t="s">
        <v>235</v>
      </c>
      <c r="B73" s="120" t="s">
        <v>236</v>
      </c>
      <c r="C73" s="64">
        <v>0</v>
      </c>
      <c r="D73" s="64">
        <v>28</v>
      </c>
      <c r="E73" s="64">
        <v>0</v>
      </c>
      <c r="F73" s="64">
        <v>0</v>
      </c>
      <c r="G73" s="64">
        <v>2138.02198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5">
        <v>2166.02198</v>
      </c>
    </row>
    <row r="74" spans="1:14" x14ac:dyDescent="0.25">
      <c r="A74" s="234" t="s">
        <v>237</v>
      </c>
      <c r="B74" s="234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3"/>
    </row>
    <row r="75" spans="1:14" x14ac:dyDescent="0.25">
      <c r="A75" s="128" t="s">
        <v>238</v>
      </c>
      <c r="B75" s="129" t="s">
        <v>239</v>
      </c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71"/>
    </row>
    <row r="76" spans="1:14" x14ac:dyDescent="0.25">
      <c r="A76" s="119" t="s">
        <v>10</v>
      </c>
      <c r="B76" s="118" t="s">
        <v>240</v>
      </c>
      <c r="C76" s="64">
        <v>18640.008000000002</v>
      </c>
      <c r="D76" s="64">
        <v>32136</v>
      </c>
      <c r="E76" s="64">
        <v>13652</v>
      </c>
      <c r="F76" s="64">
        <v>12400</v>
      </c>
      <c r="G76" s="64">
        <v>136391.5</v>
      </c>
      <c r="H76" s="64">
        <v>7400</v>
      </c>
      <c r="I76" s="64">
        <v>13769</v>
      </c>
      <c r="J76" s="64">
        <v>11800</v>
      </c>
      <c r="K76" s="64">
        <v>7850</v>
      </c>
      <c r="L76" s="64">
        <v>8445</v>
      </c>
      <c r="M76" s="65">
        <v>262483.50800000003</v>
      </c>
    </row>
    <row r="77" spans="1:14" x14ac:dyDescent="0.25">
      <c r="A77" s="130" t="s">
        <v>9</v>
      </c>
      <c r="B77" s="118" t="s">
        <v>241</v>
      </c>
      <c r="C77" s="64">
        <v>0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5">
        <v>0</v>
      </c>
    </row>
    <row r="78" spans="1:14" x14ac:dyDescent="0.25">
      <c r="A78" s="130" t="s">
        <v>9</v>
      </c>
      <c r="B78" s="118" t="s">
        <v>242</v>
      </c>
      <c r="C78" s="64">
        <v>0</v>
      </c>
      <c r="D78" s="64">
        <v>0</v>
      </c>
      <c r="E78" s="64">
        <v>0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5">
        <v>0</v>
      </c>
    </row>
    <row r="79" spans="1:14" x14ac:dyDescent="0.25">
      <c r="A79" s="119" t="s">
        <v>11</v>
      </c>
      <c r="B79" s="118" t="s">
        <v>243</v>
      </c>
      <c r="C79" s="64">
        <v>0</v>
      </c>
      <c r="D79" s="64">
        <v>0</v>
      </c>
      <c r="E79" s="64">
        <v>0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600</v>
      </c>
      <c r="M79" s="65">
        <v>600</v>
      </c>
    </row>
    <row r="80" spans="1:14" x14ac:dyDescent="0.25">
      <c r="A80" s="119" t="s">
        <v>12</v>
      </c>
      <c r="B80" s="118" t="s">
        <v>244</v>
      </c>
      <c r="C80" s="64">
        <v>-36959.19</v>
      </c>
      <c r="D80" s="64">
        <v>-23715</v>
      </c>
      <c r="E80" s="64">
        <v>0</v>
      </c>
      <c r="F80" s="64">
        <v>-19503</v>
      </c>
      <c r="G80" s="64">
        <v>-33251.82516</v>
      </c>
      <c r="H80" s="64">
        <v>-7802.5157800000006</v>
      </c>
      <c r="I80" s="64">
        <v>0</v>
      </c>
      <c r="J80" s="64">
        <v>-52</v>
      </c>
      <c r="K80" s="64">
        <v>-237</v>
      </c>
      <c r="L80" s="64">
        <v>0</v>
      </c>
      <c r="M80" s="65">
        <v>-121520.53094000001</v>
      </c>
    </row>
    <row r="81" spans="1:14" x14ac:dyDescent="0.25">
      <c r="A81" s="119" t="s">
        <v>13</v>
      </c>
      <c r="B81" s="118" t="s">
        <v>245</v>
      </c>
      <c r="C81" s="64">
        <v>4929.1890000000003</v>
      </c>
      <c r="D81" s="64">
        <v>7213</v>
      </c>
      <c r="E81" s="64">
        <v>2471</v>
      </c>
      <c r="F81" s="64">
        <v>14965</v>
      </c>
      <c r="G81" s="64">
        <v>34541.297180000001</v>
      </c>
      <c r="H81" s="64">
        <v>18577.52895</v>
      </c>
      <c r="I81" s="64">
        <v>106</v>
      </c>
      <c r="J81" s="64">
        <v>262</v>
      </c>
      <c r="K81" s="64">
        <v>1410</v>
      </c>
      <c r="L81" s="64">
        <v>423</v>
      </c>
      <c r="M81" s="65">
        <v>84898.01513</v>
      </c>
    </row>
    <row r="82" spans="1:14" x14ac:dyDescent="0.25">
      <c r="A82" s="119" t="s">
        <v>17</v>
      </c>
      <c r="B82" s="118" t="s">
        <v>246</v>
      </c>
      <c r="C82" s="64">
        <v>42639.597999999998</v>
      </c>
      <c r="D82" s="64">
        <v>0</v>
      </c>
      <c r="E82" s="64">
        <v>15335</v>
      </c>
      <c r="F82" s="64">
        <v>23943</v>
      </c>
      <c r="G82" s="64">
        <v>138326.45388999998</v>
      </c>
      <c r="H82" s="64">
        <v>7.1054273576010019E-15</v>
      </c>
      <c r="I82" s="64">
        <v>-48</v>
      </c>
      <c r="J82" s="64">
        <v>1024</v>
      </c>
      <c r="K82" s="64">
        <v>0</v>
      </c>
      <c r="L82" s="64">
        <v>0</v>
      </c>
      <c r="M82" s="65">
        <v>221220.05188999997</v>
      </c>
    </row>
    <row r="83" spans="1:14" x14ac:dyDescent="0.25">
      <c r="A83" s="119" t="s">
        <v>18</v>
      </c>
      <c r="B83" s="118" t="s">
        <v>247</v>
      </c>
      <c r="C83" s="64">
        <v>0</v>
      </c>
      <c r="D83" s="64">
        <v>0</v>
      </c>
      <c r="E83" s="64">
        <v>0</v>
      </c>
      <c r="F83" s="64">
        <v>0</v>
      </c>
      <c r="G83" s="64">
        <v>-148.32167999999999</v>
      </c>
      <c r="H83" s="64">
        <v>0</v>
      </c>
      <c r="I83" s="64">
        <v>-284</v>
      </c>
      <c r="J83" s="64">
        <v>0</v>
      </c>
      <c r="K83" s="64">
        <v>0</v>
      </c>
      <c r="L83" s="64">
        <v>0</v>
      </c>
      <c r="M83" s="65">
        <v>-432.32168000000001</v>
      </c>
    </row>
    <row r="84" spans="1:14" x14ac:dyDescent="0.25">
      <c r="A84" s="119" t="s">
        <v>19</v>
      </c>
      <c r="B84" s="118" t="s">
        <v>248</v>
      </c>
      <c r="C84" s="64">
        <v>3219.5402100000288</v>
      </c>
      <c r="D84" s="64">
        <v>7872</v>
      </c>
      <c r="E84" s="64">
        <v>-6650</v>
      </c>
      <c r="F84" s="64">
        <v>997</v>
      </c>
      <c r="G84" s="64">
        <v>56578.042187654777</v>
      </c>
      <c r="H84" s="64">
        <v>1456.301860000008</v>
      </c>
      <c r="I84" s="64">
        <v>-281</v>
      </c>
      <c r="J84" s="64">
        <v>2138</v>
      </c>
      <c r="K84" s="64">
        <v>102</v>
      </c>
      <c r="L84" s="64">
        <v>642</v>
      </c>
      <c r="M84" s="65">
        <v>66073.884257654805</v>
      </c>
    </row>
    <row r="85" spans="1:14" x14ac:dyDescent="0.25">
      <c r="A85" s="130"/>
      <c r="B85" s="120" t="s">
        <v>249</v>
      </c>
      <c r="C85" s="64">
        <v>32469.145210000024</v>
      </c>
      <c r="D85" s="64">
        <v>23506</v>
      </c>
      <c r="E85" s="64">
        <v>24808</v>
      </c>
      <c r="F85" s="64">
        <v>32802</v>
      </c>
      <c r="G85" s="64">
        <v>332437.14641765476</v>
      </c>
      <c r="H85" s="64">
        <v>19631.315030000005</v>
      </c>
      <c r="I85" s="64">
        <v>13262</v>
      </c>
      <c r="J85" s="64">
        <v>15172</v>
      </c>
      <c r="K85" s="64">
        <v>9125</v>
      </c>
      <c r="L85" s="64">
        <v>10110</v>
      </c>
      <c r="M85" s="65">
        <v>513322.6066576548</v>
      </c>
      <c r="N85" s="66"/>
    </row>
    <row r="86" spans="1:14" x14ac:dyDescent="0.25">
      <c r="A86" s="119" t="s">
        <v>176</v>
      </c>
      <c r="B86" s="120" t="s">
        <v>250</v>
      </c>
      <c r="C86" s="64">
        <v>0</v>
      </c>
      <c r="D86" s="64">
        <v>0</v>
      </c>
      <c r="E86" s="64">
        <v>0</v>
      </c>
      <c r="F86" s="64">
        <v>0</v>
      </c>
      <c r="G86" s="64">
        <v>0</v>
      </c>
      <c r="H86" s="64">
        <v>0</v>
      </c>
      <c r="I86" s="64">
        <v>300</v>
      </c>
      <c r="J86" s="64">
        <v>0</v>
      </c>
      <c r="K86" s="64">
        <v>0</v>
      </c>
      <c r="L86" s="64">
        <v>0</v>
      </c>
      <c r="M86" s="65">
        <v>300</v>
      </c>
    </row>
    <row r="87" spans="1:14" x14ac:dyDescent="0.25">
      <c r="A87" s="116" t="s">
        <v>251</v>
      </c>
      <c r="B87" s="124" t="s">
        <v>252</v>
      </c>
      <c r="C87" s="64">
        <v>0</v>
      </c>
      <c r="D87" s="64">
        <v>0</v>
      </c>
      <c r="E87" s="64">
        <v>0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5">
        <v>0</v>
      </c>
    </row>
    <row r="88" spans="1:14" x14ac:dyDescent="0.25">
      <c r="A88" s="116" t="s">
        <v>195</v>
      </c>
      <c r="B88" s="120" t="s">
        <v>253</v>
      </c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71"/>
    </row>
    <row r="89" spans="1:14" x14ac:dyDescent="0.25">
      <c r="A89" s="116" t="s">
        <v>1</v>
      </c>
      <c r="B89" s="125" t="s">
        <v>254</v>
      </c>
      <c r="C89" s="64">
        <v>3643.3910000000001</v>
      </c>
      <c r="D89" s="64">
        <v>45088</v>
      </c>
      <c r="E89" s="64">
        <v>20886</v>
      </c>
      <c r="F89" s="64">
        <v>19031</v>
      </c>
      <c r="G89" s="64">
        <v>12029.61457</v>
      </c>
      <c r="H89" s="64">
        <v>3284.4633199999998</v>
      </c>
      <c r="I89" s="64">
        <v>1219</v>
      </c>
      <c r="J89" s="64">
        <v>325</v>
      </c>
      <c r="K89" s="64">
        <v>917</v>
      </c>
      <c r="L89" s="64">
        <v>1162</v>
      </c>
      <c r="M89" s="65">
        <v>107585.46889</v>
      </c>
    </row>
    <row r="90" spans="1:14" x14ac:dyDescent="0.25">
      <c r="A90" s="116" t="s">
        <v>2</v>
      </c>
      <c r="B90" s="125" t="s">
        <v>255</v>
      </c>
      <c r="C90" s="64">
        <v>0</v>
      </c>
      <c r="D90" s="64">
        <v>237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118</v>
      </c>
      <c r="L90" s="64">
        <v>0</v>
      </c>
      <c r="M90" s="65">
        <v>355</v>
      </c>
    </row>
    <row r="91" spans="1:14" x14ac:dyDescent="0.25">
      <c r="A91" s="116" t="s">
        <v>3</v>
      </c>
      <c r="B91" s="125" t="s">
        <v>256</v>
      </c>
      <c r="C91" s="64">
        <v>217150.95899999997</v>
      </c>
      <c r="D91" s="64">
        <v>112264</v>
      </c>
      <c r="E91" s="64">
        <v>78511</v>
      </c>
      <c r="F91" s="64">
        <v>207409</v>
      </c>
      <c r="G91" s="64">
        <v>210875.42793000001</v>
      </c>
      <c r="H91" s="64">
        <v>8485.6760299999987</v>
      </c>
      <c r="I91" s="64">
        <v>1027</v>
      </c>
      <c r="J91" s="64">
        <v>7848</v>
      </c>
      <c r="K91" s="64">
        <v>210</v>
      </c>
      <c r="L91" s="64">
        <v>5130</v>
      </c>
      <c r="M91" s="65">
        <v>848911.06296000001</v>
      </c>
    </row>
    <row r="92" spans="1:14" x14ac:dyDescent="0.25">
      <c r="A92" s="116" t="s">
        <v>4</v>
      </c>
      <c r="B92" s="125" t="s">
        <v>257</v>
      </c>
      <c r="C92" s="64">
        <v>15053.819</v>
      </c>
      <c r="D92" s="64">
        <v>21553</v>
      </c>
      <c r="E92" s="64">
        <v>9066</v>
      </c>
      <c r="F92" s="64">
        <v>4426</v>
      </c>
      <c r="G92" s="64">
        <v>14820.027931463741</v>
      </c>
      <c r="H92" s="64">
        <v>11823.334939999999</v>
      </c>
      <c r="I92" s="64">
        <v>1944</v>
      </c>
      <c r="J92" s="64">
        <v>283</v>
      </c>
      <c r="K92" s="64">
        <v>543</v>
      </c>
      <c r="L92" s="64">
        <v>769</v>
      </c>
      <c r="M92" s="65">
        <v>80281.181871463748</v>
      </c>
    </row>
    <row r="93" spans="1:14" x14ac:dyDescent="0.25">
      <c r="A93" s="116" t="s">
        <v>5</v>
      </c>
      <c r="B93" s="125" t="s">
        <v>258</v>
      </c>
      <c r="C93" s="64">
        <v>0</v>
      </c>
      <c r="D93" s="64">
        <v>172</v>
      </c>
      <c r="E93" s="64">
        <v>0</v>
      </c>
      <c r="F93" s="64">
        <v>0</v>
      </c>
      <c r="G93" s="64">
        <v>0</v>
      </c>
      <c r="H93" s="64">
        <v>0</v>
      </c>
      <c r="I93" s="64">
        <v>2</v>
      </c>
      <c r="J93" s="64">
        <v>0</v>
      </c>
      <c r="K93" s="64">
        <v>0</v>
      </c>
      <c r="L93" s="64">
        <v>0</v>
      </c>
      <c r="M93" s="65">
        <v>174</v>
      </c>
    </row>
    <row r="94" spans="1:14" x14ac:dyDescent="0.25">
      <c r="A94" s="116" t="s">
        <v>6</v>
      </c>
      <c r="B94" s="125" t="s">
        <v>259</v>
      </c>
      <c r="C94" s="64">
        <v>69876.743000000002</v>
      </c>
      <c r="D94" s="64">
        <v>3949</v>
      </c>
      <c r="E94" s="64">
        <v>15</v>
      </c>
      <c r="F94" s="64">
        <v>0</v>
      </c>
      <c r="G94" s="64">
        <v>551.65105000000005</v>
      </c>
      <c r="H94" s="64">
        <v>0</v>
      </c>
      <c r="I94" s="64">
        <v>0</v>
      </c>
      <c r="J94" s="64">
        <v>13</v>
      </c>
      <c r="K94" s="64">
        <v>0</v>
      </c>
      <c r="L94" s="64">
        <v>0</v>
      </c>
      <c r="M94" s="65">
        <v>74405.394050000003</v>
      </c>
    </row>
    <row r="95" spans="1:14" x14ac:dyDescent="0.25">
      <c r="A95" s="116" t="s">
        <v>7</v>
      </c>
      <c r="B95" s="125" t="s">
        <v>260</v>
      </c>
      <c r="C95" s="64">
        <v>0</v>
      </c>
      <c r="D95" s="64">
        <v>422</v>
      </c>
      <c r="E95" s="64">
        <v>0</v>
      </c>
      <c r="F95" s="64">
        <v>987</v>
      </c>
      <c r="G95" s="64">
        <v>3028.2855900000004</v>
      </c>
      <c r="H95" s="64">
        <v>12.255780000000001</v>
      </c>
      <c r="I95" s="64">
        <v>0</v>
      </c>
      <c r="J95" s="64">
        <v>0</v>
      </c>
      <c r="K95" s="64">
        <v>0</v>
      </c>
      <c r="L95" s="64">
        <v>0</v>
      </c>
      <c r="M95" s="65">
        <v>4449.5413700000008</v>
      </c>
    </row>
    <row r="96" spans="1:14" x14ac:dyDescent="0.25">
      <c r="A96" s="116" t="s">
        <v>15</v>
      </c>
      <c r="B96" s="125" t="s">
        <v>261</v>
      </c>
      <c r="C96" s="64">
        <v>0</v>
      </c>
      <c r="D96" s="64">
        <v>1473</v>
      </c>
      <c r="E96" s="64">
        <v>0</v>
      </c>
      <c r="F96" s="64">
        <v>0</v>
      </c>
      <c r="G96" s="64">
        <v>65.87388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5">
        <v>1538.8738800000001</v>
      </c>
    </row>
    <row r="97" spans="1:14" x14ac:dyDescent="0.25">
      <c r="A97" s="116" t="s">
        <v>20</v>
      </c>
      <c r="B97" s="125" t="s">
        <v>262</v>
      </c>
      <c r="C97" s="64">
        <v>0</v>
      </c>
      <c r="D97" s="64">
        <v>196</v>
      </c>
      <c r="E97" s="64">
        <v>0</v>
      </c>
      <c r="F97" s="64">
        <v>0</v>
      </c>
      <c r="G97" s="64">
        <v>25293.387020000002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5">
        <v>25489.387020000002</v>
      </c>
    </row>
    <row r="98" spans="1:14" x14ac:dyDescent="0.25">
      <c r="A98" s="131"/>
      <c r="B98" s="124" t="s">
        <v>263</v>
      </c>
      <c r="C98" s="64">
        <v>305724.91199999995</v>
      </c>
      <c r="D98" s="64">
        <v>185354</v>
      </c>
      <c r="E98" s="64">
        <v>108478</v>
      </c>
      <c r="F98" s="64">
        <v>231853</v>
      </c>
      <c r="G98" s="64">
        <v>266664.26797146373</v>
      </c>
      <c r="H98" s="64">
        <v>23605.730069999998</v>
      </c>
      <c r="I98" s="64">
        <v>4192</v>
      </c>
      <c r="J98" s="64">
        <v>8469</v>
      </c>
      <c r="K98" s="64">
        <v>1788</v>
      </c>
      <c r="L98" s="64">
        <v>7061</v>
      </c>
      <c r="M98" s="65">
        <v>1143189.9100414638</v>
      </c>
      <c r="N98" s="66"/>
    </row>
    <row r="99" spans="1:14" x14ac:dyDescent="0.25">
      <c r="A99" s="116" t="s">
        <v>197</v>
      </c>
      <c r="B99" s="124" t="s">
        <v>82</v>
      </c>
      <c r="C99" s="64">
        <v>346517.16800000001</v>
      </c>
      <c r="D99" s="64">
        <v>59152</v>
      </c>
      <c r="E99" s="64">
        <v>20323</v>
      </c>
      <c r="F99" s="64">
        <v>19373</v>
      </c>
      <c r="G99" s="64">
        <v>310667.8800985362</v>
      </c>
      <c r="H99" s="64">
        <v>5007.0844400000005</v>
      </c>
      <c r="I99" s="64">
        <v>0</v>
      </c>
      <c r="J99" s="64">
        <v>3773</v>
      </c>
      <c r="K99" s="64">
        <v>0</v>
      </c>
      <c r="L99" s="64">
        <v>74</v>
      </c>
      <c r="M99" s="65">
        <v>764887.13253853621</v>
      </c>
    </row>
    <row r="100" spans="1:14" s="72" customFormat="1" x14ac:dyDescent="0.25">
      <c r="A100" s="121" t="s">
        <v>264</v>
      </c>
      <c r="B100" s="126" t="s">
        <v>265</v>
      </c>
      <c r="C100" s="64">
        <v>0</v>
      </c>
      <c r="D100" s="64">
        <v>222</v>
      </c>
      <c r="E100" s="64">
        <v>0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5">
        <v>222</v>
      </c>
      <c r="N100" s="66"/>
    </row>
    <row r="101" spans="1:14" s="72" customFormat="1" x14ac:dyDescent="0.25">
      <c r="A101" s="132" t="s">
        <v>1</v>
      </c>
      <c r="B101" s="122" t="s">
        <v>266</v>
      </c>
      <c r="C101" s="64">
        <v>0</v>
      </c>
      <c r="D101" s="64">
        <v>222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5">
        <v>222</v>
      </c>
      <c r="N101" s="60"/>
    </row>
    <row r="102" spans="1:14" s="72" customFormat="1" x14ac:dyDescent="0.25">
      <c r="A102" s="132" t="s">
        <v>2</v>
      </c>
      <c r="B102" s="122" t="s">
        <v>267</v>
      </c>
      <c r="C102" s="64">
        <v>0</v>
      </c>
      <c r="D102" s="64">
        <v>0</v>
      </c>
      <c r="E102" s="64">
        <v>0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5">
        <v>0</v>
      </c>
      <c r="N102" s="60"/>
    </row>
    <row r="103" spans="1:14" s="72" customFormat="1" x14ac:dyDescent="0.25">
      <c r="A103" s="132" t="s">
        <v>3</v>
      </c>
      <c r="B103" s="122" t="s">
        <v>268</v>
      </c>
      <c r="C103" s="64">
        <v>0</v>
      </c>
      <c r="D103" s="64">
        <v>0</v>
      </c>
      <c r="E103" s="64">
        <v>0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5">
        <v>0</v>
      </c>
      <c r="N103" s="60"/>
    </row>
    <row r="104" spans="1:14" x14ac:dyDescent="0.25">
      <c r="A104" s="119" t="s">
        <v>218</v>
      </c>
      <c r="B104" s="120" t="s">
        <v>269</v>
      </c>
      <c r="C104" s="64">
        <v>0</v>
      </c>
      <c r="D104" s="64">
        <v>439</v>
      </c>
      <c r="E104" s="64">
        <v>0</v>
      </c>
      <c r="F104" s="64">
        <v>0</v>
      </c>
      <c r="G104" s="64">
        <v>0</v>
      </c>
      <c r="H104" s="64">
        <v>118.81295</v>
      </c>
      <c r="I104" s="64">
        <v>0</v>
      </c>
      <c r="J104" s="64">
        <v>0</v>
      </c>
      <c r="K104" s="64">
        <v>0</v>
      </c>
      <c r="L104" s="64">
        <v>0</v>
      </c>
      <c r="M104" s="65">
        <v>557.81295</v>
      </c>
    </row>
    <row r="105" spans="1:14" x14ac:dyDescent="0.25">
      <c r="A105" s="119" t="s">
        <v>228</v>
      </c>
      <c r="B105" s="120" t="s">
        <v>270</v>
      </c>
      <c r="C105" s="64">
        <v>15561.919000000002</v>
      </c>
      <c r="D105" s="64">
        <v>13127</v>
      </c>
      <c r="E105" s="64">
        <v>10080</v>
      </c>
      <c r="F105" s="64">
        <v>5450</v>
      </c>
      <c r="G105" s="64">
        <v>13905.665200000047</v>
      </c>
      <c r="H105" s="64">
        <v>7588.5288099999998</v>
      </c>
      <c r="I105" s="64">
        <v>734</v>
      </c>
      <c r="J105" s="64">
        <v>972</v>
      </c>
      <c r="K105" s="64">
        <v>801</v>
      </c>
      <c r="L105" s="64">
        <v>963</v>
      </c>
      <c r="M105" s="65">
        <v>69183.113010000045</v>
      </c>
      <c r="N105" s="66"/>
    </row>
    <row r="106" spans="1:14" x14ac:dyDescent="0.25">
      <c r="A106" s="119" t="s">
        <v>10</v>
      </c>
      <c r="B106" s="118" t="s">
        <v>271</v>
      </c>
      <c r="C106" s="64">
        <v>8733.2090000000007</v>
      </c>
      <c r="D106" s="64">
        <v>10352</v>
      </c>
      <c r="E106" s="64">
        <v>5428</v>
      </c>
      <c r="F106" s="64">
        <v>4200</v>
      </c>
      <c r="G106" s="64">
        <v>7371.6091600000491</v>
      </c>
      <c r="H106" s="64">
        <v>4189.9891900000002</v>
      </c>
      <c r="I106" s="64">
        <v>0</v>
      </c>
      <c r="J106" s="64">
        <v>200</v>
      </c>
      <c r="K106" s="64">
        <v>494</v>
      </c>
      <c r="L106" s="64">
        <v>68</v>
      </c>
      <c r="M106" s="65">
        <v>41036.807350000054</v>
      </c>
    </row>
    <row r="107" spans="1:14" x14ac:dyDescent="0.25">
      <c r="A107" s="119" t="s">
        <v>9</v>
      </c>
      <c r="B107" s="118" t="s">
        <v>272</v>
      </c>
      <c r="C107" s="64">
        <v>0</v>
      </c>
      <c r="D107" s="64">
        <v>0</v>
      </c>
      <c r="E107" s="64">
        <v>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5">
        <v>0</v>
      </c>
    </row>
    <row r="108" spans="1:14" x14ac:dyDescent="0.25">
      <c r="A108" s="119" t="s">
        <v>9</v>
      </c>
      <c r="B108" s="118" t="s">
        <v>273</v>
      </c>
      <c r="C108" s="64">
        <v>0</v>
      </c>
      <c r="D108" s="64">
        <v>0</v>
      </c>
      <c r="E108" s="64">
        <v>0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5">
        <v>0</v>
      </c>
    </row>
    <row r="109" spans="1:14" x14ac:dyDescent="0.25">
      <c r="A109" s="119" t="s">
        <v>11</v>
      </c>
      <c r="B109" s="118" t="s">
        <v>274</v>
      </c>
      <c r="C109" s="64">
        <v>875.70899999999995</v>
      </c>
      <c r="D109" s="64">
        <v>736</v>
      </c>
      <c r="E109" s="64">
        <v>679</v>
      </c>
      <c r="F109" s="64">
        <v>489</v>
      </c>
      <c r="G109" s="64">
        <v>2111.6753799999997</v>
      </c>
      <c r="H109" s="64">
        <v>171.16916000000001</v>
      </c>
      <c r="I109" s="64">
        <v>253</v>
      </c>
      <c r="J109" s="64">
        <v>83</v>
      </c>
      <c r="K109" s="64">
        <v>0</v>
      </c>
      <c r="L109" s="64">
        <v>17</v>
      </c>
      <c r="M109" s="65">
        <v>5415.5535399999999</v>
      </c>
    </row>
    <row r="110" spans="1:14" x14ac:dyDescent="0.25">
      <c r="A110" s="119" t="s">
        <v>9</v>
      </c>
      <c r="B110" s="118" t="s">
        <v>272</v>
      </c>
      <c r="C110" s="64">
        <v>0</v>
      </c>
      <c r="D110" s="64">
        <v>0</v>
      </c>
      <c r="E110" s="64">
        <v>0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5">
        <v>0</v>
      </c>
    </row>
    <row r="111" spans="1:14" x14ac:dyDescent="0.25">
      <c r="A111" s="119" t="s">
        <v>9</v>
      </c>
      <c r="B111" s="118" t="s">
        <v>273</v>
      </c>
      <c r="C111" s="64">
        <v>0</v>
      </c>
      <c r="D111" s="64">
        <v>0</v>
      </c>
      <c r="E111" s="64">
        <v>0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5">
        <v>0</v>
      </c>
    </row>
    <row r="112" spans="1:14" x14ac:dyDescent="0.25">
      <c r="A112" s="119" t="s">
        <v>12</v>
      </c>
      <c r="B112" s="118" t="s">
        <v>275</v>
      </c>
      <c r="C112" s="64">
        <v>0</v>
      </c>
      <c r="D112" s="64">
        <v>0</v>
      </c>
      <c r="E112" s="64">
        <v>0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5">
        <v>0</v>
      </c>
      <c r="N112" s="66"/>
    </row>
    <row r="113" spans="1:13" x14ac:dyDescent="0.25">
      <c r="A113" s="119" t="s">
        <v>1</v>
      </c>
      <c r="B113" s="118" t="s">
        <v>276</v>
      </c>
      <c r="C113" s="64">
        <v>0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5">
        <v>0</v>
      </c>
    </row>
    <row r="114" spans="1:13" x14ac:dyDescent="0.25">
      <c r="A114" s="119" t="s">
        <v>9</v>
      </c>
      <c r="B114" s="118" t="s">
        <v>272</v>
      </c>
      <c r="C114" s="64">
        <v>0</v>
      </c>
      <c r="D114" s="64">
        <v>0</v>
      </c>
      <c r="E114" s="64">
        <v>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5">
        <v>0</v>
      </c>
    </row>
    <row r="115" spans="1:13" x14ac:dyDescent="0.25">
      <c r="A115" s="119" t="s">
        <v>9</v>
      </c>
      <c r="B115" s="118" t="s">
        <v>273</v>
      </c>
      <c r="C115" s="64">
        <v>0</v>
      </c>
      <c r="D115" s="64">
        <v>0</v>
      </c>
      <c r="E115" s="64">
        <v>0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5">
        <v>0</v>
      </c>
    </row>
    <row r="116" spans="1:13" x14ac:dyDescent="0.25">
      <c r="A116" s="119" t="s">
        <v>2</v>
      </c>
      <c r="B116" s="118" t="s">
        <v>277</v>
      </c>
      <c r="C116" s="64">
        <v>0</v>
      </c>
      <c r="D116" s="64">
        <v>0</v>
      </c>
      <c r="E116" s="64">
        <v>0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5">
        <v>0</v>
      </c>
    </row>
    <row r="117" spans="1:13" x14ac:dyDescent="0.25">
      <c r="A117" s="119" t="s">
        <v>9</v>
      </c>
      <c r="B117" s="118" t="s">
        <v>272</v>
      </c>
      <c r="C117" s="64">
        <v>0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5">
        <v>0</v>
      </c>
    </row>
    <row r="118" spans="1:13" x14ac:dyDescent="0.25">
      <c r="A118" s="119" t="s">
        <v>9</v>
      </c>
      <c r="B118" s="118" t="s">
        <v>273</v>
      </c>
      <c r="C118" s="64">
        <v>0</v>
      </c>
      <c r="D118" s="64">
        <v>0</v>
      </c>
      <c r="E118" s="64">
        <v>0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5">
        <v>0</v>
      </c>
    </row>
    <row r="119" spans="1:13" x14ac:dyDescent="0.25">
      <c r="A119" s="119" t="s">
        <v>13</v>
      </c>
      <c r="B119" s="118" t="s">
        <v>278</v>
      </c>
      <c r="C119" s="64">
        <v>0</v>
      </c>
      <c r="D119" s="64">
        <v>0</v>
      </c>
      <c r="E119" s="64">
        <v>0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5">
        <v>0</v>
      </c>
    </row>
    <row r="120" spans="1:13" x14ac:dyDescent="0.25">
      <c r="A120" s="119" t="s">
        <v>9</v>
      </c>
      <c r="B120" s="118" t="s">
        <v>272</v>
      </c>
      <c r="C120" s="64">
        <v>0</v>
      </c>
      <c r="D120" s="64">
        <v>0</v>
      </c>
      <c r="E120" s="64">
        <v>0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5">
        <v>0</v>
      </c>
    </row>
    <row r="121" spans="1:13" x14ac:dyDescent="0.25">
      <c r="A121" s="119" t="s">
        <v>9</v>
      </c>
      <c r="B121" s="118" t="s">
        <v>273</v>
      </c>
      <c r="C121" s="64">
        <v>0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5">
        <v>0</v>
      </c>
    </row>
    <row r="122" spans="1:13" x14ac:dyDescent="0.25">
      <c r="A122" s="119" t="s">
        <v>17</v>
      </c>
      <c r="B122" s="118" t="s">
        <v>279</v>
      </c>
      <c r="C122" s="64">
        <v>5953.0010000000002</v>
      </c>
      <c r="D122" s="64">
        <v>2039</v>
      </c>
      <c r="E122" s="64">
        <v>3973</v>
      </c>
      <c r="F122" s="64">
        <v>761</v>
      </c>
      <c r="G122" s="64">
        <v>4422.3806599999998</v>
      </c>
      <c r="H122" s="64">
        <v>3227.3704599999996</v>
      </c>
      <c r="I122" s="64">
        <v>481</v>
      </c>
      <c r="J122" s="64">
        <v>689</v>
      </c>
      <c r="K122" s="64">
        <v>307</v>
      </c>
      <c r="L122" s="64">
        <v>878</v>
      </c>
      <c r="M122" s="65">
        <v>22730.752119999997</v>
      </c>
    </row>
    <row r="123" spans="1:13" x14ac:dyDescent="0.25">
      <c r="A123" s="119" t="s">
        <v>9</v>
      </c>
      <c r="B123" s="118" t="s">
        <v>272</v>
      </c>
      <c r="C123" s="64">
        <v>0</v>
      </c>
      <c r="D123" s="64">
        <v>0</v>
      </c>
      <c r="E123" s="64">
        <v>0</v>
      </c>
      <c r="F123" s="64">
        <v>0</v>
      </c>
      <c r="G123" s="64">
        <v>0</v>
      </c>
      <c r="H123" s="64">
        <v>0</v>
      </c>
      <c r="I123" s="64">
        <v>0</v>
      </c>
      <c r="J123" s="64">
        <v>2</v>
      </c>
      <c r="K123" s="64">
        <v>0</v>
      </c>
      <c r="L123" s="64">
        <v>0</v>
      </c>
      <c r="M123" s="65">
        <v>2</v>
      </c>
    </row>
    <row r="124" spans="1:13" x14ac:dyDescent="0.25">
      <c r="A124" s="119" t="s">
        <v>9</v>
      </c>
      <c r="B124" s="118" t="s">
        <v>273</v>
      </c>
      <c r="C124" s="64">
        <v>0</v>
      </c>
      <c r="D124" s="64">
        <v>0</v>
      </c>
      <c r="E124" s="64">
        <v>0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5">
        <v>0</v>
      </c>
    </row>
    <row r="125" spans="1:13" x14ac:dyDescent="0.25">
      <c r="A125" s="119" t="s">
        <v>9</v>
      </c>
      <c r="B125" s="118" t="s">
        <v>280</v>
      </c>
      <c r="C125" s="64">
        <v>47.113</v>
      </c>
      <c r="D125" s="64">
        <v>570</v>
      </c>
      <c r="E125" s="64">
        <v>1153</v>
      </c>
      <c r="F125" s="64">
        <v>23</v>
      </c>
      <c r="G125" s="64">
        <v>1318.1693300000002</v>
      </c>
      <c r="H125" s="64">
        <v>708.77617999999995</v>
      </c>
      <c r="I125" s="64">
        <v>0</v>
      </c>
      <c r="J125" s="64">
        <v>33</v>
      </c>
      <c r="K125" s="64">
        <v>166</v>
      </c>
      <c r="L125" s="64">
        <v>35</v>
      </c>
      <c r="M125" s="65">
        <v>4054.0585099999998</v>
      </c>
    </row>
    <row r="126" spans="1:13" x14ac:dyDescent="0.25">
      <c r="A126" s="119" t="s">
        <v>9</v>
      </c>
      <c r="B126" s="118" t="s">
        <v>281</v>
      </c>
      <c r="C126" s="64">
        <v>700.78</v>
      </c>
      <c r="D126" s="64">
        <v>528</v>
      </c>
      <c r="E126" s="64">
        <v>262</v>
      </c>
      <c r="F126" s="64">
        <v>27</v>
      </c>
      <c r="G126" s="64">
        <v>407.76795999999996</v>
      </c>
      <c r="H126" s="64">
        <v>24.761490000000002</v>
      </c>
      <c r="I126" s="64">
        <v>0</v>
      </c>
      <c r="J126" s="64">
        <v>61</v>
      </c>
      <c r="K126" s="64">
        <v>11</v>
      </c>
      <c r="L126" s="64">
        <v>6</v>
      </c>
      <c r="M126" s="65">
        <v>2028.30945</v>
      </c>
    </row>
    <row r="127" spans="1:13" x14ac:dyDescent="0.25">
      <c r="A127" s="119" t="s">
        <v>9</v>
      </c>
      <c r="B127" s="118" t="s">
        <v>282</v>
      </c>
      <c r="C127" s="64">
        <v>31.751999999999999</v>
      </c>
      <c r="D127" s="64">
        <v>0</v>
      </c>
      <c r="E127" s="64">
        <v>23</v>
      </c>
      <c r="F127" s="64">
        <v>39</v>
      </c>
      <c r="G127" s="64">
        <v>135.00603999999998</v>
      </c>
      <c r="H127" s="64">
        <v>0</v>
      </c>
      <c r="I127" s="64">
        <v>0</v>
      </c>
      <c r="J127" s="64">
        <v>0</v>
      </c>
      <c r="K127" s="64">
        <v>17</v>
      </c>
      <c r="L127" s="64">
        <v>10</v>
      </c>
      <c r="M127" s="65">
        <v>255.75803999999999</v>
      </c>
    </row>
    <row r="128" spans="1:13" x14ac:dyDescent="0.25">
      <c r="A128" s="119" t="s">
        <v>235</v>
      </c>
      <c r="B128" s="133" t="s">
        <v>283</v>
      </c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3"/>
    </row>
    <row r="129" spans="1:15" x14ac:dyDescent="0.25">
      <c r="A129" s="134" t="s">
        <v>10</v>
      </c>
      <c r="B129" s="118" t="s">
        <v>284</v>
      </c>
      <c r="C129" s="64">
        <v>0</v>
      </c>
      <c r="D129" s="64">
        <v>120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5">
        <v>120</v>
      </c>
    </row>
    <row r="130" spans="1:15" x14ac:dyDescent="0.25">
      <c r="A130" s="134" t="s">
        <v>11</v>
      </c>
      <c r="B130" s="118" t="s">
        <v>285</v>
      </c>
      <c r="C130" s="64">
        <v>0</v>
      </c>
      <c r="D130" s="64">
        <v>0</v>
      </c>
      <c r="E130" s="64">
        <v>0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5">
        <v>0</v>
      </c>
    </row>
    <row r="131" spans="1:15" x14ac:dyDescent="0.25">
      <c r="A131" s="134"/>
      <c r="B131" s="120" t="s">
        <v>286</v>
      </c>
      <c r="C131" s="64">
        <v>0</v>
      </c>
      <c r="D131" s="64">
        <v>120</v>
      </c>
      <c r="E131" s="64">
        <v>0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5">
        <v>120</v>
      </c>
      <c r="N131" s="66"/>
    </row>
    <row r="132" spans="1:15" x14ac:dyDescent="0.25">
      <c r="A132" s="135"/>
      <c r="B132" s="133" t="s">
        <v>287</v>
      </c>
      <c r="C132" s="64">
        <v>700273.14421000006</v>
      </c>
      <c r="D132" s="64">
        <v>281920</v>
      </c>
      <c r="E132" s="64">
        <v>163689</v>
      </c>
      <c r="F132" s="64">
        <v>289478</v>
      </c>
      <c r="G132" s="64">
        <v>923674.95968765474</v>
      </c>
      <c r="H132" s="64">
        <v>55951.471300000005</v>
      </c>
      <c r="I132" s="64">
        <v>18488</v>
      </c>
      <c r="J132" s="64">
        <v>28386</v>
      </c>
      <c r="K132" s="64">
        <v>11714</v>
      </c>
      <c r="L132" s="64">
        <v>18208</v>
      </c>
      <c r="M132" s="65">
        <v>2491782.5751976548</v>
      </c>
      <c r="N132" s="66"/>
    </row>
    <row r="133" spans="1:15" x14ac:dyDescent="0.25">
      <c r="A133" s="136" t="s">
        <v>288</v>
      </c>
      <c r="B133" s="133" t="s">
        <v>289</v>
      </c>
      <c r="C133" s="64">
        <v>0</v>
      </c>
      <c r="D133" s="64">
        <v>28</v>
      </c>
      <c r="E133" s="64">
        <v>0</v>
      </c>
      <c r="F133" s="64">
        <v>0</v>
      </c>
      <c r="G133" s="64">
        <v>2138.02198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5">
        <v>2166.02198</v>
      </c>
    </row>
    <row r="134" spans="1:15" x14ac:dyDescent="0.2">
      <c r="A134" s="5" t="s">
        <v>59</v>
      </c>
      <c r="B134" s="73"/>
    </row>
    <row r="135" spans="1:15" x14ac:dyDescent="0.25">
      <c r="A135" s="73"/>
      <c r="B135" s="73"/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230"/>
      <c r="O135" s="230"/>
    </row>
    <row r="136" spans="1:15" x14ac:dyDescent="0.25">
      <c r="A136" s="73"/>
      <c r="B136" s="73"/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230"/>
      <c r="O136" s="230"/>
    </row>
    <row r="137" spans="1:15" x14ac:dyDescent="0.25">
      <c r="A137" s="73"/>
      <c r="B137" s="73"/>
    </row>
    <row r="138" spans="1:15" x14ac:dyDescent="0.25">
      <c r="A138" s="73"/>
      <c r="B138" s="73"/>
    </row>
    <row r="139" spans="1:15" x14ac:dyDescent="0.25">
      <c r="A139" s="73"/>
      <c r="B139" s="73"/>
    </row>
    <row r="140" spans="1:15" x14ac:dyDescent="0.25">
      <c r="A140" s="73"/>
      <c r="B140" s="73"/>
    </row>
    <row r="141" spans="1:15" x14ac:dyDescent="0.25">
      <c r="A141" s="73"/>
      <c r="B141" s="73"/>
    </row>
    <row r="142" spans="1:15" x14ac:dyDescent="0.25">
      <c r="A142" s="73"/>
      <c r="B142" s="73"/>
    </row>
    <row r="143" spans="1:15" x14ac:dyDescent="0.25">
      <c r="A143" s="73"/>
      <c r="B143" s="73"/>
    </row>
    <row r="144" spans="1:15" x14ac:dyDescent="0.25">
      <c r="A144" s="73"/>
      <c r="B144" s="73"/>
    </row>
    <row r="145" spans="1:2" x14ac:dyDescent="0.25">
      <c r="A145" s="73"/>
      <c r="B145" s="73"/>
    </row>
    <row r="146" spans="1:2" x14ac:dyDescent="0.25">
      <c r="A146" s="73"/>
      <c r="B146" s="73"/>
    </row>
    <row r="147" spans="1:2" x14ac:dyDescent="0.25">
      <c r="A147" s="73"/>
      <c r="B147" s="73"/>
    </row>
    <row r="148" spans="1:2" x14ac:dyDescent="0.25">
      <c r="A148" s="73"/>
      <c r="B148" s="73"/>
    </row>
    <row r="149" spans="1:2" x14ac:dyDescent="0.25">
      <c r="A149" s="73"/>
      <c r="B149" s="73"/>
    </row>
    <row r="150" spans="1:2" x14ac:dyDescent="0.25">
      <c r="A150" s="73"/>
      <c r="B150" s="73"/>
    </row>
    <row r="151" spans="1:2" x14ac:dyDescent="0.25">
      <c r="A151" s="73"/>
      <c r="B151" s="73"/>
    </row>
    <row r="152" spans="1:2" x14ac:dyDescent="0.25">
      <c r="A152" s="73"/>
      <c r="B152" s="73"/>
    </row>
    <row r="153" spans="1:2" x14ac:dyDescent="0.25">
      <c r="A153" s="73"/>
      <c r="B153" s="73"/>
    </row>
    <row r="154" spans="1:2" x14ac:dyDescent="0.25">
      <c r="A154" s="73"/>
      <c r="B154" s="73"/>
    </row>
    <row r="155" spans="1:2" x14ac:dyDescent="0.25">
      <c r="A155" s="73"/>
      <c r="B155" s="73"/>
    </row>
    <row r="156" spans="1:2" x14ac:dyDescent="0.25">
      <c r="A156" s="73"/>
      <c r="B156" s="73"/>
    </row>
    <row r="157" spans="1:2" x14ac:dyDescent="0.25">
      <c r="A157" s="73"/>
      <c r="B157" s="73"/>
    </row>
    <row r="158" spans="1:2" x14ac:dyDescent="0.25">
      <c r="A158" s="73"/>
      <c r="B158" s="73"/>
    </row>
    <row r="159" spans="1:2" x14ac:dyDescent="0.25">
      <c r="A159" s="73"/>
      <c r="B159" s="73"/>
    </row>
    <row r="160" spans="1:2" x14ac:dyDescent="0.25">
      <c r="A160" s="73"/>
      <c r="B160" s="73"/>
    </row>
    <row r="161" spans="1:2" x14ac:dyDescent="0.25">
      <c r="A161" s="73"/>
      <c r="B161" s="73"/>
    </row>
    <row r="162" spans="1:2" x14ac:dyDescent="0.25">
      <c r="A162" s="73"/>
      <c r="B162" s="73"/>
    </row>
    <row r="163" spans="1:2" x14ac:dyDescent="0.25">
      <c r="A163" s="73"/>
      <c r="B163" s="73"/>
    </row>
    <row r="164" spans="1:2" x14ac:dyDescent="0.25">
      <c r="A164" s="73"/>
      <c r="B164" s="73"/>
    </row>
    <row r="165" spans="1:2" x14ac:dyDescent="0.25">
      <c r="A165" s="73"/>
      <c r="B165" s="73"/>
    </row>
    <row r="166" spans="1:2" x14ac:dyDescent="0.25">
      <c r="A166" s="73"/>
      <c r="B166" s="73"/>
    </row>
    <row r="167" spans="1:2" x14ac:dyDescent="0.25">
      <c r="A167" s="73"/>
      <c r="B167" s="73"/>
    </row>
    <row r="168" spans="1:2" x14ac:dyDescent="0.25">
      <c r="A168" s="73"/>
      <c r="B168" s="73"/>
    </row>
    <row r="169" spans="1:2" x14ac:dyDescent="0.25">
      <c r="A169" s="73"/>
      <c r="B169" s="73"/>
    </row>
    <row r="170" spans="1:2" x14ac:dyDescent="0.25">
      <c r="A170" s="73"/>
      <c r="B170" s="73"/>
    </row>
    <row r="171" spans="1:2" x14ac:dyDescent="0.25">
      <c r="A171" s="73"/>
      <c r="B171" s="73"/>
    </row>
    <row r="172" spans="1:2" x14ac:dyDescent="0.25">
      <c r="A172" s="73"/>
      <c r="B172" s="73"/>
    </row>
    <row r="173" spans="1:2" x14ac:dyDescent="0.25">
      <c r="A173" s="73"/>
      <c r="B173" s="73"/>
    </row>
    <row r="174" spans="1:2" x14ac:dyDescent="0.25">
      <c r="A174" s="73"/>
      <c r="B174" s="73"/>
    </row>
    <row r="175" spans="1:2" x14ac:dyDescent="0.25">
      <c r="A175" s="73"/>
      <c r="B175" s="73"/>
    </row>
    <row r="176" spans="1:2" x14ac:dyDescent="0.25">
      <c r="A176" s="73"/>
      <c r="B176" s="73"/>
    </row>
    <row r="177" spans="1:2" x14ac:dyDescent="0.25">
      <c r="A177" s="73"/>
      <c r="B177" s="73"/>
    </row>
    <row r="178" spans="1:2" x14ac:dyDescent="0.25">
      <c r="A178" s="73"/>
      <c r="B178" s="73"/>
    </row>
    <row r="179" spans="1:2" x14ac:dyDescent="0.25">
      <c r="A179" s="73"/>
      <c r="B179" s="73"/>
    </row>
    <row r="180" spans="1:2" x14ac:dyDescent="0.25">
      <c r="A180" s="73"/>
      <c r="B180" s="73"/>
    </row>
    <row r="181" spans="1:2" x14ac:dyDescent="0.25">
      <c r="A181" s="73"/>
      <c r="B181" s="73"/>
    </row>
    <row r="182" spans="1:2" x14ac:dyDescent="0.25">
      <c r="A182" s="73"/>
      <c r="B182" s="73"/>
    </row>
    <row r="183" spans="1:2" x14ac:dyDescent="0.25">
      <c r="A183" s="73"/>
      <c r="B183" s="73"/>
    </row>
    <row r="184" spans="1:2" x14ac:dyDescent="0.25">
      <c r="A184" s="73"/>
      <c r="B184" s="73"/>
    </row>
    <row r="185" spans="1:2" x14ac:dyDescent="0.25">
      <c r="A185" s="73"/>
      <c r="B185" s="73"/>
    </row>
    <row r="186" spans="1:2" x14ac:dyDescent="0.25">
      <c r="A186" s="73"/>
      <c r="B186" s="73"/>
    </row>
    <row r="187" spans="1:2" x14ac:dyDescent="0.25">
      <c r="A187" s="73"/>
      <c r="B187" s="73"/>
    </row>
    <row r="188" spans="1:2" x14ac:dyDescent="0.25">
      <c r="A188" s="73"/>
      <c r="B188" s="73"/>
    </row>
    <row r="189" spans="1:2" x14ac:dyDescent="0.25">
      <c r="A189" s="73"/>
      <c r="B189" s="73"/>
    </row>
    <row r="190" spans="1:2" x14ac:dyDescent="0.25">
      <c r="A190" s="73"/>
      <c r="B190" s="73"/>
    </row>
    <row r="191" spans="1:2" x14ac:dyDescent="0.25">
      <c r="A191" s="73"/>
      <c r="B191" s="73"/>
    </row>
    <row r="192" spans="1:2" x14ac:dyDescent="0.25">
      <c r="A192" s="73"/>
      <c r="B192" s="73"/>
    </row>
    <row r="193" spans="1:2" x14ac:dyDescent="0.25">
      <c r="A193" s="73"/>
      <c r="B193" s="73"/>
    </row>
    <row r="194" spans="1:2" x14ac:dyDescent="0.25">
      <c r="A194" s="73"/>
      <c r="B194" s="73"/>
    </row>
    <row r="195" spans="1:2" x14ac:dyDescent="0.25">
      <c r="A195" s="73"/>
      <c r="B195" s="73"/>
    </row>
    <row r="196" spans="1:2" x14ac:dyDescent="0.25">
      <c r="A196" s="73"/>
      <c r="B196" s="73"/>
    </row>
    <row r="197" spans="1:2" x14ac:dyDescent="0.25">
      <c r="A197" s="73"/>
      <c r="B197" s="73"/>
    </row>
    <row r="198" spans="1:2" x14ac:dyDescent="0.25">
      <c r="A198" s="73"/>
      <c r="B198" s="73"/>
    </row>
    <row r="199" spans="1:2" x14ac:dyDescent="0.25">
      <c r="A199" s="73"/>
      <c r="B199" s="73"/>
    </row>
    <row r="200" spans="1:2" x14ac:dyDescent="0.25">
      <c r="A200" s="73"/>
      <c r="B200" s="73"/>
    </row>
    <row r="201" spans="1:2" x14ac:dyDescent="0.25">
      <c r="A201" s="73"/>
      <c r="B201" s="73"/>
    </row>
    <row r="202" spans="1:2" x14ac:dyDescent="0.25">
      <c r="A202" s="73"/>
      <c r="B202" s="73"/>
    </row>
    <row r="203" spans="1:2" x14ac:dyDescent="0.25">
      <c r="A203" s="73"/>
      <c r="B203" s="73"/>
    </row>
    <row r="204" spans="1:2" x14ac:dyDescent="0.25">
      <c r="A204" s="73"/>
      <c r="B204" s="73"/>
    </row>
    <row r="205" spans="1:2" x14ac:dyDescent="0.25">
      <c r="A205" s="73"/>
      <c r="B205" s="73"/>
    </row>
    <row r="206" spans="1:2" x14ac:dyDescent="0.25">
      <c r="A206" s="73"/>
      <c r="B206" s="73"/>
    </row>
    <row r="207" spans="1:2" x14ac:dyDescent="0.25">
      <c r="A207" s="73"/>
      <c r="B207" s="73"/>
    </row>
    <row r="208" spans="1:2" x14ac:dyDescent="0.25">
      <c r="A208" s="73"/>
      <c r="B208" s="73"/>
    </row>
    <row r="209" spans="1:2" x14ac:dyDescent="0.25">
      <c r="A209" s="73"/>
      <c r="B209" s="73"/>
    </row>
    <row r="210" spans="1:2" x14ac:dyDescent="0.25">
      <c r="A210" s="73"/>
      <c r="B210" s="73"/>
    </row>
    <row r="211" spans="1:2" x14ac:dyDescent="0.25">
      <c r="A211" s="73"/>
      <c r="B211" s="73"/>
    </row>
    <row r="212" spans="1:2" x14ac:dyDescent="0.25">
      <c r="A212" s="73"/>
      <c r="B212" s="73"/>
    </row>
    <row r="213" spans="1:2" x14ac:dyDescent="0.25">
      <c r="A213" s="73"/>
      <c r="B213" s="73"/>
    </row>
    <row r="214" spans="1:2" x14ac:dyDescent="0.25">
      <c r="A214" s="73"/>
      <c r="B214" s="73"/>
    </row>
    <row r="215" spans="1:2" x14ac:dyDescent="0.25">
      <c r="A215" s="73"/>
      <c r="B215" s="73"/>
    </row>
    <row r="216" spans="1:2" x14ac:dyDescent="0.25">
      <c r="A216" s="73"/>
      <c r="B216" s="73"/>
    </row>
    <row r="217" spans="1:2" x14ac:dyDescent="0.25">
      <c r="A217" s="73"/>
      <c r="B217" s="73"/>
    </row>
    <row r="218" spans="1:2" x14ac:dyDescent="0.25">
      <c r="A218" s="73"/>
      <c r="B218" s="73"/>
    </row>
    <row r="219" spans="1:2" x14ac:dyDescent="0.25">
      <c r="A219" s="73"/>
      <c r="B219" s="73"/>
    </row>
    <row r="220" spans="1:2" x14ac:dyDescent="0.25">
      <c r="A220" s="73"/>
      <c r="B220" s="73"/>
    </row>
    <row r="221" spans="1:2" x14ac:dyDescent="0.25">
      <c r="A221" s="73"/>
      <c r="B221" s="73"/>
    </row>
    <row r="222" spans="1:2" x14ac:dyDescent="0.25">
      <c r="A222" s="73"/>
      <c r="B222" s="73"/>
    </row>
    <row r="223" spans="1:2" x14ac:dyDescent="0.25">
      <c r="A223" s="73"/>
      <c r="B223" s="73"/>
    </row>
    <row r="224" spans="1:2" x14ac:dyDescent="0.25">
      <c r="A224" s="73"/>
      <c r="B224" s="73"/>
    </row>
    <row r="225" spans="1:2" x14ac:dyDescent="0.25">
      <c r="A225" s="73"/>
      <c r="B225" s="73"/>
    </row>
    <row r="226" spans="1:2" x14ac:dyDescent="0.25">
      <c r="A226" s="73"/>
      <c r="B226" s="73"/>
    </row>
    <row r="227" spans="1:2" x14ac:dyDescent="0.25">
      <c r="A227" s="73"/>
      <c r="B227" s="73"/>
    </row>
    <row r="228" spans="1:2" x14ac:dyDescent="0.25">
      <c r="A228" s="73"/>
      <c r="B228" s="73"/>
    </row>
    <row r="229" spans="1:2" x14ac:dyDescent="0.25">
      <c r="A229" s="73"/>
      <c r="B229" s="73"/>
    </row>
    <row r="230" spans="1:2" x14ac:dyDescent="0.25">
      <c r="A230" s="73"/>
      <c r="B230" s="73"/>
    </row>
    <row r="231" spans="1:2" x14ac:dyDescent="0.25">
      <c r="A231" s="73"/>
      <c r="B231" s="73"/>
    </row>
    <row r="232" spans="1:2" x14ac:dyDescent="0.25">
      <c r="A232" s="73"/>
      <c r="B232" s="73"/>
    </row>
    <row r="233" spans="1:2" x14ac:dyDescent="0.25">
      <c r="A233" s="73"/>
      <c r="B233" s="73"/>
    </row>
    <row r="234" spans="1:2" x14ac:dyDescent="0.25">
      <c r="A234" s="73"/>
      <c r="B234" s="73"/>
    </row>
    <row r="235" spans="1:2" x14ac:dyDescent="0.25">
      <c r="A235" s="73"/>
      <c r="B235" s="73"/>
    </row>
    <row r="236" spans="1:2" x14ac:dyDescent="0.25">
      <c r="A236" s="73"/>
      <c r="B236" s="73"/>
    </row>
    <row r="237" spans="1:2" x14ac:dyDescent="0.25">
      <c r="A237" s="73"/>
      <c r="B237" s="73"/>
    </row>
    <row r="238" spans="1:2" x14ac:dyDescent="0.25">
      <c r="A238" s="73"/>
      <c r="B238" s="73"/>
    </row>
    <row r="239" spans="1:2" x14ac:dyDescent="0.25">
      <c r="A239" s="73"/>
      <c r="B239" s="73"/>
    </row>
    <row r="240" spans="1:2" x14ac:dyDescent="0.25">
      <c r="A240" s="73"/>
      <c r="B240" s="73"/>
    </row>
    <row r="241" spans="1:2" x14ac:dyDescent="0.25">
      <c r="A241" s="73"/>
      <c r="B241" s="73"/>
    </row>
    <row r="242" spans="1:2" x14ac:dyDescent="0.25">
      <c r="A242" s="73"/>
      <c r="B242" s="73"/>
    </row>
    <row r="243" spans="1:2" x14ac:dyDescent="0.25">
      <c r="A243" s="73"/>
      <c r="B243" s="73"/>
    </row>
    <row r="244" spans="1:2" x14ac:dyDescent="0.25">
      <c r="A244" s="73"/>
      <c r="B244" s="73"/>
    </row>
    <row r="245" spans="1:2" x14ac:dyDescent="0.25">
      <c r="A245" s="73"/>
      <c r="B245" s="73"/>
    </row>
    <row r="246" spans="1:2" x14ac:dyDescent="0.25">
      <c r="A246" s="73"/>
      <c r="B246" s="73"/>
    </row>
    <row r="247" spans="1:2" x14ac:dyDescent="0.25">
      <c r="A247" s="73"/>
      <c r="B247" s="73"/>
    </row>
    <row r="248" spans="1:2" x14ac:dyDescent="0.25">
      <c r="A248" s="73"/>
      <c r="B248" s="73"/>
    </row>
    <row r="249" spans="1:2" x14ac:dyDescent="0.25">
      <c r="A249" s="73"/>
      <c r="B249" s="73"/>
    </row>
    <row r="250" spans="1:2" x14ac:dyDescent="0.25">
      <c r="A250" s="73"/>
      <c r="B250" s="73"/>
    </row>
    <row r="251" spans="1:2" x14ac:dyDescent="0.25">
      <c r="A251" s="73"/>
      <c r="B251" s="73"/>
    </row>
    <row r="252" spans="1:2" x14ac:dyDescent="0.25">
      <c r="A252" s="73"/>
      <c r="B252" s="73"/>
    </row>
    <row r="253" spans="1:2" x14ac:dyDescent="0.25">
      <c r="A253" s="73"/>
      <c r="B253" s="73"/>
    </row>
    <row r="254" spans="1:2" x14ac:dyDescent="0.25">
      <c r="A254" s="73"/>
      <c r="B254" s="73"/>
    </row>
    <row r="255" spans="1:2" x14ac:dyDescent="0.25">
      <c r="A255" s="73"/>
      <c r="B255" s="73"/>
    </row>
    <row r="256" spans="1:2" x14ac:dyDescent="0.25">
      <c r="A256" s="73"/>
      <c r="B256" s="73"/>
    </row>
    <row r="257" spans="1:2" x14ac:dyDescent="0.25">
      <c r="A257" s="73"/>
      <c r="B257" s="73"/>
    </row>
    <row r="258" spans="1:2" x14ac:dyDescent="0.25">
      <c r="A258" s="73"/>
      <c r="B258" s="73"/>
    </row>
    <row r="259" spans="1:2" x14ac:dyDescent="0.25">
      <c r="A259" s="73"/>
      <c r="B259" s="73"/>
    </row>
    <row r="260" spans="1:2" x14ac:dyDescent="0.25">
      <c r="A260" s="73"/>
      <c r="B260" s="73"/>
    </row>
    <row r="261" spans="1:2" x14ac:dyDescent="0.25">
      <c r="A261" s="73"/>
      <c r="B261" s="73"/>
    </row>
    <row r="262" spans="1:2" x14ac:dyDescent="0.25">
      <c r="A262" s="73"/>
      <c r="B262" s="73"/>
    </row>
    <row r="263" spans="1:2" x14ac:dyDescent="0.25">
      <c r="A263" s="73"/>
      <c r="B263" s="73"/>
    </row>
    <row r="264" spans="1:2" x14ac:dyDescent="0.25">
      <c r="A264" s="73"/>
      <c r="B264" s="73"/>
    </row>
    <row r="265" spans="1:2" x14ac:dyDescent="0.25">
      <c r="A265" s="73"/>
      <c r="B265" s="73"/>
    </row>
    <row r="266" spans="1:2" x14ac:dyDescent="0.25">
      <c r="A266" s="73"/>
      <c r="B266" s="73"/>
    </row>
    <row r="267" spans="1:2" x14ac:dyDescent="0.25">
      <c r="A267" s="73"/>
      <c r="B267" s="73"/>
    </row>
    <row r="268" spans="1:2" x14ac:dyDescent="0.25">
      <c r="A268" s="73"/>
      <c r="B268" s="73"/>
    </row>
    <row r="269" spans="1:2" x14ac:dyDescent="0.25">
      <c r="A269" s="73"/>
      <c r="B269" s="73"/>
    </row>
    <row r="270" spans="1:2" x14ac:dyDescent="0.25">
      <c r="A270" s="73"/>
      <c r="B270" s="73"/>
    </row>
    <row r="271" spans="1:2" x14ac:dyDescent="0.25">
      <c r="A271" s="73"/>
      <c r="B271" s="73"/>
    </row>
    <row r="272" spans="1:2" x14ac:dyDescent="0.25">
      <c r="A272" s="73"/>
      <c r="B272" s="73"/>
    </row>
    <row r="273" spans="1:2" x14ac:dyDescent="0.25">
      <c r="A273" s="73"/>
      <c r="B273" s="73"/>
    </row>
    <row r="274" spans="1:2" x14ac:dyDescent="0.25">
      <c r="A274" s="73"/>
      <c r="B274" s="73"/>
    </row>
    <row r="275" spans="1:2" x14ac:dyDescent="0.25">
      <c r="A275" s="73"/>
      <c r="B275" s="73"/>
    </row>
    <row r="276" spans="1:2" x14ac:dyDescent="0.25">
      <c r="A276" s="73"/>
      <c r="B276" s="73"/>
    </row>
    <row r="277" spans="1:2" x14ac:dyDescent="0.25">
      <c r="A277" s="73"/>
      <c r="B277" s="73"/>
    </row>
    <row r="278" spans="1:2" x14ac:dyDescent="0.25">
      <c r="A278" s="73"/>
      <c r="B278" s="73"/>
    </row>
    <row r="279" spans="1:2" x14ac:dyDescent="0.25">
      <c r="A279" s="73"/>
      <c r="B279" s="73"/>
    </row>
    <row r="280" spans="1:2" x14ac:dyDescent="0.25">
      <c r="A280" s="73"/>
      <c r="B280" s="73"/>
    </row>
    <row r="281" spans="1:2" x14ac:dyDescent="0.25">
      <c r="A281" s="73"/>
      <c r="B281" s="73"/>
    </row>
    <row r="282" spans="1:2" x14ac:dyDescent="0.25">
      <c r="A282" s="73"/>
      <c r="B282" s="73"/>
    </row>
    <row r="283" spans="1:2" x14ac:dyDescent="0.25">
      <c r="A283" s="73"/>
      <c r="B283" s="73"/>
    </row>
    <row r="284" spans="1:2" x14ac:dyDescent="0.25">
      <c r="A284" s="73"/>
      <c r="B284" s="73"/>
    </row>
    <row r="285" spans="1:2" x14ac:dyDescent="0.25">
      <c r="A285" s="73"/>
      <c r="B285" s="73"/>
    </row>
    <row r="286" spans="1:2" x14ac:dyDescent="0.25">
      <c r="A286" s="73"/>
      <c r="B286" s="73"/>
    </row>
    <row r="287" spans="1:2" x14ac:dyDescent="0.25">
      <c r="A287" s="73"/>
      <c r="B287" s="73"/>
    </row>
    <row r="288" spans="1:2" x14ac:dyDescent="0.25">
      <c r="A288" s="73"/>
      <c r="B288" s="73"/>
    </row>
    <row r="289" spans="1:2" x14ac:dyDescent="0.25">
      <c r="A289" s="73"/>
      <c r="B289" s="73"/>
    </row>
    <row r="290" spans="1:2" x14ac:dyDescent="0.25">
      <c r="A290" s="73"/>
      <c r="B290" s="73"/>
    </row>
    <row r="291" spans="1:2" x14ac:dyDescent="0.25">
      <c r="A291" s="73"/>
      <c r="B291" s="73"/>
    </row>
    <row r="292" spans="1:2" x14ac:dyDescent="0.25">
      <c r="A292" s="73"/>
      <c r="B292" s="73"/>
    </row>
    <row r="293" spans="1:2" x14ac:dyDescent="0.25">
      <c r="A293" s="73"/>
      <c r="B293" s="73"/>
    </row>
    <row r="294" spans="1:2" x14ac:dyDescent="0.25">
      <c r="A294" s="73"/>
      <c r="B294" s="73"/>
    </row>
    <row r="295" spans="1:2" x14ac:dyDescent="0.25">
      <c r="A295" s="73"/>
      <c r="B295" s="73"/>
    </row>
    <row r="296" spans="1:2" x14ac:dyDescent="0.25">
      <c r="A296" s="73"/>
      <c r="B296" s="73"/>
    </row>
    <row r="297" spans="1:2" x14ac:dyDescent="0.25">
      <c r="A297" s="73"/>
      <c r="B297" s="73"/>
    </row>
    <row r="298" spans="1:2" x14ac:dyDescent="0.25">
      <c r="A298" s="73"/>
      <c r="B298" s="73"/>
    </row>
    <row r="299" spans="1:2" x14ac:dyDescent="0.25">
      <c r="A299" s="73"/>
      <c r="B299" s="73"/>
    </row>
    <row r="300" spans="1:2" x14ac:dyDescent="0.25">
      <c r="A300" s="73"/>
      <c r="B300" s="73"/>
    </row>
    <row r="301" spans="1:2" x14ac:dyDescent="0.25">
      <c r="A301" s="73"/>
      <c r="B301" s="73"/>
    </row>
    <row r="302" spans="1:2" x14ac:dyDescent="0.25">
      <c r="A302" s="73"/>
      <c r="B302" s="73"/>
    </row>
    <row r="303" spans="1:2" x14ac:dyDescent="0.25">
      <c r="A303" s="73"/>
      <c r="B303" s="73"/>
    </row>
    <row r="304" spans="1:2" x14ac:dyDescent="0.25">
      <c r="A304" s="73"/>
      <c r="B304" s="73"/>
    </row>
    <row r="305" spans="1:2" x14ac:dyDescent="0.25">
      <c r="A305" s="73"/>
      <c r="B305" s="73"/>
    </row>
    <row r="306" spans="1:2" x14ac:dyDescent="0.25">
      <c r="A306" s="73"/>
      <c r="B306" s="73"/>
    </row>
    <row r="307" spans="1:2" x14ac:dyDescent="0.25">
      <c r="A307" s="73"/>
      <c r="B307" s="73"/>
    </row>
    <row r="308" spans="1:2" x14ac:dyDescent="0.25">
      <c r="A308" s="73"/>
      <c r="B308" s="73"/>
    </row>
    <row r="309" spans="1:2" x14ac:dyDescent="0.25">
      <c r="A309" s="73"/>
      <c r="B309" s="73"/>
    </row>
    <row r="310" spans="1:2" x14ac:dyDescent="0.25">
      <c r="A310" s="73"/>
      <c r="B310" s="73"/>
    </row>
    <row r="311" spans="1:2" x14ac:dyDescent="0.25">
      <c r="A311" s="73"/>
      <c r="B311" s="73"/>
    </row>
    <row r="312" spans="1:2" x14ac:dyDescent="0.25">
      <c r="A312" s="73"/>
      <c r="B312" s="73"/>
    </row>
    <row r="313" spans="1:2" x14ac:dyDescent="0.25">
      <c r="A313" s="73"/>
      <c r="B313" s="73"/>
    </row>
    <row r="314" spans="1:2" x14ac:dyDescent="0.25">
      <c r="A314" s="73"/>
      <c r="B314" s="73"/>
    </row>
    <row r="315" spans="1:2" x14ac:dyDescent="0.25">
      <c r="A315" s="73"/>
      <c r="B315" s="73"/>
    </row>
    <row r="316" spans="1:2" x14ac:dyDescent="0.25">
      <c r="A316" s="73"/>
      <c r="B316" s="73"/>
    </row>
    <row r="317" spans="1:2" x14ac:dyDescent="0.25">
      <c r="A317" s="73"/>
      <c r="B317" s="73"/>
    </row>
    <row r="318" spans="1:2" x14ac:dyDescent="0.25">
      <c r="A318" s="73"/>
      <c r="B318" s="73"/>
    </row>
    <row r="319" spans="1:2" x14ac:dyDescent="0.25">
      <c r="A319" s="73"/>
      <c r="B319" s="73"/>
    </row>
    <row r="320" spans="1:2" x14ac:dyDescent="0.25">
      <c r="A320" s="73"/>
      <c r="B320" s="73"/>
    </row>
    <row r="321" spans="1:2" x14ac:dyDescent="0.25">
      <c r="A321" s="73"/>
      <c r="B321" s="73"/>
    </row>
    <row r="322" spans="1:2" x14ac:dyDescent="0.25">
      <c r="A322" s="73"/>
      <c r="B322" s="73"/>
    </row>
    <row r="323" spans="1:2" x14ac:dyDescent="0.25">
      <c r="A323" s="73"/>
      <c r="B323" s="73"/>
    </row>
    <row r="324" spans="1:2" x14ac:dyDescent="0.25">
      <c r="A324" s="73"/>
      <c r="B324" s="73"/>
    </row>
    <row r="325" spans="1:2" x14ac:dyDescent="0.25">
      <c r="A325" s="73"/>
      <c r="B325" s="73"/>
    </row>
    <row r="326" spans="1:2" x14ac:dyDescent="0.25">
      <c r="A326" s="73"/>
      <c r="B326" s="73"/>
    </row>
    <row r="327" spans="1:2" x14ac:dyDescent="0.25">
      <c r="A327" s="73"/>
      <c r="B327" s="73"/>
    </row>
    <row r="328" spans="1:2" x14ac:dyDescent="0.25">
      <c r="A328" s="73"/>
      <c r="B328" s="73"/>
    </row>
    <row r="329" spans="1:2" x14ac:dyDescent="0.25">
      <c r="A329" s="73"/>
      <c r="B329" s="73"/>
    </row>
    <row r="330" spans="1:2" x14ac:dyDescent="0.25">
      <c r="A330" s="73"/>
      <c r="B330" s="73"/>
    </row>
    <row r="331" spans="1:2" x14ac:dyDescent="0.25">
      <c r="A331" s="73"/>
      <c r="B331" s="73"/>
    </row>
    <row r="332" spans="1:2" x14ac:dyDescent="0.25">
      <c r="A332" s="73"/>
      <c r="B332" s="73"/>
    </row>
    <row r="333" spans="1:2" x14ac:dyDescent="0.25">
      <c r="A333" s="73"/>
      <c r="B333" s="73"/>
    </row>
    <row r="334" spans="1:2" x14ac:dyDescent="0.25">
      <c r="A334" s="73"/>
      <c r="B334" s="73"/>
    </row>
    <row r="335" spans="1:2" x14ac:dyDescent="0.25">
      <c r="A335" s="73"/>
      <c r="B335" s="73"/>
    </row>
    <row r="336" spans="1:2" x14ac:dyDescent="0.25">
      <c r="A336" s="73"/>
      <c r="B336" s="73"/>
    </row>
    <row r="337" spans="1:2" x14ac:dyDescent="0.25">
      <c r="A337" s="73"/>
      <c r="B337" s="73"/>
    </row>
    <row r="338" spans="1:2" x14ac:dyDescent="0.25">
      <c r="A338" s="73"/>
      <c r="B338" s="73"/>
    </row>
    <row r="339" spans="1:2" x14ac:dyDescent="0.25">
      <c r="A339" s="73"/>
      <c r="B339" s="73"/>
    </row>
    <row r="340" spans="1:2" x14ac:dyDescent="0.25">
      <c r="A340" s="73"/>
      <c r="B340" s="73"/>
    </row>
    <row r="341" spans="1:2" x14ac:dyDescent="0.25">
      <c r="A341" s="73"/>
      <c r="B341" s="73"/>
    </row>
    <row r="342" spans="1:2" x14ac:dyDescent="0.25">
      <c r="A342" s="73"/>
      <c r="B342" s="73"/>
    </row>
    <row r="343" spans="1:2" x14ac:dyDescent="0.25">
      <c r="A343" s="73"/>
      <c r="B343" s="73"/>
    </row>
    <row r="344" spans="1:2" x14ac:dyDescent="0.25">
      <c r="A344" s="73"/>
      <c r="B344" s="73"/>
    </row>
    <row r="345" spans="1:2" x14ac:dyDescent="0.25">
      <c r="A345" s="73"/>
      <c r="B345" s="73"/>
    </row>
    <row r="346" spans="1:2" x14ac:dyDescent="0.25">
      <c r="A346" s="73"/>
      <c r="B346" s="73"/>
    </row>
    <row r="347" spans="1:2" x14ac:dyDescent="0.25">
      <c r="A347" s="73"/>
      <c r="B347" s="73"/>
    </row>
    <row r="348" spans="1:2" x14ac:dyDescent="0.25">
      <c r="A348" s="73"/>
      <c r="B348" s="73"/>
    </row>
    <row r="349" spans="1:2" x14ac:dyDescent="0.25">
      <c r="A349" s="73"/>
      <c r="B349" s="73"/>
    </row>
    <row r="350" spans="1:2" x14ac:dyDescent="0.25">
      <c r="A350" s="73"/>
      <c r="B350" s="73"/>
    </row>
    <row r="351" spans="1:2" x14ac:dyDescent="0.25">
      <c r="A351" s="73"/>
      <c r="B351" s="73"/>
    </row>
    <row r="352" spans="1:2" x14ac:dyDescent="0.25">
      <c r="A352" s="73"/>
      <c r="B352" s="73"/>
    </row>
    <row r="353" spans="1:2" x14ac:dyDescent="0.25">
      <c r="A353" s="73"/>
      <c r="B353" s="73"/>
    </row>
    <row r="354" spans="1:2" x14ac:dyDescent="0.25">
      <c r="A354" s="73"/>
      <c r="B354" s="73"/>
    </row>
    <row r="355" spans="1:2" x14ac:dyDescent="0.25">
      <c r="A355" s="73"/>
      <c r="B355" s="73"/>
    </row>
    <row r="356" spans="1:2" x14ac:dyDescent="0.25">
      <c r="A356" s="73"/>
      <c r="B356" s="73"/>
    </row>
    <row r="357" spans="1:2" x14ac:dyDescent="0.25">
      <c r="A357" s="73"/>
      <c r="B357" s="73"/>
    </row>
    <row r="358" spans="1:2" x14ac:dyDescent="0.25">
      <c r="A358" s="73"/>
      <c r="B358" s="73"/>
    </row>
    <row r="359" spans="1:2" x14ac:dyDescent="0.25">
      <c r="A359" s="73"/>
      <c r="B359" s="73"/>
    </row>
    <row r="360" spans="1:2" x14ac:dyDescent="0.25">
      <c r="A360" s="73"/>
      <c r="B360" s="73"/>
    </row>
    <row r="361" spans="1:2" x14ac:dyDescent="0.25">
      <c r="A361" s="73"/>
      <c r="B361" s="73"/>
    </row>
    <row r="362" spans="1:2" x14ac:dyDescent="0.25">
      <c r="A362" s="73"/>
      <c r="B362" s="73"/>
    </row>
    <row r="363" spans="1:2" x14ac:dyDescent="0.25">
      <c r="A363" s="73"/>
      <c r="B363" s="73"/>
    </row>
    <row r="364" spans="1:2" x14ac:dyDescent="0.25">
      <c r="A364" s="73"/>
      <c r="B364" s="73"/>
    </row>
    <row r="365" spans="1:2" x14ac:dyDescent="0.25">
      <c r="A365" s="73"/>
      <c r="B365" s="73"/>
    </row>
    <row r="366" spans="1:2" x14ac:dyDescent="0.25">
      <c r="A366" s="73"/>
      <c r="B366" s="73"/>
    </row>
    <row r="367" spans="1:2" x14ac:dyDescent="0.25">
      <c r="A367" s="73"/>
      <c r="B367" s="73"/>
    </row>
    <row r="368" spans="1:2" x14ac:dyDescent="0.25">
      <c r="A368" s="73"/>
      <c r="B368" s="73"/>
    </row>
    <row r="369" spans="1:2" x14ac:dyDescent="0.25">
      <c r="A369" s="73"/>
      <c r="B369" s="73"/>
    </row>
    <row r="370" spans="1:2" x14ac:dyDescent="0.25">
      <c r="A370" s="73"/>
      <c r="B370" s="73"/>
    </row>
    <row r="371" spans="1:2" x14ac:dyDescent="0.25">
      <c r="A371" s="73"/>
      <c r="B371" s="73"/>
    </row>
    <row r="372" spans="1:2" x14ac:dyDescent="0.25">
      <c r="A372" s="73"/>
      <c r="B372" s="73"/>
    </row>
    <row r="373" spans="1:2" x14ac:dyDescent="0.25">
      <c r="A373" s="73"/>
      <c r="B373" s="73"/>
    </row>
    <row r="374" spans="1:2" x14ac:dyDescent="0.25">
      <c r="A374" s="73"/>
      <c r="B374" s="73"/>
    </row>
    <row r="375" spans="1:2" x14ac:dyDescent="0.25">
      <c r="A375" s="73"/>
      <c r="B375" s="73"/>
    </row>
    <row r="376" spans="1:2" x14ac:dyDescent="0.25">
      <c r="A376" s="73"/>
      <c r="B376" s="73"/>
    </row>
    <row r="377" spans="1:2" x14ac:dyDescent="0.25">
      <c r="A377" s="73"/>
      <c r="B377" s="73"/>
    </row>
    <row r="378" spans="1:2" x14ac:dyDescent="0.25">
      <c r="A378" s="73"/>
      <c r="B378" s="73"/>
    </row>
    <row r="379" spans="1:2" x14ac:dyDescent="0.25">
      <c r="A379" s="73"/>
      <c r="B379" s="73"/>
    </row>
    <row r="380" spans="1:2" x14ac:dyDescent="0.25">
      <c r="A380" s="73"/>
      <c r="B380" s="73"/>
    </row>
    <row r="381" spans="1:2" x14ac:dyDescent="0.25">
      <c r="A381" s="73"/>
      <c r="B381" s="73"/>
    </row>
    <row r="382" spans="1:2" x14ac:dyDescent="0.25">
      <c r="A382" s="73"/>
      <c r="B382" s="73"/>
    </row>
    <row r="383" spans="1:2" x14ac:dyDescent="0.25">
      <c r="A383" s="73"/>
      <c r="B383" s="73"/>
    </row>
    <row r="384" spans="1:2" x14ac:dyDescent="0.25">
      <c r="A384" s="73"/>
      <c r="B384" s="73"/>
    </row>
    <row r="385" spans="1:2" x14ac:dyDescent="0.25">
      <c r="A385" s="73"/>
      <c r="B385" s="73"/>
    </row>
    <row r="386" spans="1:2" x14ac:dyDescent="0.25">
      <c r="A386" s="73"/>
      <c r="B386" s="73"/>
    </row>
    <row r="387" spans="1:2" x14ac:dyDescent="0.25">
      <c r="A387" s="73"/>
      <c r="B387" s="73"/>
    </row>
    <row r="388" spans="1:2" x14ac:dyDescent="0.25">
      <c r="A388" s="73"/>
      <c r="B388" s="73"/>
    </row>
    <row r="389" spans="1:2" x14ac:dyDescent="0.25">
      <c r="A389" s="73"/>
      <c r="B389" s="73"/>
    </row>
    <row r="390" spans="1:2" x14ac:dyDescent="0.25">
      <c r="A390" s="73"/>
      <c r="B390" s="73"/>
    </row>
    <row r="391" spans="1:2" x14ac:dyDescent="0.25">
      <c r="A391" s="73"/>
      <c r="B391" s="73"/>
    </row>
    <row r="392" spans="1:2" x14ac:dyDescent="0.25">
      <c r="A392" s="73"/>
      <c r="B392" s="73"/>
    </row>
    <row r="393" spans="1:2" x14ac:dyDescent="0.25">
      <c r="A393" s="73"/>
      <c r="B393" s="73"/>
    </row>
    <row r="394" spans="1:2" x14ac:dyDescent="0.25">
      <c r="A394" s="73"/>
      <c r="B394" s="73"/>
    </row>
    <row r="395" spans="1:2" x14ac:dyDescent="0.25">
      <c r="A395" s="73"/>
      <c r="B395" s="73"/>
    </row>
    <row r="396" spans="1:2" x14ac:dyDescent="0.25">
      <c r="A396" s="73"/>
      <c r="B396" s="73"/>
    </row>
    <row r="397" spans="1:2" x14ac:dyDescent="0.25">
      <c r="A397" s="73"/>
      <c r="B397" s="73"/>
    </row>
    <row r="398" spans="1:2" x14ac:dyDescent="0.25">
      <c r="A398" s="73"/>
      <c r="B398" s="73"/>
    </row>
    <row r="399" spans="1:2" x14ac:dyDescent="0.25">
      <c r="A399" s="73"/>
      <c r="B399" s="73"/>
    </row>
    <row r="400" spans="1:2" x14ac:dyDescent="0.25">
      <c r="A400" s="73"/>
      <c r="B400" s="73"/>
    </row>
    <row r="401" spans="1:2" x14ac:dyDescent="0.25">
      <c r="A401" s="73"/>
      <c r="B401" s="73"/>
    </row>
    <row r="402" spans="1:2" x14ac:dyDescent="0.25">
      <c r="A402" s="73"/>
      <c r="B402" s="73"/>
    </row>
    <row r="403" spans="1:2" x14ac:dyDescent="0.25">
      <c r="A403" s="73"/>
      <c r="B403" s="73"/>
    </row>
    <row r="404" spans="1:2" x14ac:dyDescent="0.25">
      <c r="A404" s="73"/>
      <c r="B404" s="73"/>
    </row>
    <row r="405" spans="1:2" x14ac:dyDescent="0.25">
      <c r="A405" s="73"/>
      <c r="B405" s="73"/>
    </row>
    <row r="406" spans="1:2" x14ac:dyDescent="0.25">
      <c r="A406" s="73"/>
      <c r="B406" s="73"/>
    </row>
    <row r="407" spans="1:2" x14ac:dyDescent="0.25">
      <c r="A407" s="73"/>
      <c r="B407" s="73"/>
    </row>
    <row r="408" spans="1:2" x14ac:dyDescent="0.25">
      <c r="A408" s="73"/>
      <c r="B408" s="73"/>
    </row>
    <row r="409" spans="1:2" x14ac:dyDescent="0.25">
      <c r="A409" s="73"/>
      <c r="B409" s="73"/>
    </row>
    <row r="410" spans="1:2" x14ac:dyDescent="0.25">
      <c r="A410" s="73"/>
      <c r="B410" s="73"/>
    </row>
    <row r="411" spans="1:2" x14ac:dyDescent="0.25">
      <c r="A411" s="73"/>
      <c r="B411" s="73"/>
    </row>
    <row r="412" spans="1:2" x14ac:dyDescent="0.25">
      <c r="A412" s="73"/>
      <c r="B412" s="73"/>
    </row>
    <row r="413" spans="1:2" x14ac:dyDescent="0.25">
      <c r="A413" s="73"/>
      <c r="B413" s="73"/>
    </row>
    <row r="414" spans="1:2" x14ac:dyDescent="0.25">
      <c r="A414" s="73"/>
      <c r="B414" s="73"/>
    </row>
    <row r="415" spans="1:2" x14ac:dyDescent="0.25">
      <c r="A415" s="73"/>
      <c r="B415" s="73"/>
    </row>
    <row r="416" spans="1:2" x14ac:dyDescent="0.25">
      <c r="A416" s="73"/>
      <c r="B416" s="73"/>
    </row>
    <row r="417" spans="1:2" x14ac:dyDescent="0.25">
      <c r="A417" s="73"/>
      <c r="B417" s="73"/>
    </row>
    <row r="418" spans="1:2" x14ac:dyDescent="0.25">
      <c r="A418" s="73"/>
      <c r="B418" s="73"/>
    </row>
    <row r="419" spans="1:2" x14ac:dyDescent="0.25">
      <c r="A419" s="73"/>
      <c r="B419" s="73"/>
    </row>
    <row r="420" spans="1:2" x14ac:dyDescent="0.25">
      <c r="A420" s="73"/>
      <c r="B420" s="73"/>
    </row>
    <row r="421" spans="1:2" x14ac:dyDescent="0.25">
      <c r="A421" s="73"/>
      <c r="B421" s="73"/>
    </row>
    <row r="422" spans="1:2" x14ac:dyDescent="0.25">
      <c r="A422" s="73"/>
      <c r="B422" s="73"/>
    </row>
    <row r="423" spans="1:2" x14ac:dyDescent="0.25">
      <c r="A423" s="73"/>
      <c r="B423" s="73"/>
    </row>
    <row r="424" spans="1:2" x14ac:dyDescent="0.25">
      <c r="A424" s="73"/>
      <c r="B424" s="73"/>
    </row>
    <row r="425" spans="1:2" x14ac:dyDescent="0.25">
      <c r="A425" s="73"/>
      <c r="B425" s="73"/>
    </row>
    <row r="426" spans="1:2" x14ac:dyDescent="0.25">
      <c r="A426" s="73"/>
      <c r="B426" s="73"/>
    </row>
    <row r="427" spans="1:2" x14ac:dyDescent="0.25">
      <c r="A427" s="73"/>
      <c r="B427" s="73"/>
    </row>
    <row r="428" spans="1:2" x14ac:dyDescent="0.25">
      <c r="A428" s="73"/>
      <c r="B428" s="73"/>
    </row>
    <row r="429" spans="1:2" x14ac:dyDescent="0.25">
      <c r="A429" s="73"/>
      <c r="B429" s="73"/>
    </row>
    <row r="430" spans="1:2" x14ac:dyDescent="0.25">
      <c r="A430" s="73"/>
      <c r="B430" s="73"/>
    </row>
    <row r="431" spans="1:2" x14ac:dyDescent="0.25">
      <c r="A431" s="73"/>
      <c r="B431" s="73"/>
    </row>
    <row r="432" spans="1:2" x14ac:dyDescent="0.25">
      <c r="A432" s="73"/>
      <c r="B432" s="73"/>
    </row>
    <row r="433" spans="1:2" x14ac:dyDescent="0.25">
      <c r="A433" s="73"/>
      <c r="B433" s="73"/>
    </row>
    <row r="434" spans="1:2" x14ac:dyDescent="0.25">
      <c r="A434" s="73"/>
      <c r="B434" s="73"/>
    </row>
    <row r="435" spans="1:2" x14ac:dyDescent="0.25">
      <c r="A435" s="73"/>
      <c r="B435" s="73"/>
    </row>
    <row r="436" spans="1:2" x14ac:dyDescent="0.25">
      <c r="A436" s="73"/>
      <c r="B436" s="73"/>
    </row>
    <row r="437" spans="1:2" x14ac:dyDescent="0.25">
      <c r="A437" s="73"/>
      <c r="B437" s="73"/>
    </row>
    <row r="438" spans="1:2" x14ac:dyDescent="0.25">
      <c r="A438" s="73"/>
      <c r="B438" s="73"/>
    </row>
    <row r="439" spans="1:2" x14ac:dyDescent="0.25">
      <c r="A439" s="73"/>
      <c r="B439" s="73"/>
    </row>
    <row r="440" spans="1:2" x14ac:dyDescent="0.25">
      <c r="A440" s="73"/>
      <c r="B440" s="73"/>
    </row>
    <row r="441" spans="1:2" x14ac:dyDescent="0.25">
      <c r="A441" s="73"/>
      <c r="B441" s="73"/>
    </row>
    <row r="442" spans="1:2" x14ac:dyDescent="0.25">
      <c r="A442" s="73"/>
      <c r="B442" s="73"/>
    </row>
    <row r="443" spans="1:2" x14ac:dyDescent="0.25">
      <c r="A443" s="73"/>
      <c r="B443" s="73"/>
    </row>
    <row r="444" spans="1:2" x14ac:dyDescent="0.25">
      <c r="A444" s="73"/>
      <c r="B444" s="73"/>
    </row>
    <row r="445" spans="1:2" x14ac:dyDescent="0.25">
      <c r="A445" s="73"/>
      <c r="B445" s="73"/>
    </row>
    <row r="446" spans="1:2" x14ac:dyDescent="0.25">
      <c r="A446" s="73"/>
      <c r="B446" s="73"/>
    </row>
    <row r="447" spans="1:2" x14ac:dyDescent="0.25">
      <c r="A447" s="73"/>
      <c r="B447" s="73"/>
    </row>
    <row r="448" spans="1:2" x14ac:dyDescent="0.25">
      <c r="A448" s="73"/>
      <c r="B448" s="73"/>
    </row>
    <row r="449" spans="1:2" x14ac:dyDescent="0.25">
      <c r="A449" s="73"/>
      <c r="B449" s="73"/>
    </row>
    <row r="450" spans="1:2" x14ac:dyDescent="0.25">
      <c r="A450" s="73"/>
      <c r="B450" s="73"/>
    </row>
    <row r="451" spans="1:2" x14ac:dyDescent="0.25">
      <c r="A451" s="73"/>
      <c r="B451" s="73"/>
    </row>
    <row r="452" spans="1:2" x14ac:dyDescent="0.25">
      <c r="A452" s="73"/>
      <c r="B452" s="73"/>
    </row>
    <row r="453" spans="1:2" x14ac:dyDescent="0.25">
      <c r="A453" s="73"/>
      <c r="B453" s="73"/>
    </row>
    <row r="454" spans="1:2" x14ac:dyDescent="0.25">
      <c r="A454" s="73"/>
      <c r="B454" s="73"/>
    </row>
    <row r="455" spans="1:2" x14ac:dyDescent="0.25">
      <c r="A455" s="73"/>
      <c r="B455" s="73"/>
    </row>
    <row r="456" spans="1:2" x14ac:dyDescent="0.25">
      <c r="A456" s="73"/>
      <c r="B456" s="73"/>
    </row>
    <row r="457" spans="1:2" x14ac:dyDescent="0.25">
      <c r="A457" s="73"/>
      <c r="B457" s="73"/>
    </row>
    <row r="458" spans="1:2" x14ac:dyDescent="0.25">
      <c r="A458" s="73"/>
      <c r="B458" s="73"/>
    </row>
    <row r="459" spans="1:2" x14ac:dyDescent="0.25">
      <c r="A459" s="73"/>
      <c r="B459" s="73"/>
    </row>
    <row r="460" spans="1:2" x14ac:dyDescent="0.25">
      <c r="A460" s="73"/>
      <c r="B460" s="73"/>
    </row>
    <row r="461" spans="1:2" x14ac:dyDescent="0.25">
      <c r="A461" s="73"/>
      <c r="B461" s="73"/>
    </row>
    <row r="462" spans="1:2" x14ac:dyDescent="0.25">
      <c r="A462" s="73"/>
      <c r="B462" s="73"/>
    </row>
    <row r="463" spans="1:2" x14ac:dyDescent="0.25">
      <c r="A463" s="73"/>
      <c r="B463" s="73"/>
    </row>
    <row r="464" spans="1:2" x14ac:dyDescent="0.25">
      <c r="A464" s="73"/>
      <c r="B464" s="73"/>
    </row>
    <row r="465" spans="1:2" x14ac:dyDescent="0.25">
      <c r="A465" s="73"/>
      <c r="B465" s="73"/>
    </row>
    <row r="466" spans="1:2" x14ac:dyDescent="0.25">
      <c r="A466" s="73"/>
      <c r="B466" s="73"/>
    </row>
    <row r="467" spans="1:2" x14ac:dyDescent="0.25">
      <c r="A467" s="73"/>
      <c r="B467" s="73"/>
    </row>
    <row r="468" spans="1:2" x14ac:dyDescent="0.25">
      <c r="A468" s="73"/>
      <c r="B468" s="73"/>
    </row>
    <row r="469" spans="1:2" x14ac:dyDescent="0.25">
      <c r="A469" s="73"/>
      <c r="B469" s="73"/>
    </row>
    <row r="470" spans="1:2" x14ac:dyDescent="0.25">
      <c r="A470" s="73"/>
      <c r="B470" s="73"/>
    </row>
    <row r="471" spans="1:2" x14ac:dyDescent="0.25">
      <c r="A471" s="73"/>
      <c r="B471" s="73"/>
    </row>
    <row r="472" spans="1:2" x14ac:dyDescent="0.25">
      <c r="A472" s="73"/>
      <c r="B472" s="73"/>
    </row>
    <row r="473" spans="1:2" x14ac:dyDescent="0.25">
      <c r="A473" s="73"/>
      <c r="B473" s="73"/>
    </row>
    <row r="474" spans="1:2" x14ac:dyDescent="0.25">
      <c r="A474" s="73"/>
      <c r="B474" s="73"/>
    </row>
    <row r="475" spans="1:2" x14ac:dyDescent="0.25">
      <c r="A475" s="73"/>
      <c r="B475" s="73"/>
    </row>
    <row r="476" spans="1:2" x14ac:dyDescent="0.25">
      <c r="A476" s="73"/>
      <c r="B476" s="73"/>
    </row>
    <row r="477" spans="1:2" x14ac:dyDescent="0.25">
      <c r="A477" s="73"/>
      <c r="B477" s="73"/>
    </row>
    <row r="478" spans="1:2" x14ac:dyDescent="0.25">
      <c r="A478" s="73"/>
      <c r="B478" s="73"/>
    </row>
    <row r="479" spans="1:2" x14ac:dyDescent="0.25">
      <c r="A479" s="73"/>
      <c r="B479" s="73"/>
    </row>
    <row r="480" spans="1:2" x14ac:dyDescent="0.25">
      <c r="A480" s="73"/>
      <c r="B480" s="73"/>
    </row>
    <row r="481" spans="1:2" x14ac:dyDescent="0.25">
      <c r="A481" s="73"/>
      <c r="B481" s="73"/>
    </row>
    <row r="482" spans="1:2" x14ac:dyDescent="0.25">
      <c r="A482" s="73"/>
      <c r="B482" s="73"/>
    </row>
    <row r="483" spans="1:2" x14ac:dyDescent="0.25">
      <c r="A483" s="73"/>
      <c r="B483" s="73"/>
    </row>
    <row r="484" spans="1:2" x14ac:dyDescent="0.25">
      <c r="A484" s="73"/>
      <c r="B484" s="73"/>
    </row>
    <row r="485" spans="1:2" x14ac:dyDescent="0.25">
      <c r="A485" s="73"/>
      <c r="B485" s="73"/>
    </row>
    <row r="486" spans="1:2" x14ac:dyDescent="0.25">
      <c r="A486" s="73"/>
      <c r="B486" s="73"/>
    </row>
    <row r="487" spans="1:2" x14ac:dyDescent="0.25">
      <c r="A487" s="73"/>
      <c r="B487" s="73"/>
    </row>
    <row r="488" spans="1:2" x14ac:dyDescent="0.25">
      <c r="A488" s="73"/>
      <c r="B488" s="73"/>
    </row>
    <row r="489" spans="1:2" x14ac:dyDescent="0.25">
      <c r="A489" s="73"/>
      <c r="B489" s="73"/>
    </row>
    <row r="490" spans="1:2" x14ac:dyDescent="0.25">
      <c r="A490" s="73"/>
      <c r="B490" s="73"/>
    </row>
    <row r="491" spans="1:2" x14ac:dyDescent="0.25">
      <c r="A491" s="73"/>
      <c r="B491" s="73"/>
    </row>
    <row r="492" spans="1:2" x14ac:dyDescent="0.25">
      <c r="A492" s="73"/>
      <c r="B492" s="73"/>
    </row>
    <row r="493" spans="1:2" x14ac:dyDescent="0.25">
      <c r="A493" s="73"/>
      <c r="B493" s="73"/>
    </row>
    <row r="494" spans="1:2" x14ac:dyDescent="0.25">
      <c r="A494" s="73"/>
      <c r="B494" s="73"/>
    </row>
    <row r="495" spans="1:2" x14ac:dyDescent="0.25">
      <c r="A495" s="73"/>
      <c r="B495" s="73"/>
    </row>
    <row r="496" spans="1:2" x14ac:dyDescent="0.25">
      <c r="A496" s="73"/>
      <c r="B496" s="73"/>
    </row>
    <row r="497" spans="1:2" x14ac:dyDescent="0.25">
      <c r="A497" s="73"/>
      <c r="B497" s="73"/>
    </row>
    <row r="498" spans="1:2" x14ac:dyDescent="0.25">
      <c r="A498" s="73"/>
      <c r="B498" s="73"/>
    </row>
    <row r="499" spans="1:2" x14ac:dyDescent="0.25">
      <c r="A499" s="73"/>
      <c r="B499" s="73"/>
    </row>
    <row r="500" spans="1:2" x14ac:dyDescent="0.25">
      <c r="A500" s="73"/>
      <c r="B500" s="73"/>
    </row>
    <row r="501" spans="1:2" x14ac:dyDescent="0.25">
      <c r="A501" s="73"/>
      <c r="B501" s="73"/>
    </row>
    <row r="502" spans="1:2" x14ac:dyDescent="0.25">
      <c r="A502" s="73"/>
      <c r="B502" s="73"/>
    </row>
    <row r="503" spans="1:2" x14ac:dyDescent="0.25">
      <c r="A503" s="73"/>
      <c r="B503" s="73"/>
    </row>
    <row r="504" spans="1:2" x14ac:dyDescent="0.25">
      <c r="A504" s="73"/>
      <c r="B504" s="73"/>
    </row>
    <row r="505" spans="1:2" x14ac:dyDescent="0.25">
      <c r="A505" s="73"/>
      <c r="B505" s="73"/>
    </row>
    <row r="506" spans="1:2" x14ac:dyDescent="0.25">
      <c r="A506" s="73"/>
      <c r="B506" s="73"/>
    </row>
    <row r="507" spans="1:2" x14ac:dyDescent="0.25">
      <c r="A507" s="73"/>
      <c r="B507" s="73"/>
    </row>
    <row r="508" spans="1:2" x14ac:dyDescent="0.25">
      <c r="A508" s="73"/>
      <c r="B508" s="73"/>
    </row>
    <row r="509" spans="1:2" x14ac:dyDescent="0.25">
      <c r="A509" s="73"/>
      <c r="B509" s="73"/>
    </row>
    <row r="510" spans="1:2" x14ac:dyDescent="0.25">
      <c r="A510" s="73"/>
      <c r="B510" s="73"/>
    </row>
    <row r="511" spans="1:2" x14ac:dyDescent="0.25">
      <c r="A511" s="73"/>
      <c r="B511" s="73"/>
    </row>
    <row r="512" spans="1:2" x14ac:dyDescent="0.25">
      <c r="A512" s="73"/>
      <c r="B512" s="73"/>
    </row>
    <row r="513" spans="1:2" x14ac:dyDescent="0.25">
      <c r="A513" s="73"/>
      <c r="B513" s="73"/>
    </row>
    <row r="514" spans="1:2" x14ac:dyDescent="0.25">
      <c r="A514" s="73"/>
      <c r="B514" s="73"/>
    </row>
    <row r="515" spans="1:2" x14ac:dyDescent="0.25">
      <c r="A515" s="73"/>
      <c r="B515" s="73"/>
    </row>
    <row r="516" spans="1:2" x14ac:dyDescent="0.25">
      <c r="A516" s="73"/>
      <c r="B516" s="73"/>
    </row>
    <row r="517" spans="1:2" x14ac:dyDescent="0.25">
      <c r="A517" s="73"/>
      <c r="B517" s="73"/>
    </row>
    <row r="518" spans="1:2" x14ac:dyDescent="0.25">
      <c r="A518" s="73"/>
      <c r="B518" s="73"/>
    </row>
    <row r="519" spans="1:2" x14ac:dyDescent="0.25">
      <c r="A519" s="73"/>
      <c r="B519" s="73"/>
    </row>
    <row r="520" spans="1:2" x14ac:dyDescent="0.25">
      <c r="A520" s="73"/>
      <c r="B520" s="73"/>
    </row>
    <row r="521" spans="1:2" x14ac:dyDescent="0.25">
      <c r="A521" s="73"/>
      <c r="B521" s="73"/>
    </row>
    <row r="522" spans="1:2" x14ac:dyDescent="0.25">
      <c r="A522" s="73"/>
      <c r="B522" s="73"/>
    </row>
    <row r="523" spans="1:2" x14ac:dyDescent="0.25">
      <c r="A523" s="73"/>
      <c r="B523" s="73"/>
    </row>
    <row r="524" spans="1:2" x14ac:dyDescent="0.25">
      <c r="A524" s="73"/>
      <c r="B524" s="73"/>
    </row>
    <row r="525" spans="1:2" x14ac:dyDescent="0.25">
      <c r="A525" s="73"/>
      <c r="B525" s="73"/>
    </row>
    <row r="526" spans="1:2" x14ac:dyDescent="0.25">
      <c r="A526" s="73"/>
      <c r="B526" s="73"/>
    </row>
    <row r="527" spans="1:2" x14ac:dyDescent="0.25">
      <c r="A527" s="73"/>
      <c r="B527" s="73"/>
    </row>
    <row r="528" spans="1:2" x14ac:dyDescent="0.25">
      <c r="A528" s="73"/>
      <c r="B528" s="73"/>
    </row>
    <row r="529" spans="1:2" x14ac:dyDescent="0.25">
      <c r="A529" s="73"/>
      <c r="B529" s="73"/>
    </row>
    <row r="530" spans="1:2" x14ac:dyDescent="0.25">
      <c r="A530" s="73"/>
      <c r="B530" s="73"/>
    </row>
    <row r="531" spans="1:2" x14ac:dyDescent="0.25">
      <c r="A531" s="73"/>
      <c r="B531" s="73"/>
    </row>
    <row r="532" spans="1:2" x14ac:dyDescent="0.25">
      <c r="A532" s="73"/>
      <c r="B532" s="73"/>
    </row>
    <row r="533" spans="1:2" x14ac:dyDescent="0.25">
      <c r="A533" s="73"/>
      <c r="B533" s="73"/>
    </row>
    <row r="534" spans="1:2" x14ac:dyDescent="0.25">
      <c r="A534" s="73"/>
      <c r="B534" s="73"/>
    </row>
    <row r="535" spans="1:2" x14ac:dyDescent="0.25">
      <c r="A535" s="73"/>
      <c r="B535" s="73"/>
    </row>
    <row r="536" spans="1:2" x14ac:dyDescent="0.25">
      <c r="A536" s="73"/>
      <c r="B536" s="73"/>
    </row>
    <row r="537" spans="1:2" x14ac:dyDescent="0.25">
      <c r="A537" s="73"/>
      <c r="B537" s="73"/>
    </row>
    <row r="538" spans="1:2" x14ac:dyDescent="0.25">
      <c r="A538" s="73"/>
      <c r="B538" s="73"/>
    </row>
    <row r="539" spans="1:2" x14ac:dyDescent="0.25">
      <c r="A539" s="73"/>
      <c r="B539" s="73"/>
    </row>
    <row r="540" spans="1:2" x14ac:dyDescent="0.25">
      <c r="A540" s="73"/>
      <c r="B540" s="73"/>
    </row>
    <row r="541" spans="1:2" x14ac:dyDescent="0.25">
      <c r="A541" s="73"/>
      <c r="B541" s="73"/>
    </row>
    <row r="542" spans="1:2" x14ac:dyDescent="0.25">
      <c r="A542" s="73"/>
      <c r="B542" s="73"/>
    </row>
    <row r="543" spans="1:2" x14ac:dyDescent="0.25">
      <c r="A543" s="73"/>
      <c r="B543" s="73"/>
    </row>
    <row r="544" spans="1:2" x14ac:dyDescent="0.25">
      <c r="A544" s="73"/>
      <c r="B544" s="73"/>
    </row>
    <row r="545" spans="1:2" x14ac:dyDescent="0.25">
      <c r="A545" s="73"/>
      <c r="B545" s="73"/>
    </row>
    <row r="546" spans="1:2" x14ac:dyDescent="0.25">
      <c r="A546" s="73"/>
      <c r="B546" s="73"/>
    </row>
    <row r="547" spans="1:2" x14ac:dyDescent="0.25">
      <c r="A547" s="73"/>
      <c r="B547" s="73"/>
    </row>
    <row r="548" spans="1:2" x14ac:dyDescent="0.25">
      <c r="A548" s="73"/>
      <c r="B548" s="73"/>
    </row>
    <row r="549" spans="1:2" x14ac:dyDescent="0.25">
      <c r="A549" s="73"/>
      <c r="B549" s="73"/>
    </row>
    <row r="550" spans="1:2" x14ac:dyDescent="0.25">
      <c r="A550" s="73"/>
      <c r="B550" s="73"/>
    </row>
    <row r="551" spans="1:2" x14ac:dyDescent="0.25">
      <c r="A551" s="73"/>
      <c r="B551" s="73"/>
    </row>
    <row r="552" spans="1:2" x14ac:dyDescent="0.25">
      <c r="A552" s="73"/>
      <c r="B552" s="73"/>
    </row>
    <row r="553" spans="1:2" x14ac:dyDescent="0.25">
      <c r="A553" s="73"/>
      <c r="B553" s="73"/>
    </row>
    <row r="554" spans="1:2" x14ac:dyDescent="0.25">
      <c r="A554" s="73"/>
      <c r="B554" s="73"/>
    </row>
    <row r="555" spans="1:2" x14ac:dyDescent="0.25">
      <c r="A555" s="73"/>
      <c r="B555" s="73"/>
    </row>
    <row r="556" spans="1:2" x14ac:dyDescent="0.25">
      <c r="A556" s="73"/>
      <c r="B556" s="73"/>
    </row>
    <row r="557" spans="1:2" x14ac:dyDescent="0.25">
      <c r="A557" s="73"/>
      <c r="B557" s="73"/>
    </row>
    <row r="558" spans="1:2" x14ac:dyDescent="0.25">
      <c r="A558" s="73"/>
      <c r="B558" s="73"/>
    </row>
    <row r="559" spans="1:2" x14ac:dyDescent="0.25">
      <c r="A559" s="73"/>
      <c r="B559" s="73"/>
    </row>
    <row r="560" spans="1:2" x14ac:dyDescent="0.25">
      <c r="A560" s="73"/>
      <c r="B560" s="73"/>
    </row>
    <row r="561" spans="1:2" x14ac:dyDescent="0.25">
      <c r="A561" s="73"/>
      <c r="B561" s="73"/>
    </row>
    <row r="562" spans="1:2" x14ac:dyDescent="0.25">
      <c r="A562" s="73"/>
      <c r="B562" s="73"/>
    </row>
    <row r="563" spans="1:2" x14ac:dyDescent="0.25">
      <c r="A563" s="73"/>
      <c r="B563" s="73"/>
    </row>
    <row r="564" spans="1:2" x14ac:dyDescent="0.25">
      <c r="A564" s="73"/>
      <c r="B564" s="73"/>
    </row>
    <row r="565" spans="1:2" x14ac:dyDescent="0.25">
      <c r="A565" s="73"/>
      <c r="B565" s="73"/>
    </row>
    <row r="566" spans="1:2" x14ac:dyDescent="0.25">
      <c r="A566" s="73"/>
      <c r="B566" s="73"/>
    </row>
    <row r="567" spans="1:2" x14ac:dyDescent="0.25">
      <c r="A567" s="73"/>
      <c r="B567" s="73"/>
    </row>
    <row r="568" spans="1:2" x14ac:dyDescent="0.25">
      <c r="A568" s="73"/>
      <c r="B568" s="73"/>
    </row>
    <row r="569" spans="1:2" x14ac:dyDescent="0.25">
      <c r="A569" s="73"/>
      <c r="B569" s="73"/>
    </row>
    <row r="570" spans="1:2" x14ac:dyDescent="0.25">
      <c r="A570" s="73"/>
      <c r="B570" s="73"/>
    </row>
    <row r="571" spans="1:2" x14ac:dyDescent="0.25">
      <c r="A571" s="73"/>
      <c r="B571" s="73"/>
    </row>
    <row r="572" spans="1:2" x14ac:dyDescent="0.25">
      <c r="A572" s="73"/>
      <c r="B572" s="73"/>
    </row>
    <row r="573" spans="1:2" x14ac:dyDescent="0.25">
      <c r="A573" s="73"/>
      <c r="B573" s="73"/>
    </row>
    <row r="574" spans="1:2" x14ac:dyDescent="0.25">
      <c r="A574" s="73"/>
      <c r="B574" s="73"/>
    </row>
    <row r="575" spans="1:2" x14ac:dyDescent="0.25">
      <c r="A575" s="73"/>
      <c r="B575" s="73"/>
    </row>
    <row r="576" spans="1:2" x14ac:dyDescent="0.25">
      <c r="A576" s="73"/>
      <c r="B576" s="73"/>
    </row>
    <row r="577" spans="1:2" x14ac:dyDescent="0.25">
      <c r="A577" s="73"/>
      <c r="B577" s="73"/>
    </row>
    <row r="578" spans="1:2" x14ac:dyDescent="0.25">
      <c r="A578" s="73"/>
      <c r="B578" s="73"/>
    </row>
    <row r="579" spans="1:2" x14ac:dyDescent="0.25">
      <c r="A579" s="73"/>
      <c r="B579" s="73"/>
    </row>
    <row r="580" spans="1:2" x14ac:dyDescent="0.25">
      <c r="A580" s="73"/>
      <c r="B580" s="73"/>
    </row>
    <row r="581" spans="1:2" x14ac:dyDescent="0.25">
      <c r="A581" s="73"/>
      <c r="B581" s="73"/>
    </row>
    <row r="582" spans="1:2" x14ac:dyDescent="0.25">
      <c r="A582" s="73"/>
      <c r="B582" s="73"/>
    </row>
    <row r="583" spans="1:2" x14ac:dyDescent="0.25">
      <c r="A583" s="73"/>
      <c r="B583" s="73"/>
    </row>
    <row r="584" spans="1:2" x14ac:dyDescent="0.25">
      <c r="A584" s="73"/>
      <c r="B584" s="73"/>
    </row>
    <row r="585" spans="1:2" x14ac:dyDescent="0.25">
      <c r="A585" s="73"/>
      <c r="B585" s="73"/>
    </row>
    <row r="586" spans="1:2" x14ac:dyDescent="0.25">
      <c r="A586" s="73"/>
      <c r="B586" s="73"/>
    </row>
    <row r="587" spans="1:2" x14ac:dyDescent="0.25">
      <c r="A587" s="73"/>
      <c r="B587" s="73"/>
    </row>
    <row r="588" spans="1:2" x14ac:dyDescent="0.25">
      <c r="A588" s="73"/>
      <c r="B588" s="73"/>
    </row>
    <row r="589" spans="1:2" x14ac:dyDescent="0.25">
      <c r="A589" s="73"/>
      <c r="B589" s="73"/>
    </row>
    <row r="590" spans="1:2" x14ac:dyDescent="0.25">
      <c r="A590" s="73"/>
      <c r="B590" s="73"/>
    </row>
    <row r="591" spans="1:2" x14ac:dyDescent="0.25">
      <c r="A591" s="73"/>
      <c r="B591" s="73"/>
    </row>
    <row r="592" spans="1:2" x14ac:dyDescent="0.25">
      <c r="A592" s="73"/>
      <c r="B592" s="73"/>
    </row>
    <row r="593" spans="1:2" x14ac:dyDescent="0.25">
      <c r="A593" s="73"/>
      <c r="B593" s="73"/>
    </row>
    <row r="594" spans="1:2" x14ac:dyDescent="0.25">
      <c r="A594" s="73"/>
      <c r="B594" s="73"/>
    </row>
    <row r="595" spans="1:2" x14ac:dyDescent="0.25">
      <c r="A595" s="73"/>
      <c r="B595" s="73"/>
    </row>
    <row r="596" spans="1:2" x14ac:dyDescent="0.25">
      <c r="A596" s="73"/>
      <c r="B596" s="73"/>
    </row>
    <row r="597" spans="1:2" x14ac:dyDescent="0.25">
      <c r="A597" s="73"/>
      <c r="B597" s="73"/>
    </row>
    <row r="598" spans="1:2" x14ac:dyDescent="0.25">
      <c r="A598" s="73"/>
      <c r="B598" s="73"/>
    </row>
    <row r="599" spans="1:2" x14ac:dyDescent="0.25">
      <c r="A599" s="73"/>
      <c r="B599" s="73"/>
    </row>
    <row r="600" spans="1:2" x14ac:dyDescent="0.25">
      <c r="A600" s="73"/>
      <c r="B600" s="73"/>
    </row>
    <row r="601" spans="1:2" x14ac:dyDescent="0.25">
      <c r="A601" s="73"/>
      <c r="B601" s="73"/>
    </row>
    <row r="602" spans="1:2" x14ac:dyDescent="0.25">
      <c r="A602" s="73"/>
      <c r="B602" s="73"/>
    </row>
    <row r="603" spans="1:2" x14ac:dyDescent="0.25">
      <c r="A603" s="73"/>
      <c r="B603" s="73"/>
    </row>
    <row r="604" spans="1:2" x14ac:dyDescent="0.25">
      <c r="A604" s="73"/>
      <c r="B604" s="73"/>
    </row>
    <row r="605" spans="1:2" x14ac:dyDescent="0.25">
      <c r="A605" s="73"/>
      <c r="B605" s="73"/>
    </row>
    <row r="606" spans="1:2" x14ac:dyDescent="0.25">
      <c r="A606" s="73"/>
      <c r="B606" s="73"/>
    </row>
    <row r="607" spans="1:2" x14ac:dyDescent="0.25">
      <c r="A607" s="73"/>
      <c r="B607" s="73"/>
    </row>
    <row r="608" spans="1:2" x14ac:dyDescent="0.25">
      <c r="A608" s="73"/>
      <c r="B608" s="73"/>
    </row>
    <row r="609" spans="1:2" x14ac:dyDescent="0.25">
      <c r="A609" s="73"/>
      <c r="B609" s="73"/>
    </row>
    <row r="610" spans="1:2" x14ac:dyDescent="0.25">
      <c r="A610" s="73"/>
      <c r="B610" s="73"/>
    </row>
    <row r="611" spans="1:2" x14ac:dyDescent="0.25">
      <c r="A611" s="73"/>
      <c r="B611" s="73"/>
    </row>
    <row r="612" spans="1:2" x14ac:dyDescent="0.25">
      <c r="A612" s="73"/>
      <c r="B612" s="73"/>
    </row>
    <row r="613" spans="1:2" x14ac:dyDescent="0.25">
      <c r="A613" s="73"/>
      <c r="B613" s="73"/>
    </row>
    <row r="614" spans="1:2" x14ac:dyDescent="0.25">
      <c r="A614" s="73"/>
      <c r="B614" s="73"/>
    </row>
    <row r="615" spans="1:2" x14ac:dyDescent="0.25">
      <c r="A615" s="73"/>
      <c r="B615" s="73"/>
    </row>
    <row r="616" spans="1:2" x14ac:dyDescent="0.25">
      <c r="A616" s="73"/>
      <c r="B616" s="73"/>
    </row>
    <row r="617" spans="1:2" x14ac:dyDescent="0.25">
      <c r="A617" s="73"/>
      <c r="B617" s="73"/>
    </row>
    <row r="618" spans="1:2" x14ac:dyDescent="0.25">
      <c r="A618" s="73"/>
      <c r="B618" s="73"/>
    </row>
    <row r="619" spans="1:2" x14ac:dyDescent="0.25">
      <c r="A619" s="73"/>
      <c r="B619" s="73"/>
    </row>
    <row r="620" spans="1:2" x14ac:dyDescent="0.25">
      <c r="A620" s="73"/>
      <c r="B620" s="73"/>
    </row>
    <row r="621" spans="1:2" x14ac:dyDescent="0.25">
      <c r="A621" s="73"/>
      <c r="B621" s="73"/>
    </row>
    <row r="622" spans="1:2" x14ac:dyDescent="0.25">
      <c r="A622" s="73"/>
      <c r="B622" s="73"/>
    </row>
    <row r="623" spans="1:2" x14ac:dyDescent="0.25">
      <c r="A623" s="73"/>
      <c r="B623" s="73"/>
    </row>
    <row r="624" spans="1:2" x14ac:dyDescent="0.25">
      <c r="A624" s="73"/>
      <c r="B624" s="73"/>
    </row>
    <row r="625" spans="1:2" x14ac:dyDescent="0.25">
      <c r="A625" s="73"/>
      <c r="B625" s="73"/>
    </row>
    <row r="626" spans="1:2" x14ac:dyDescent="0.25">
      <c r="A626" s="73"/>
      <c r="B626" s="73"/>
    </row>
    <row r="627" spans="1:2" x14ac:dyDescent="0.25">
      <c r="A627" s="73"/>
      <c r="B627" s="73"/>
    </row>
    <row r="628" spans="1:2" x14ac:dyDescent="0.25">
      <c r="A628" s="73"/>
      <c r="B628" s="73"/>
    </row>
    <row r="629" spans="1:2" x14ac:dyDescent="0.25">
      <c r="A629" s="73"/>
      <c r="B629" s="73"/>
    </row>
    <row r="630" spans="1:2" x14ac:dyDescent="0.25">
      <c r="A630" s="73"/>
      <c r="B630" s="73"/>
    </row>
    <row r="631" spans="1:2" x14ac:dyDescent="0.25">
      <c r="A631" s="73"/>
      <c r="B631" s="73"/>
    </row>
    <row r="632" spans="1:2" x14ac:dyDescent="0.25">
      <c r="A632" s="73"/>
      <c r="B632" s="73"/>
    </row>
    <row r="633" spans="1:2" x14ac:dyDescent="0.25">
      <c r="A633" s="73"/>
      <c r="B633" s="73"/>
    </row>
    <row r="634" spans="1:2" x14ac:dyDescent="0.25">
      <c r="A634" s="73"/>
      <c r="B634" s="73"/>
    </row>
    <row r="635" spans="1:2" x14ac:dyDescent="0.25">
      <c r="A635" s="73"/>
      <c r="B635" s="73"/>
    </row>
    <row r="636" spans="1:2" x14ac:dyDescent="0.25">
      <c r="A636" s="73"/>
      <c r="B636" s="73"/>
    </row>
    <row r="637" spans="1:2" x14ac:dyDescent="0.25">
      <c r="A637" s="73"/>
      <c r="B637" s="73"/>
    </row>
    <row r="638" spans="1:2" x14ac:dyDescent="0.25">
      <c r="A638" s="73"/>
      <c r="B638" s="73"/>
    </row>
    <row r="639" spans="1:2" x14ac:dyDescent="0.25">
      <c r="A639" s="73"/>
      <c r="B639" s="73"/>
    </row>
    <row r="640" spans="1:2" x14ac:dyDescent="0.25">
      <c r="A640" s="73"/>
      <c r="B640" s="73"/>
    </row>
    <row r="641" spans="1:2" x14ac:dyDescent="0.25">
      <c r="A641" s="73"/>
      <c r="B641" s="73"/>
    </row>
    <row r="642" spans="1:2" x14ac:dyDescent="0.25">
      <c r="A642" s="73"/>
      <c r="B642" s="73"/>
    </row>
    <row r="643" spans="1:2" x14ac:dyDescent="0.25">
      <c r="A643" s="73"/>
      <c r="B643" s="73"/>
    </row>
    <row r="644" spans="1:2" x14ac:dyDescent="0.25">
      <c r="A644" s="73"/>
      <c r="B644" s="73"/>
    </row>
    <row r="645" spans="1:2" x14ac:dyDescent="0.25">
      <c r="A645" s="73"/>
      <c r="B645" s="73"/>
    </row>
    <row r="646" spans="1:2" x14ac:dyDescent="0.25">
      <c r="A646" s="73"/>
      <c r="B646" s="73"/>
    </row>
    <row r="647" spans="1:2" x14ac:dyDescent="0.25">
      <c r="A647" s="73"/>
      <c r="B647" s="73"/>
    </row>
    <row r="648" spans="1:2" x14ac:dyDescent="0.25">
      <c r="A648" s="73"/>
      <c r="B648" s="73"/>
    </row>
    <row r="649" spans="1:2" x14ac:dyDescent="0.25">
      <c r="A649" s="73"/>
      <c r="B649" s="73"/>
    </row>
    <row r="650" spans="1:2" x14ac:dyDescent="0.25">
      <c r="A650" s="73"/>
      <c r="B650" s="73"/>
    </row>
    <row r="651" spans="1:2" x14ac:dyDescent="0.25">
      <c r="A651" s="73"/>
      <c r="B651" s="73"/>
    </row>
    <row r="652" spans="1:2" x14ac:dyDescent="0.25">
      <c r="A652" s="73"/>
      <c r="B652" s="73"/>
    </row>
    <row r="653" spans="1:2" x14ac:dyDescent="0.25">
      <c r="A653" s="73"/>
      <c r="B653" s="73"/>
    </row>
    <row r="654" spans="1:2" x14ac:dyDescent="0.25">
      <c r="A654" s="73"/>
      <c r="B654" s="73"/>
    </row>
    <row r="655" spans="1:2" x14ac:dyDescent="0.25">
      <c r="A655" s="73"/>
      <c r="B655" s="73"/>
    </row>
    <row r="656" spans="1:2" x14ac:dyDescent="0.25">
      <c r="A656" s="73"/>
      <c r="B656" s="73"/>
    </row>
    <row r="657" spans="1:2" x14ac:dyDescent="0.25">
      <c r="A657" s="73"/>
      <c r="B657" s="73"/>
    </row>
    <row r="658" spans="1:2" x14ac:dyDescent="0.25">
      <c r="A658" s="73"/>
      <c r="B658" s="73"/>
    </row>
    <row r="659" spans="1:2" x14ac:dyDescent="0.25">
      <c r="A659" s="73"/>
      <c r="B659" s="73"/>
    </row>
    <row r="660" spans="1:2" x14ac:dyDescent="0.25">
      <c r="A660" s="73"/>
      <c r="B660" s="73"/>
    </row>
    <row r="661" spans="1:2" x14ac:dyDescent="0.25">
      <c r="A661" s="73"/>
      <c r="B661" s="73"/>
    </row>
    <row r="662" spans="1:2" x14ac:dyDescent="0.25">
      <c r="A662" s="73"/>
      <c r="B662" s="73"/>
    </row>
    <row r="663" spans="1:2" x14ac:dyDescent="0.25">
      <c r="A663" s="73"/>
      <c r="B663" s="73"/>
    </row>
    <row r="664" spans="1:2" x14ac:dyDescent="0.25">
      <c r="A664" s="73"/>
      <c r="B664" s="73"/>
    </row>
    <row r="665" spans="1:2" x14ac:dyDescent="0.25">
      <c r="A665" s="73"/>
      <c r="B665" s="73"/>
    </row>
    <row r="666" spans="1:2" x14ac:dyDescent="0.25">
      <c r="A666" s="73"/>
      <c r="B666" s="73"/>
    </row>
    <row r="667" spans="1:2" x14ac:dyDescent="0.25">
      <c r="A667" s="73"/>
      <c r="B667" s="73"/>
    </row>
    <row r="668" spans="1:2" x14ac:dyDescent="0.25">
      <c r="A668" s="73"/>
      <c r="B668" s="73"/>
    </row>
    <row r="669" spans="1:2" x14ac:dyDescent="0.25">
      <c r="A669" s="73"/>
      <c r="B669" s="73"/>
    </row>
    <row r="670" spans="1:2" x14ac:dyDescent="0.25">
      <c r="A670" s="73"/>
      <c r="B670" s="73"/>
    </row>
    <row r="671" spans="1:2" x14ac:dyDescent="0.25">
      <c r="A671" s="73"/>
      <c r="B671" s="73"/>
    </row>
    <row r="672" spans="1:2" x14ac:dyDescent="0.25">
      <c r="A672" s="73"/>
      <c r="B672" s="73"/>
    </row>
    <row r="673" spans="1:2" x14ac:dyDescent="0.25">
      <c r="A673" s="73"/>
      <c r="B673" s="73"/>
    </row>
    <row r="674" spans="1:2" x14ac:dyDescent="0.25">
      <c r="A674" s="73"/>
      <c r="B674" s="73"/>
    </row>
    <row r="675" spans="1:2" x14ac:dyDescent="0.25">
      <c r="A675" s="73"/>
      <c r="B675" s="73"/>
    </row>
    <row r="676" spans="1:2" x14ac:dyDescent="0.25">
      <c r="A676" s="73"/>
      <c r="B676" s="73"/>
    </row>
    <row r="677" spans="1:2" x14ac:dyDescent="0.25">
      <c r="A677" s="73"/>
      <c r="B677" s="73"/>
    </row>
    <row r="678" spans="1:2" x14ac:dyDescent="0.25">
      <c r="A678" s="73"/>
      <c r="B678" s="73"/>
    </row>
    <row r="679" spans="1:2" x14ac:dyDescent="0.25">
      <c r="A679" s="73"/>
      <c r="B679" s="73"/>
    </row>
    <row r="680" spans="1:2" x14ac:dyDescent="0.25">
      <c r="A680" s="73"/>
      <c r="B680" s="73"/>
    </row>
    <row r="681" spans="1:2" x14ac:dyDescent="0.25">
      <c r="A681" s="73"/>
      <c r="B681" s="73"/>
    </row>
    <row r="682" spans="1:2" x14ac:dyDescent="0.25">
      <c r="A682" s="73"/>
      <c r="B682" s="73"/>
    </row>
    <row r="683" spans="1:2" x14ac:dyDescent="0.25">
      <c r="A683" s="73"/>
      <c r="B683" s="73"/>
    </row>
    <row r="684" spans="1:2" x14ac:dyDescent="0.25">
      <c r="A684" s="73"/>
      <c r="B684" s="73"/>
    </row>
    <row r="685" spans="1:2" x14ac:dyDescent="0.25">
      <c r="A685" s="73"/>
      <c r="B685" s="73"/>
    </row>
    <row r="686" spans="1:2" x14ac:dyDescent="0.25">
      <c r="A686" s="73"/>
      <c r="B686" s="73"/>
    </row>
    <row r="687" spans="1:2" x14ac:dyDescent="0.25">
      <c r="A687" s="73"/>
      <c r="B687" s="73"/>
    </row>
    <row r="688" spans="1:2" x14ac:dyDescent="0.25">
      <c r="A688" s="73"/>
      <c r="B688" s="73"/>
    </row>
    <row r="689" spans="1:2" x14ac:dyDescent="0.25">
      <c r="A689" s="73"/>
      <c r="B689" s="73"/>
    </row>
    <row r="690" spans="1:2" x14ac:dyDescent="0.25">
      <c r="A690" s="73"/>
      <c r="B690" s="73"/>
    </row>
    <row r="691" spans="1:2" x14ac:dyDescent="0.25">
      <c r="A691" s="73"/>
      <c r="B691" s="73"/>
    </row>
    <row r="692" spans="1:2" x14ac:dyDescent="0.25">
      <c r="A692" s="73"/>
      <c r="B692" s="73"/>
    </row>
    <row r="693" spans="1:2" x14ac:dyDescent="0.25">
      <c r="A693" s="73"/>
      <c r="B693" s="73"/>
    </row>
    <row r="694" spans="1:2" x14ac:dyDescent="0.25">
      <c r="A694" s="73"/>
      <c r="B694" s="73"/>
    </row>
    <row r="695" spans="1:2" x14ac:dyDescent="0.25">
      <c r="A695" s="73"/>
      <c r="B695" s="73"/>
    </row>
    <row r="696" spans="1:2" x14ac:dyDescent="0.25">
      <c r="A696" s="73"/>
      <c r="B696" s="73"/>
    </row>
    <row r="697" spans="1:2" x14ac:dyDescent="0.25">
      <c r="A697" s="73"/>
      <c r="B697" s="73"/>
    </row>
    <row r="698" spans="1:2" x14ac:dyDescent="0.25">
      <c r="A698" s="73"/>
      <c r="B698" s="73"/>
    </row>
    <row r="699" spans="1:2" x14ac:dyDescent="0.25">
      <c r="A699" s="73"/>
      <c r="B699" s="73"/>
    </row>
    <row r="700" spans="1:2" x14ac:dyDescent="0.25">
      <c r="A700" s="73"/>
      <c r="B700" s="73"/>
    </row>
    <row r="701" spans="1:2" x14ac:dyDescent="0.25">
      <c r="A701" s="73"/>
      <c r="B701" s="73"/>
    </row>
    <row r="702" spans="1:2" x14ac:dyDescent="0.25">
      <c r="A702" s="73"/>
      <c r="B702" s="73"/>
    </row>
    <row r="703" spans="1:2" x14ac:dyDescent="0.25">
      <c r="A703" s="73"/>
      <c r="B703" s="73"/>
    </row>
    <row r="704" spans="1:2" x14ac:dyDescent="0.25">
      <c r="A704" s="73"/>
      <c r="B704" s="73"/>
    </row>
    <row r="705" spans="1:2" x14ac:dyDescent="0.25">
      <c r="A705" s="73"/>
      <c r="B705" s="73"/>
    </row>
    <row r="706" spans="1:2" x14ac:dyDescent="0.25">
      <c r="A706" s="73"/>
      <c r="B706" s="73"/>
    </row>
    <row r="707" spans="1:2" x14ac:dyDescent="0.25">
      <c r="A707" s="73"/>
      <c r="B707" s="73"/>
    </row>
    <row r="708" spans="1:2" x14ac:dyDescent="0.25">
      <c r="A708" s="73"/>
      <c r="B708" s="73"/>
    </row>
    <row r="709" spans="1:2" x14ac:dyDescent="0.25">
      <c r="A709" s="73"/>
      <c r="B709" s="73"/>
    </row>
    <row r="710" spans="1:2" x14ac:dyDescent="0.25">
      <c r="A710" s="73"/>
      <c r="B710" s="73"/>
    </row>
    <row r="711" spans="1:2" x14ac:dyDescent="0.25">
      <c r="A711" s="73"/>
      <c r="B711" s="73"/>
    </row>
    <row r="712" spans="1:2" x14ac:dyDescent="0.25">
      <c r="A712" s="73"/>
      <c r="B712" s="73"/>
    </row>
    <row r="713" spans="1:2" x14ac:dyDescent="0.25">
      <c r="A713" s="73"/>
      <c r="B713" s="73"/>
    </row>
    <row r="714" spans="1:2" x14ac:dyDescent="0.25">
      <c r="A714" s="73"/>
      <c r="B714" s="73"/>
    </row>
    <row r="715" spans="1:2" x14ac:dyDescent="0.25">
      <c r="A715" s="73"/>
      <c r="B715" s="73"/>
    </row>
    <row r="716" spans="1:2" x14ac:dyDescent="0.25">
      <c r="A716" s="73"/>
      <c r="B716" s="73"/>
    </row>
    <row r="717" spans="1:2" x14ac:dyDescent="0.25">
      <c r="A717" s="73"/>
      <c r="B717" s="73"/>
    </row>
    <row r="718" spans="1:2" x14ac:dyDescent="0.25">
      <c r="A718" s="73"/>
      <c r="B718" s="73"/>
    </row>
    <row r="719" spans="1:2" x14ac:dyDescent="0.25">
      <c r="A719" s="73"/>
      <c r="B719" s="73"/>
    </row>
    <row r="720" spans="1:2" x14ac:dyDescent="0.25">
      <c r="A720" s="73"/>
      <c r="B720" s="73"/>
    </row>
    <row r="721" spans="1:2" x14ac:dyDescent="0.25">
      <c r="A721" s="73"/>
      <c r="B721" s="73"/>
    </row>
    <row r="722" spans="1:2" x14ac:dyDescent="0.25">
      <c r="A722" s="73"/>
      <c r="B722" s="73"/>
    </row>
    <row r="723" spans="1:2" x14ac:dyDescent="0.25">
      <c r="A723" s="73"/>
      <c r="B723" s="73"/>
    </row>
    <row r="724" spans="1:2" x14ac:dyDescent="0.25">
      <c r="A724" s="73"/>
      <c r="B724" s="73"/>
    </row>
    <row r="725" spans="1:2" x14ac:dyDescent="0.25">
      <c r="A725" s="73"/>
      <c r="B725" s="73"/>
    </row>
    <row r="726" spans="1:2" x14ac:dyDescent="0.25">
      <c r="A726" s="73"/>
      <c r="B726" s="73"/>
    </row>
    <row r="727" spans="1:2" x14ac:dyDescent="0.25">
      <c r="A727" s="73"/>
      <c r="B727" s="73"/>
    </row>
    <row r="728" spans="1:2" x14ac:dyDescent="0.25">
      <c r="A728" s="73"/>
      <c r="B728" s="73"/>
    </row>
    <row r="729" spans="1:2" x14ac:dyDescent="0.25">
      <c r="A729" s="73"/>
      <c r="B729" s="73"/>
    </row>
    <row r="730" spans="1:2" x14ac:dyDescent="0.25">
      <c r="A730" s="73"/>
      <c r="B730" s="73"/>
    </row>
    <row r="731" spans="1:2" x14ac:dyDescent="0.25">
      <c r="A731" s="73"/>
      <c r="B731" s="73"/>
    </row>
    <row r="732" spans="1:2" x14ac:dyDescent="0.25">
      <c r="A732" s="73"/>
      <c r="B732" s="73"/>
    </row>
    <row r="733" spans="1:2" x14ac:dyDescent="0.25">
      <c r="A733" s="73"/>
      <c r="B733" s="73"/>
    </row>
    <row r="734" spans="1:2" x14ac:dyDescent="0.25">
      <c r="A734" s="73"/>
      <c r="B734" s="73"/>
    </row>
    <row r="735" spans="1:2" x14ac:dyDescent="0.25">
      <c r="A735" s="73"/>
      <c r="B735" s="73"/>
    </row>
    <row r="736" spans="1:2" x14ac:dyDescent="0.25">
      <c r="A736" s="73"/>
      <c r="B736" s="73"/>
    </row>
    <row r="737" spans="1:2" x14ac:dyDescent="0.25">
      <c r="A737" s="73"/>
      <c r="B737" s="73"/>
    </row>
    <row r="738" spans="1:2" x14ac:dyDescent="0.25">
      <c r="A738" s="73"/>
      <c r="B738" s="73"/>
    </row>
    <row r="739" spans="1:2" x14ac:dyDescent="0.25">
      <c r="A739" s="73"/>
      <c r="B739" s="73"/>
    </row>
    <row r="740" spans="1:2" x14ac:dyDescent="0.25">
      <c r="A740" s="73"/>
      <c r="B740" s="73"/>
    </row>
    <row r="741" spans="1:2" x14ac:dyDescent="0.25">
      <c r="A741" s="73"/>
      <c r="B741" s="73"/>
    </row>
    <row r="742" spans="1:2" x14ac:dyDescent="0.25">
      <c r="A742" s="73"/>
      <c r="B742" s="73"/>
    </row>
    <row r="743" spans="1:2" x14ac:dyDescent="0.25">
      <c r="A743" s="73"/>
      <c r="B743" s="73"/>
    </row>
    <row r="744" spans="1:2" x14ac:dyDescent="0.25">
      <c r="A744" s="73"/>
      <c r="B744" s="73"/>
    </row>
    <row r="745" spans="1:2" x14ac:dyDescent="0.25">
      <c r="A745" s="73"/>
      <c r="B745" s="73"/>
    </row>
    <row r="746" spans="1:2" x14ac:dyDescent="0.25">
      <c r="A746" s="73"/>
      <c r="B746" s="73"/>
    </row>
    <row r="747" spans="1:2" x14ac:dyDescent="0.25">
      <c r="A747" s="73"/>
      <c r="B747" s="73"/>
    </row>
    <row r="748" spans="1:2" x14ac:dyDescent="0.25">
      <c r="A748" s="73"/>
      <c r="B748" s="73"/>
    </row>
    <row r="749" spans="1:2" x14ac:dyDescent="0.25">
      <c r="A749" s="73"/>
      <c r="B749" s="73"/>
    </row>
    <row r="750" spans="1:2" x14ac:dyDescent="0.25">
      <c r="A750" s="73"/>
      <c r="B750" s="73"/>
    </row>
    <row r="751" spans="1:2" x14ac:dyDescent="0.25">
      <c r="A751" s="73"/>
      <c r="B751" s="73"/>
    </row>
    <row r="752" spans="1:2" x14ac:dyDescent="0.25">
      <c r="A752" s="73"/>
      <c r="B752" s="73"/>
    </row>
    <row r="753" spans="1:2" x14ac:dyDescent="0.25">
      <c r="A753" s="73"/>
      <c r="B753" s="73"/>
    </row>
    <row r="754" spans="1:2" x14ac:dyDescent="0.25">
      <c r="A754" s="73"/>
      <c r="B754" s="73"/>
    </row>
    <row r="755" spans="1:2" x14ac:dyDescent="0.25">
      <c r="A755" s="73"/>
      <c r="B755" s="73"/>
    </row>
    <row r="756" spans="1:2" x14ac:dyDescent="0.25">
      <c r="A756" s="73"/>
      <c r="B756" s="73"/>
    </row>
    <row r="757" spans="1:2" x14ac:dyDescent="0.25">
      <c r="A757" s="73"/>
      <c r="B757" s="73"/>
    </row>
    <row r="758" spans="1:2" x14ac:dyDescent="0.25">
      <c r="A758" s="73"/>
      <c r="B758" s="73"/>
    </row>
    <row r="759" spans="1:2" x14ac:dyDescent="0.25">
      <c r="A759" s="73"/>
      <c r="B759" s="73"/>
    </row>
    <row r="760" spans="1:2" x14ac:dyDescent="0.25">
      <c r="A760" s="73"/>
      <c r="B760" s="73"/>
    </row>
    <row r="761" spans="1:2" x14ac:dyDescent="0.25">
      <c r="A761" s="73"/>
      <c r="B761" s="73"/>
    </row>
    <row r="762" spans="1:2" x14ac:dyDescent="0.25">
      <c r="A762" s="73"/>
      <c r="B762" s="73"/>
    </row>
    <row r="763" spans="1:2" x14ac:dyDescent="0.25">
      <c r="A763" s="73"/>
      <c r="B763" s="73"/>
    </row>
    <row r="764" spans="1:2" x14ac:dyDescent="0.25">
      <c r="A764" s="73"/>
      <c r="B764" s="73"/>
    </row>
    <row r="765" spans="1:2" x14ac:dyDescent="0.25">
      <c r="A765" s="73"/>
      <c r="B765" s="73"/>
    </row>
    <row r="766" spans="1:2" x14ac:dyDescent="0.25">
      <c r="A766" s="73"/>
      <c r="B766" s="73"/>
    </row>
    <row r="767" spans="1:2" x14ac:dyDescent="0.25">
      <c r="A767" s="73"/>
      <c r="B767" s="73"/>
    </row>
    <row r="768" spans="1:2" x14ac:dyDescent="0.25">
      <c r="A768" s="73"/>
      <c r="B768" s="73"/>
    </row>
    <row r="769" spans="1:2" x14ac:dyDescent="0.25">
      <c r="A769" s="73"/>
      <c r="B769" s="73"/>
    </row>
    <row r="770" spans="1:2" x14ac:dyDescent="0.25">
      <c r="A770" s="73"/>
      <c r="B770" s="73"/>
    </row>
    <row r="771" spans="1:2" x14ac:dyDescent="0.25">
      <c r="A771" s="73"/>
      <c r="B771" s="73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76" bestFit="1" customWidth="1"/>
    <col min="2" max="2" width="94.140625" style="76" customWidth="1"/>
    <col min="3" max="5" width="15.7109375" style="76" customWidth="1"/>
    <col min="6" max="6" width="19.7109375" style="76" customWidth="1"/>
    <col min="7" max="8" width="15.7109375" style="76" customWidth="1"/>
    <col min="9" max="9" width="16.7109375" style="76" customWidth="1"/>
    <col min="10" max="13" width="15.7109375" style="76" customWidth="1"/>
    <col min="14" max="15" width="10.140625" style="77" customWidth="1"/>
    <col min="16" max="16" width="17.7109375" style="76" customWidth="1"/>
    <col min="17" max="16384" width="82.28515625" style="76"/>
  </cols>
  <sheetData>
    <row r="1" spans="1:15" ht="15.75" customHeight="1" x14ac:dyDescent="0.25">
      <c r="A1" s="217" t="s">
        <v>401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5" ht="15.75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103" t="s">
        <v>50</v>
      </c>
    </row>
    <row r="3" spans="1:15" ht="63" customHeight="1" x14ac:dyDescent="0.25">
      <c r="A3" s="231"/>
      <c r="B3" s="235"/>
      <c r="C3" s="104" t="s">
        <v>383</v>
      </c>
      <c r="D3" s="21" t="s">
        <v>382</v>
      </c>
      <c r="E3" s="21" t="s">
        <v>384</v>
      </c>
      <c r="F3" s="21" t="s">
        <v>385</v>
      </c>
      <c r="G3" s="21" t="s">
        <v>381</v>
      </c>
      <c r="H3" s="21" t="s">
        <v>386</v>
      </c>
      <c r="I3" s="21" t="s">
        <v>388</v>
      </c>
      <c r="J3" s="21" t="s">
        <v>389</v>
      </c>
      <c r="K3" s="21" t="s">
        <v>390</v>
      </c>
      <c r="L3" s="21" t="s">
        <v>387</v>
      </c>
      <c r="M3" s="104" t="s">
        <v>48</v>
      </c>
    </row>
    <row r="4" spans="1:15" ht="15.75" x14ac:dyDescent="0.25">
      <c r="A4" s="137" t="s">
        <v>21</v>
      </c>
      <c r="B4" s="138" t="s">
        <v>290</v>
      </c>
      <c r="C4" s="78"/>
      <c r="D4" s="21"/>
      <c r="E4" s="21"/>
      <c r="F4" s="21"/>
      <c r="G4" s="21"/>
      <c r="H4" s="21"/>
      <c r="I4" s="21"/>
      <c r="J4" s="21"/>
      <c r="K4" s="21"/>
      <c r="L4" s="21"/>
      <c r="M4" s="21"/>
      <c r="O4" s="79"/>
    </row>
    <row r="5" spans="1:15" ht="15.75" x14ac:dyDescent="0.2">
      <c r="A5" s="139" t="s">
        <v>1</v>
      </c>
      <c r="B5" s="140" t="s">
        <v>291</v>
      </c>
      <c r="C5" s="80"/>
      <c r="D5" s="81"/>
      <c r="E5" s="81"/>
      <c r="F5" s="81"/>
      <c r="G5" s="81"/>
      <c r="H5" s="81"/>
      <c r="I5" s="81"/>
      <c r="J5" s="81"/>
      <c r="K5" s="81"/>
      <c r="L5" s="81"/>
      <c r="M5" s="68"/>
      <c r="O5" s="79"/>
    </row>
    <row r="6" spans="1:15" ht="15.75" x14ac:dyDescent="0.25">
      <c r="A6" s="141" t="s">
        <v>22</v>
      </c>
      <c r="B6" s="140" t="s">
        <v>292</v>
      </c>
      <c r="C6" s="64">
        <v>4711.3005499999999</v>
      </c>
      <c r="D6" s="64">
        <v>46343</v>
      </c>
      <c r="E6" s="64">
        <v>33398</v>
      </c>
      <c r="F6" s="64">
        <v>243</v>
      </c>
      <c r="G6" s="64">
        <v>28302.313739999998</v>
      </c>
      <c r="H6" s="64">
        <v>661.10554000000002</v>
      </c>
      <c r="I6" s="64">
        <v>5107</v>
      </c>
      <c r="J6" s="64">
        <v>168</v>
      </c>
      <c r="K6" s="64">
        <v>194</v>
      </c>
      <c r="L6" s="64">
        <v>0</v>
      </c>
      <c r="M6" s="82">
        <v>119127.71983</v>
      </c>
      <c r="O6" s="83"/>
    </row>
    <row r="7" spans="1:15" ht="31.5" x14ac:dyDescent="0.2">
      <c r="A7" s="141"/>
      <c r="B7" s="140" t="s">
        <v>293</v>
      </c>
      <c r="C7" s="64">
        <v>0</v>
      </c>
      <c r="D7" s="64">
        <v>-1020</v>
      </c>
      <c r="E7" s="64">
        <v>-2</v>
      </c>
      <c r="F7" s="64">
        <v>-2</v>
      </c>
      <c r="G7" s="64">
        <v>-1395.8008599999998</v>
      </c>
      <c r="H7" s="64">
        <v>-19.99267</v>
      </c>
      <c r="I7" s="64">
        <v>0</v>
      </c>
      <c r="J7" s="64">
        <v>0</v>
      </c>
      <c r="K7" s="64">
        <v>-2</v>
      </c>
      <c r="L7" s="64">
        <v>0</v>
      </c>
      <c r="M7" s="82">
        <v>-2441.7935299999999</v>
      </c>
      <c r="O7" s="79"/>
    </row>
    <row r="8" spans="1:15" ht="15.75" x14ac:dyDescent="0.2">
      <c r="A8" s="141" t="s">
        <v>294</v>
      </c>
      <c r="B8" s="140" t="s">
        <v>295</v>
      </c>
      <c r="C8" s="64">
        <v>-2520.9498316819891</v>
      </c>
      <c r="D8" s="64">
        <v>-6610</v>
      </c>
      <c r="E8" s="64">
        <v>-1026</v>
      </c>
      <c r="F8" s="64">
        <v>-45</v>
      </c>
      <c r="G8" s="64">
        <v>-3704.2348299999994</v>
      </c>
      <c r="H8" s="64">
        <v>-16.414580000000001</v>
      </c>
      <c r="I8" s="64">
        <v>-1624</v>
      </c>
      <c r="J8" s="64">
        <v>-42</v>
      </c>
      <c r="K8" s="64">
        <v>0</v>
      </c>
      <c r="L8" s="64">
        <v>0</v>
      </c>
      <c r="M8" s="82">
        <v>-15588.599241681988</v>
      </c>
      <c r="O8" s="79"/>
    </row>
    <row r="9" spans="1:15" ht="15.75" x14ac:dyDescent="0.2">
      <c r="A9" s="141" t="s">
        <v>296</v>
      </c>
      <c r="B9" s="140" t="s">
        <v>297</v>
      </c>
      <c r="C9" s="64">
        <v>-9.4864400000001812</v>
      </c>
      <c r="D9" s="64">
        <v>-3400</v>
      </c>
      <c r="E9" s="64">
        <v>-4018</v>
      </c>
      <c r="F9" s="64">
        <v>-6</v>
      </c>
      <c r="G9" s="64">
        <v>-1323.8872270005068</v>
      </c>
      <c r="H9" s="64">
        <v>25.349600000000002</v>
      </c>
      <c r="I9" s="64">
        <v>242</v>
      </c>
      <c r="J9" s="64">
        <v>-120</v>
      </c>
      <c r="K9" s="64">
        <v>21</v>
      </c>
      <c r="L9" s="64">
        <v>0</v>
      </c>
      <c r="M9" s="82">
        <v>-8589.0240670005078</v>
      </c>
      <c r="O9" s="79"/>
    </row>
    <row r="10" spans="1:15" ht="15.75" x14ac:dyDescent="0.2">
      <c r="A10" s="141"/>
      <c r="B10" s="140" t="s">
        <v>298</v>
      </c>
      <c r="C10" s="64">
        <v>0</v>
      </c>
      <c r="D10" s="64">
        <v>-237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21</v>
      </c>
      <c r="L10" s="64">
        <v>0</v>
      </c>
      <c r="M10" s="82">
        <v>-216</v>
      </c>
      <c r="O10" s="79"/>
    </row>
    <row r="11" spans="1:15" ht="15.75" x14ac:dyDescent="0.2">
      <c r="A11" s="141" t="s">
        <v>299</v>
      </c>
      <c r="B11" s="140" t="s">
        <v>300</v>
      </c>
      <c r="C11" s="64">
        <v>-51.874189999999899</v>
      </c>
      <c r="D11" s="64">
        <v>525</v>
      </c>
      <c r="E11" s="64">
        <v>58</v>
      </c>
      <c r="F11" s="64">
        <v>1</v>
      </c>
      <c r="G11" s="64">
        <v>-36.074156603936977</v>
      </c>
      <c r="H11" s="64">
        <v>0</v>
      </c>
      <c r="I11" s="64">
        <v>0</v>
      </c>
      <c r="J11" s="64">
        <v>98</v>
      </c>
      <c r="K11" s="64">
        <v>0</v>
      </c>
      <c r="L11" s="64">
        <v>0</v>
      </c>
      <c r="M11" s="82">
        <v>594.0516533960631</v>
      </c>
      <c r="O11" s="79"/>
    </row>
    <row r="12" spans="1:15" ht="15.75" x14ac:dyDescent="0.25">
      <c r="A12" s="142"/>
      <c r="B12" s="143" t="s">
        <v>301</v>
      </c>
      <c r="C12" s="64">
        <v>2128.9900883180107</v>
      </c>
      <c r="D12" s="64">
        <v>36858</v>
      </c>
      <c r="E12" s="64">
        <v>28412</v>
      </c>
      <c r="F12" s="64">
        <v>193</v>
      </c>
      <c r="G12" s="64">
        <v>23238.117526395552</v>
      </c>
      <c r="H12" s="64">
        <v>670.04056000000003</v>
      </c>
      <c r="I12" s="64">
        <v>3725</v>
      </c>
      <c r="J12" s="64">
        <v>104</v>
      </c>
      <c r="K12" s="64">
        <v>215</v>
      </c>
      <c r="L12" s="64">
        <v>0</v>
      </c>
      <c r="M12" s="82">
        <v>95544.148174713555</v>
      </c>
      <c r="O12" s="83"/>
    </row>
    <row r="13" spans="1:15" ht="15.75" x14ac:dyDescent="0.25">
      <c r="A13" s="144" t="s">
        <v>2</v>
      </c>
      <c r="B13" s="140" t="s">
        <v>302</v>
      </c>
      <c r="C13" s="64">
        <v>0</v>
      </c>
      <c r="D13" s="64">
        <v>53</v>
      </c>
      <c r="E13" s="64">
        <v>-662</v>
      </c>
      <c r="F13" s="64">
        <v>0</v>
      </c>
      <c r="G13" s="64">
        <v>150.083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82">
        <v>-458.91700000000003</v>
      </c>
      <c r="O13" s="83"/>
    </row>
    <row r="14" spans="1:15" ht="15.75" x14ac:dyDescent="0.2">
      <c r="A14" s="144" t="s">
        <v>3</v>
      </c>
      <c r="B14" s="140" t="s">
        <v>303</v>
      </c>
      <c r="C14" s="64">
        <v>0</v>
      </c>
      <c r="D14" s="64">
        <v>723</v>
      </c>
      <c r="E14" s="64">
        <v>0</v>
      </c>
      <c r="F14" s="64">
        <v>0</v>
      </c>
      <c r="G14" s="64">
        <v>-0.85647000000000006</v>
      </c>
      <c r="H14" s="64">
        <v>0</v>
      </c>
      <c r="I14" s="64">
        <v>0</v>
      </c>
      <c r="J14" s="64">
        <v>0</v>
      </c>
      <c r="K14" s="64">
        <v>5</v>
      </c>
      <c r="L14" s="64">
        <v>0</v>
      </c>
      <c r="M14" s="82">
        <v>727.14353000000006</v>
      </c>
      <c r="O14" s="79"/>
    </row>
    <row r="15" spans="1:15" ht="15.75" x14ac:dyDescent="0.2">
      <c r="A15" s="139" t="s">
        <v>4</v>
      </c>
      <c r="B15" s="140" t="s">
        <v>304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71"/>
      <c r="O15" s="79"/>
    </row>
    <row r="16" spans="1:15" ht="15.75" x14ac:dyDescent="0.2">
      <c r="A16" s="141" t="s">
        <v>22</v>
      </c>
      <c r="B16" s="140" t="s">
        <v>305</v>
      </c>
      <c r="C16" s="84"/>
      <c r="D16" s="85"/>
      <c r="E16" s="85"/>
      <c r="F16" s="85"/>
      <c r="G16" s="85"/>
      <c r="H16" s="85"/>
      <c r="I16" s="85"/>
      <c r="J16" s="85"/>
      <c r="K16" s="85"/>
      <c r="L16" s="85"/>
      <c r="M16" s="71"/>
      <c r="O16" s="79"/>
    </row>
    <row r="17" spans="1:15" ht="15.75" x14ac:dyDescent="0.2">
      <c r="A17" s="141" t="s">
        <v>23</v>
      </c>
      <c r="B17" s="140" t="s">
        <v>306</v>
      </c>
      <c r="C17" s="64">
        <v>-2435.6675</v>
      </c>
      <c r="D17" s="64">
        <v>-22073</v>
      </c>
      <c r="E17" s="64">
        <v>-13510</v>
      </c>
      <c r="F17" s="64">
        <v>-31</v>
      </c>
      <c r="G17" s="64">
        <v>-11229.958715688841</v>
      </c>
      <c r="H17" s="64">
        <v>-92.13794</v>
      </c>
      <c r="I17" s="64">
        <v>-4641</v>
      </c>
      <c r="J17" s="64">
        <v>-23</v>
      </c>
      <c r="K17" s="64">
        <v>-179</v>
      </c>
      <c r="L17" s="64">
        <v>0</v>
      </c>
      <c r="M17" s="82">
        <v>-54214.764155688841</v>
      </c>
      <c r="O17" s="79"/>
    </row>
    <row r="18" spans="1:15" ht="15.75" x14ac:dyDescent="0.2">
      <c r="A18" s="141" t="s">
        <v>307</v>
      </c>
      <c r="B18" s="140" t="s">
        <v>308</v>
      </c>
      <c r="C18" s="64">
        <v>2055.1263199999999</v>
      </c>
      <c r="D18" s="64">
        <v>2164</v>
      </c>
      <c r="E18" s="64">
        <v>245</v>
      </c>
      <c r="F18" s="64">
        <v>0</v>
      </c>
      <c r="G18" s="64">
        <v>0</v>
      </c>
      <c r="H18" s="64">
        <v>0</v>
      </c>
      <c r="I18" s="64">
        <v>1971</v>
      </c>
      <c r="J18" s="64">
        <v>2</v>
      </c>
      <c r="K18" s="64">
        <v>0</v>
      </c>
      <c r="L18" s="64">
        <v>0</v>
      </c>
      <c r="M18" s="82">
        <v>6437.1263199999994</v>
      </c>
      <c r="O18" s="79"/>
    </row>
    <row r="19" spans="1:15" ht="15.75" x14ac:dyDescent="0.25">
      <c r="A19" s="142"/>
      <c r="B19" s="145" t="s">
        <v>309</v>
      </c>
      <c r="C19" s="64">
        <v>-380.54118000000017</v>
      </c>
      <c r="D19" s="64">
        <v>-19909</v>
      </c>
      <c r="E19" s="64">
        <v>-13265</v>
      </c>
      <c r="F19" s="64">
        <v>-31</v>
      </c>
      <c r="G19" s="64">
        <v>-11229.958715688841</v>
      </c>
      <c r="H19" s="64">
        <v>-92.13794</v>
      </c>
      <c r="I19" s="64">
        <v>-2670</v>
      </c>
      <c r="J19" s="64">
        <v>-21</v>
      </c>
      <c r="K19" s="64">
        <v>-179</v>
      </c>
      <c r="L19" s="64">
        <v>0</v>
      </c>
      <c r="M19" s="82">
        <v>-47777.637835688845</v>
      </c>
      <c r="O19" s="83"/>
    </row>
    <row r="20" spans="1:15" ht="15.75" x14ac:dyDescent="0.2">
      <c r="A20" s="141" t="s">
        <v>294</v>
      </c>
      <c r="B20" s="140" t="s">
        <v>310</v>
      </c>
      <c r="C20" s="64">
        <v>-840.36858999999993</v>
      </c>
      <c r="D20" s="64">
        <v>-1144</v>
      </c>
      <c r="E20" s="64">
        <v>-653</v>
      </c>
      <c r="F20" s="64">
        <v>-1</v>
      </c>
      <c r="G20" s="64">
        <v>-114.14268004318826</v>
      </c>
      <c r="H20" s="64">
        <v>-76.390730000000033</v>
      </c>
      <c r="I20" s="64">
        <v>216</v>
      </c>
      <c r="J20" s="64">
        <v>-39</v>
      </c>
      <c r="K20" s="64">
        <v>1</v>
      </c>
      <c r="L20" s="64">
        <v>0</v>
      </c>
      <c r="M20" s="82">
        <v>-2650.9020000431883</v>
      </c>
      <c r="O20" s="79"/>
    </row>
    <row r="21" spans="1:15" ht="15.75" x14ac:dyDescent="0.2">
      <c r="A21" s="141" t="s">
        <v>296</v>
      </c>
      <c r="B21" s="140" t="s">
        <v>311</v>
      </c>
      <c r="C21" s="64">
        <v>472.63724999999999</v>
      </c>
      <c r="D21" s="64">
        <v>-209</v>
      </c>
      <c r="E21" s="64">
        <v>-35</v>
      </c>
      <c r="F21" s="64">
        <v>13</v>
      </c>
      <c r="G21" s="64">
        <v>0</v>
      </c>
      <c r="H21" s="64">
        <v>0</v>
      </c>
      <c r="I21" s="64">
        <v>-452</v>
      </c>
      <c r="J21" s="64">
        <v>83</v>
      </c>
      <c r="K21" s="64">
        <v>0</v>
      </c>
      <c r="L21" s="64">
        <v>0</v>
      </c>
      <c r="M21" s="82">
        <v>-127.36275000000001</v>
      </c>
      <c r="O21" s="79"/>
    </row>
    <row r="22" spans="1:15" ht="15.75" x14ac:dyDescent="0.25">
      <c r="A22" s="142"/>
      <c r="B22" s="143" t="s">
        <v>312</v>
      </c>
      <c r="C22" s="64">
        <v>-748.27252000000021</v>
      </c>
      <c r="D22" s="64">
        <v>-21262</v>
      </c>
      <c r="E22" s="64">
        <v>-13953</v>
      </c>
      <c r="F22" s="64">
        <v>-19</v>
      </c>
      <c r="G22" s="64">
        <v>-11344.10139573203</v>
      </c>
      <c r="H22" s="64">
        <v>-168.52867000000003</v>
      </c>
      <c r="I22" s="64">
        <v>-2906</v>
      </c>
      <c r="J22" s="64">
        <v>23</v>
      </c>
      <c r="K22" s="64">
        <v>-178</v>
      </c>
      <c r="L22" s="64">
        <v>0</v>
      </c>
      <c r="M22" s="82">
        <v>-50555.90258573203</v>
      </c>
      <c r="O22" s="83"/>
    </row>
    <row r="23" spans="1:15" ht="15.75" x14ac:dyDescent="0.2">
      <c r="A23" s="139" t="s">
        <v>5</v>
      </c>
      <c r="B23" s="140" t="s">
        <v>313</v>
      </c>
      <c r="C23" s="84"/>
      <c r="D23" s="85"/>
      <c r="E23" s="85"/>
      <c r="F23" s="85"/>
      <c r="G23" s="85"/>
      <c r="H23" s="85"/>
      <c r="I23" s="85"/>
      <c r="J23" s="85"/>
      <c r="K23" s="85"/>
      <c r="L23" s="85"/>
      <c r="M23" s="71"/>
      <c r="O23" s="79"/>
    </row>
    <row r="24" spans="1:15" ht="15.75" x14ac:dyDescent="0.2">
      <c r="A24" s="141" t="s">
        <v>22</v>
      </c>
      <c r="B24" s="140" t="s">
        <v>314</v>
      </c>
      <c r="C24" s="64">
        <v>0</v>
      </c>
      <c r="D24" s="64">
        <v>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82">
        <v>0</v>
      </c>
      <c r="O24" s="79"/>
    </row>
    <row r="25" spans="1:15" ht="15.75" x14ac:dyDescent="0.2">
      <c r="A25" s="141" t="s">
        <v>294</v>
      </c>
      <c r="B25" s="140" t="s">
        <v>315</v>
      </c>
      <c r="C25" s="64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82">
        <v>0</v>
      </c>
      <c r="O25" s="79"/>
    </row>
    <row r="26" spans="1:15" ht="15.75" x14ac:dyDescent="0.25">
      <c r="A26" s="139"/>
      <c r="B26" s="143" t="s">
        <v>316</v>
      </c>
      <c r="C26" s="64">
        <v>0</v>
      </c>
      <c r="D26" s="64">
        <v>0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82">
        <v>0</v>
      </c>
      <c r="O26" s="83"/>
    </row>
    <row r="27" spans="1:15" ht="15.75" x14ac:dyDescent="0.2">
      <c r="A27" s="139" t="s">
        <v>6</v>
      </c>
      <c r="B27" s="140" t="s">
        <v>317</v>
      </c>
      <c r="C27" s="64">
        <v>0</v>
      </c>
      <c r="D27" s="64">
        <v>12</v>
      </c>
      <c r="E27" s="64">
        <v>0</v>
      </c>
      <c r="F27" s="64">
        <v>0</v>
      </c>
      <c r="G27" s="64">
        <v>-71.446950000000001</v>
      </c>
      <c r="H27" s="64">
        <v>0</v>
      </c>
      <c r="I27" s="64">
        <v>0</v>
      </c>
      <c r="J27" s="64">
        <v>0</v>
      </c>
      <c r="K27" s="64">
        <v>0</v>
      </c>
      <c r="L27" s="64">
        <v>0</v>
      </c>
      <c r="M27" s="82">
        <v>-59.446950000000001</v>
      </c>
      <c r="O27" s="79"/>
    </row>
    <row r="28" spans="1:15" ht="15.75" x14ac:dyDescent="0.2">
      <c r="A28" s="139" t="s">
        <v>7</v>
      </c>
      <c r="B28" s="140" t="s">
        <v>318</v>
      </c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71"/>
      <c r="O28" s="79"/>
    </row>
    <row r="29" spans="1:15" ht="15.75" x14ac:dyDescent="0.2">
      <c r="A29" s="141" t="s">
        <v>22</v>
      </c>
      <c r="B29" s="140" t="s">
        <v>319</v>
      </c>
      <c r="C29" s="64">
        <v>-637.28900999999996</v>
      </c>
      <c r="D29" s="64">
        <v>-7387</v>
      </c>
      <c r="E29" s="64">
        <v>-6446</v>
      </c>
      <c r="F29" s="64">
        <v>-22</v>
      </c>
      <c r="G29" s="64">
        <v>-7598.8251499604849</v>
      </c>
      <c r="H29" s="64">
        <v>-202.53219595273308</v>
      </c>
      <c r="I29" s="64">
        <v>-1295</v>
      </c>
      <c r="J29" s="64">
        <v>-18</v>
      </c>
      <c r="K29" s="64">
        <v>-39</v>
      </c>
      <c r="L29" s="64">
        <v>0</v>
      </c>
      <c r="M29" s="82">
        <v>-23645.646355913217</v>
      </c>
      <c r="O29" s="79"/>
    </row>
    <row r="30" spans="1:15" ht="15.75" x14ac:dyDescent="0.2">
      <c r="A30" s="141" t="s">
        <v>294</v>
      </c>
      <c r="B30" s="140" t="s">
        <v>320</v>
      </c>
      <c r="C30" s="64">
        <v>8.8119500000000102</v>
      </c>
      <c r="D30" s="64">
        <v>387</v>
      </c>
      <c r="E30" s="64">
        <v>0</v>
      </c>
      <c r="F30" s="64">
        <v>0</v>
      </c>
      <c r="G30" s="64">
        <v>0</v>
      </c>
      <c r="H30" s="64">
        <v>-4.9082600000000065</v>
      </c>
      <c r="I30" s="64">
        <v>0</v>
      </c>
      <c r="J30" s="64">
        <v>0</v>
      </c>
      <c r="K30" s="64">
        <v>0</v>
      </c>
      <c r="L30" s="64">
        <v>0</v>
      </c>
      <c r="M30" s="82">
        <v>390.90369000000004</v>
      </c>
      <c r="O30" s="79"/>
    </row>
    <row r="31" spans="1:15" ht="15.75" x14ac:dyDescent="0.2">
      <c r="A31" s="141" t="s">
        <v>296</v>
      </c>
      <c r="B31" s="140" t="s">
        <v>321</v>
      </c>
      <c r="C31" s="64">
        <v>-1210.9485899999997</v>
      </c>
      <c r="D31" s="64">
        <v>-5074</v>
      </c>
      <c r="E31" s="64">
        <v>-5948</v>
      </c>
      <c r="F31" s="64">
        <v>-33</v>
      </c>
      <c r="G31" s="64">
        <v>-3339.200846748548</v>
      </c>
      <c r="H31" s="64">
        <v>-465.88926570447904</v>
      </c>
      <c r="I31" s="64">
        <v>-398</v>
      </c>
      <c r="J31" s="64">
        <v>-39</v>
      </c>
      <c r="K31" s="64">
        <v>-47</v>
      </c>
      <c r="L31" s="64">
        <v>0</v>
      </c>
      <c r="M31" s="82">
        <v>-16555.038702453028</v>
      </c>
      <c r="O31" s="79"/>
    </row>
    <row r="32" spans="1:15" ht="15.75" x14ac:dyDescent="0.2">
      <c r="A32" s="141" t="s">
        <v>299</v>
      </c>
      <c r="B32" s="140" t="s">
        <v>322</v>
      </c>
      <c r="C32" s="64">
        <v>87.506450000000001</v>
      </c>
      <c r="D32" s="64">
        <v>1163</v>
      </c>
      <c r="E32" s="64">
        <v>238</v>
      </c>
      <c r="F32" s="64">
        <v>18</v>
      </c>
      <c r="G32" s="64">
        <v>0</v>
      </c>
      <c r="H32" s="64">
        <v>0</v>
      </c>
      <c r="I32" s="64">
        <v>731</v>
      </c>
      <c r="J32" s="64">
        <v>0</v>
      </c>
      <c r="K32" s="64">
        <v>0</v>
      </c>
      <c r="L32" s="64">
        <v>0</v>
      </c>
      <c r="M32" s="82">
        <v>2237.5064499999999</v>
      </c>
      <c r="O32" s="79"/>
    </row>
    <row r="33" spans="1:15" ht="15.75" x14ac:dyDescent="0.25">
      <c r="A33" s="146"/>
      <c r="B33" s="143" t="s">
        <v>323</v>
      </c>
      <c r="C33" s="64">
        <v>-1751.9191999999996</v>
      </c>
      <c r="D33" s="64">
        <v>-10911</v>
      </c>
      <c r="E33" s="64">
        <v>-12156</v>
      </c>
      <c r="F33" s="64">
        <v>-37</v>
      </c>
      <c r="G33" s="64">
        <v>-10938.025996709033</v>
      </c>
      <c r="H33" s="64">
        <v>-673.32972165721208</v>
      </c>
      <c r="I33" s="64">
        <v>-962</v>
      </c>
      <c r="J33" s="64">
        <v>-57</v>
      </c>
      <c r="K33" s="64">
        <v>-86</v>
      </c>
      <c r="L33" s="64">
        <v>0</v>
      </c>
      <c r="M33" s="82">
        <v>-37572.274918366245</v>
      </c>
      <c r="O33" s="83"/>
    </row>
    <row r="34" spans="1:15" ht="15.75" x14ac:dyDescent="0.2">
      <c r="A34" s="139" t="s">
        <v>15</v>
      </c>
      <c r="B34" s="140" t="s">
        <v>324</v>
      </c>
      <c r="C34" s="64">
        <v>0</v>
      </c>
      <c r="D34" s="64">
        <v>-1774</v>
      </c>
      <c r="E34" s="64">
        <v>-530</v>
      </c>
      <c r="F34" s="64">
        <v>0</v>
      </c>
      <c r="G34" s="64">
        <v>-924.84291056377674</v>
      </c>
      <c r="H34" s="64">
        <v>-14.101672457990563</v>
      </c>
      <c r="I34" s="64">
        <v>-105</v>
      </c>
      <c r="J34" s="64">
        <v>-2</v>
      </c>
      <c r="K34" s="64">
        <v>-20</v>
      </c>
      <c r="L34" s="64">
        <v>0</v>
      </c>
      <c r="M34" s="82">
        <v>-3369.9445830217674</v>
      </c>
      <c r="O34" s="79"/>
    </row>
    <row r="35" spans="1:15" ht="31.5" x14ac:dyDescent="0.2">
      <c r="A35" s="139"/>
      <c r="B35" s="140" t="s">
        <v>325</v>
      </c>
      <c r="C35" s="64">
        <v>0</v>
      </c>
      <c r="D35" s="64">
        <v>-1223</v>
      </c>
      <c r="E35" s="64">
        <v>-529</v>
      </c>
      <c r="F35" s="64">
        <v>0</v>
      </c>
      <c r="G35" s="64">
        <v>-678.26839999999993</v>
      </c>
      <c r="H35" s="64">
        <v>-3.1799759198545905</v>
      </c>
      <c r="I35" s="64">
        <v>-78</v>
      </c>
      <c r="J35" s="64">
        <v>0</v>
      </c>
      <c r="K35" s="64">
        <v>-13</v>
      </c>
      <c r="L35" s="64">
        <v>0</v>
      </c>
      <c r="M35" s="82">
        <v>-2524.4483759198547</v>
      </c>
      <c r="O35" s="79"/>
    </row>
    <row r="36" spans="1:15" ht="15.75" x14ac:dyDescent="0.2">
      <c r="A36" s="139" t="s">
        <v>20</v>
      </c>
      <c r="B36" s="140" t="s">
        <v>326</v>
      </c>
      <c r="C36" s="64">
        <v>0</v>
      </c>
      <c r="D36" s="64">
        <v>0</v>
      </c>
      <c r="E36" s="64">
        <v>0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82">
        <v>0</v>
      </c>
      <c r="O36" s="79"/>
    </row>
    <row r="37" spans="1:15" ht="15.75" x14ac:dyDescent="0.25">
      <c r="A37" s="139" t="s">
        <v>24</v>
      </c>
      <c r="B37" s="140" t="s">
        <v>327</v>
      </c>
      <c r="C37" s="64">
        <v>-371.20163168198906</v>
      </c>
      <c r="D37" s="64">
        <v>3699</v>
      </c>
      <c r="E37" s="64">
        <v>1111</v>
      </c>
      <c r="F37" s="64">
        <v>137</v>
      </c>
      <c r="G37" s="64">
        <v>108.92680339071217</v>
      </c>
      <c r="H37" s="64">
        <v>-185.91950411520264</v>
      </c>
      <c r="I37" s="64">
        <v>-248</v>
      </c>
      <c r="J37" s="64">
        <v>68</v>
      </c>
      <c r="K37" s="64">
        <v>-64</v>
      </c>
      <c r="L37" s="64">
        <v>0</v>
      </c>
      <c r="M37" s="82">
        <v>4254.8056675935204</v>
      </c>
      <c r="O37" s="83"/>
    </row>
    <row r="38" spans="1:15" ht="15.75" x14ac:dyDescent="0.2">
      <c r="A38" s="147" t="s">
        <v>11</v>
      </c>
      <c r="B38" s="148" t="s">
        <v>328</v>
      </c>
      <c r="C38" s="84"/>
      <c r="D38" s="85"/>
      <c r="E38" s="85"/>
      <c r="F38" s="85"/>
      <c r="G38" s="85"/>
      <c r="H38" s="85"/>
      <c r="I38" s="85"/>
      <c r="J38" s="85"/>
      <c r="K38" s="85"/>
      <c r="L38" s="85"/>
      <c r="M38" s="71"/>
      <c r="O38" s="79"/>
    </row>
    <row r="39" spans="1:15" ht="15.75" x14ac:dyDescent="0.2">
      <c r="A39" s="139" t="s">
        <v>1</v>
      </c>
      <c r="B39" s="140" t="s">
        <v>291</v>
      </c>
      <c r="C39" s="84"/>
      <c r="D39" s="85"/>
      <c r="E39" s="85"/>
      <c r="F39" s="85"/>
      <c r="G39" s="85"/>
      <c r="H39" s="85"/>
      <c r="I39" s="85"/>
      <c r="J39" s="85"/>
      <c r="K39" s="85"/>
      <c r="L39" s="85"/>
      <c r="M39" s="71"/>
      <c r="O39" s="79"/>
    </row>
    <row r="40" spans="1:15" ht="15.75" x14ac:dyDescent="0.2">
      <c r="A40" s="149" t="s">
        <v>22</v>
      </c>
      <c r="B40" s="150" t="s">
        <v>292</v>
      </c>
      <c r="C40" s="64">
        <v>43287.157550000004</v>
      </c>
      <c r="D40" s="64">
        <v>98849</v>
      </c>
      <c r="E40" s="64">
        <v>36747</v>
      </c>
      <c r="F40" s="64">
        <v>42173</v>
      </c>
      <c r="G40" s="64">
        <v>61472.142209999998</v>
      </c>
      <c r="H40" s="64">
        <v>20842.06451</v>
      </c>
      <c r="I40" s="64">
        <v>1000</v>
      </c>
      <c r="J40" s="64">
        <v>4544</v>
      </c>
      <c r="K40" s="64">
        <v>2381</v>
      </c>
      <c r="L40" s="64">
        <v>8382</v>
      </c>
      <c r="M40" s="82">
        <v>319677.36427000002</v>
      </c>
      <c r="O40" s="86"/>
    </row>
    <row r="41" spans="1:15" ht="31.5" x14ac:dyDescent="0.2">
      <c r="A41" s="145"/>
      <c r="B41" s="140" t="s">
        <v>293</v>
      </c>
      <c r="C41" s="64">
        <v>0</v>
      </c>
      <c r="D41" s="64">
        <v>-1711</v>
      </c>
      <c r="E41" s="64">
        <v>-1156.5497800000001</v>
      </c>
      <c r="F41" s="64">
        <v>-305</v>
      </c>
      <c r="G41" s="64">
        <v>-555.91698000000019</v>
      </c>
      <c r="H41" s="64">
        <v>-7079.1871399999982</v>
      </c>
      <c r="I41" s="64">
        <v>0</v>
      </c>
      <c r="J41" s="64">
        <v>0</v>
      </c>
      <c r="K41" s="64">
        <v>-207</v>
      </c>
      <c r="L41" s="64">
        <v>0</v>
      </c>
      <c r="M41" s="82">
        <v>-11014.653899999998</v>
      </c>
      <c r="O41" s="79"/>
    </row>
    <row r="42" spans="1:15" ht="15.75" x14ac:dyDescent="0.2">
      <c r="A42" s="149" t="s">
        <v>294</v>
      </c>
      <c r="B42" s="150" t="s">
        <v>295</v>
      </c>
      <c r="C42" s="64">
        <v>-2225.5336083180109</v>
      </c>
      <c r="D42" s="64">
        <v>-11114</v>
      </c>
      <c r="E42" s="64">
        <v>-281</v>
      </c>
      <c r="F42" s="64">
        <v>-1270</v>
      </c>
      <c r="G42" s="64">
        <v>-441.62068999999997</v>
      </c>
      <c r="H42" s="64">
        <v>-302.84870999999998</v>
      </c>
      <c r="I42" s="64">
        <v>0</v>
      </c>
      <c r="J42" s="64">
        <v>-274</v>
      </c>
      <c r="K42" s="64">
        <v>-9</v>
      </c>
      <c r="L42" s="64">
        <v>-135</v>
      </c>
      <c r="M42" s="82">
        <v>-16053.003008318012</v>
      </c>
      <c r="O42" s="79"/>
    </row>
    <row r="43" spans="1:15" ht="15.75" x14ac:dyDescent="0.2">
      <c r="A43" s="149" t="s">
        <v>296</v>
      </c>
      <c r="B43" s="140" t="s">
        <v>329</v>
      </c>
      <c r="C43" s="64">
        <v>-504.43111999999979</v>
      </c>
      <c r="D43" s="64">
        <v>451</v>
      </c>
      <c r="E43" s="64">
        <v>-166</v>
      </c>
      <c r="F43" s="64">
        <v>-785</v>
      </c>
      <c r="G43" s="64">
        <v>11.915773184458493</v>
      </c>
      <c r="H43" s="64">
        <v>152.48079000000058</v>
      </c>
      <c r="I43" s="64">
        <v>48</v>
      </c>
      <c r="J43" s="64">
        <v>409</v>
      </c>
      <c r="K43" s="64">
        <v>89</v>
      </c>
      <c r="L43" s="64">
        <v>-54</v>
      </c>
      <c r="M43" s="82">
        <v>-348.03455681554055</v>
      </c>
      <c r="O43" s="79"/>
    </row>
    <row r="44" spans="1:15" ht="15.75" x14ac:dyDescent="0.2">
      <c r="A44" s="149" t="s">
        <v>299</v>
      </c>
      <c r="B44" s="150" t="s">
        <v>300</v>
      </c>
      <c r="C44" s="64">
        <v>-11.989900000000098</v>
      </c>
      <c r="D44" s="64">
        <v>-1319</v>
      </c>
      <c r="E44" s="64">
        <v>-81</v>
      </c>
      <c r="F44" s="64">
        <v>25</v>
      </c>
      <c r="G44" s="64">
        <v>-3.3960631699301304E-6</v>
      </c>
      <c r="H44" s="64">
        <v>0</v>
      </c>
      <c r="I44" s="64">
        <v>0</v>
      </c>
      <c r="J44" s="64">
        <v>-46</v>
      </c>
      <c r="K44" s="64">
        <v>0</v>
      </c>
      <c r="L44" s="64">
        <v>-9</v>
      </c>
      <c r="M44" s="82">
        <v>-1441.9899033960633</v>
      </c>
      <c r="O44" s="79"/>
    </row>
    <row r="45" spans="1:15" ht="15.75" x14ac:dyDescent="0.25">
      <c r="A45" s="142"/>
      <c r="B45" s="143" t="s">
        <v>330</v>
      </c>
      <c r="C45" s="64">
        <v>40545.202921681994</v>
      </c>
      <c r="D45" s="64">
        <v>86867</v>
      </c>
      <c r="E45" s="64">
        <v>36219</v>
      </c>
      <c r="F45" s="64">
        <v>40143</v>
      </c>
      <c r="G45" s="64">
        <v>61042.437289788395</v>
      </c>
      <c r="H45" s="64">
        <v>20691.696590000003</v>
      </c>
      <c r="I45" s="64">
        <v>1048</v>
      </c>
      <c r="J45" s="64">
        <v>4633</v>
      </c>
      <c r="K45" s="64">
        <v>2461</v>
      </c>
      <c r="L45" s="64">
        <v>8184</v>
      </c>
      <c r="M45" s="82">
        <v>301834.33680147037</v>
      </c>
      <c r="O45" s="83"/>
    </row>
    <row r="46" spans="1:15" ht="15.75" x14ac:dyDescent="0.2">
      <c r="A46" s="146" t="s">
        <v>2</v>
      </c>
      <c r="B46" s="140" t="s">
        <v>331</v>
      </c>
      <c r="C46" s="84"/>
      <c r="D46" s="85"/>
      <c r="E46" s="85"/>
      <c r="F46" s="85"/>
      <c r="G46" s="85"/>
      <c r="H46" s="85"/>
      <c r="I46" s="85"/>
      <c r="J46" s="85"/>
      <c r="K46" s="85"/>
      <c r="L46" s="85"/>
      <c r="M46" s="71"/>
      <c r="O46" s="79"/>
    </row>
    <row r="47" spans="1:15" ht="15.75" x14ac:dyDescent="0.2">
      <c r="A47" s="149" t="s">
        <v>22</v>
      </c>
      <c r="B47" s="151" t="s">
        <v>332</v>
      </c>
      <c r="C47" s="64">
        <v>0</v>
      </c>
      <c r="D47" s="64">
        <v>286</v>
      </c>
      <c r="E47" s="64">
        <v>182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82">
        <v>468</v>
      </c>
      <c r="O47" s="79"/>
    </row>
    <row r="48" spans="1:15" ht="15.75" x14ac:dyDescent="0.2">
      <c r="A48" s="152"/>
      <c r="B48" s="151" t="s">
        <v>333</v>
      </c>
      <c r="C48" s="64">
        <v>0</v>
      </c>
      <c r="D48" s="64">
        <v>0</v>
      </c>
      <c r="E48" s="64">
        <v>0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82">
        <v>0</v>
      </c>
      <c r="O48" s="79"/>
    </row>
    <row r="49" spans="1:15" ht="15.75" x14ac:dyDescent="0.2">
      <c r="A49" s="152" t="s">
        <v>294</v>
      </c>
      <c r="B49" s="151" t="s">
        <v>334</v>
      </c>
      <c r="C49" s="84"/>
      <c r="D49" s="85"/>
      <c r="E49" s="85"/>
      <c r="F49" s="85"/>
      <c r="G49" s="85"/>
      <c r="H49" s="85"/>
      <c r="I49" s="85"/>
      <c r="J49" s="85"/>
      <c r="K49" s="85"/>
      <c r="L49" s="85"/>
      <c r="M49" s="71"/>
      <c r="O49" s="79"/>
    </row>
    <row r="50" spans="1:15" ht="15.75" x14ac:dyDescent="0.2">
      <c r="A50" s="152"/>
      <c r="B50" s="151" t="s">
        <v>333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82">
        <v>0</v>
      </c>
      <c r="O50" s="79"/>
    </row>
    <row r="51" spans="1:15" ht="15.75" x14ac:dyDescent="0.25">
      <c r="A51" s="153" t="s">
        <v>335</v>
      </c>
      <c r="B51" s="140" t="s">
        <v>336</v>
      </c>
      <c r="C51" s="64">
        <v>138.00451000000001</v>
      </c>
      <c r="D51" s="64">
        <v>0</v>
      </c>
      <c r="E51" s="64">
        <v>0</v>
      </c>
      <c r="F51" s="64">
        <v>99</v>
      </c>
      <c r="G51" s="64">
        <v>764.17315000000008</v>
      </c>
      <c r="H51" s="64">
        <v>0</v>
      </c>
      <c r="I51" s="64">
        <v>0</v>
      </c>
      <c r="J51" s="64">
        <v>8</v>
      </c>
      <c r="K51" s="64">
        <v>12</v>
      </c>
      <c r="L51" s="64">
        <v>0</v>
      </c>
      <c r="M51" s="82">
        <v>1021.1776600000001</v>
      </c>
      <c r="O51" s="79"/>
    </row>
    <row r="52" spans="1:15" ht="15.75" x14ac:dyDescent="0.25">
      <c r="A52" s="153" t="s">
        <v>337</v>
      </c>
      <c r="B52" s="140" t="s">
        <v>338</v>
      </c>
      <c r="C52" s="64">
        <v>7759.2106299999996</v>
      </c>
      <c r="D52" s="64">
        <v>3250</v>
      </c>
      <c r="E52" s="64">
        <v>2072</v>
      </c>
      <c r="F52" s="64">
        <v>3357</v>
      </c>
      <c r="G52" s="64">
        <v>4362.34584</v>
      </c>
      <c r="H52" s="64">
        <v>0</v>
      </c>
      <c r="I52" s="64">
        <v>0</v>
      </c>
      <c r="J52" s="64">
        <v>234</v>
      </c>
      <c r="K52" s="64">
        <v>36</v>
      </c>
      <c r="L52" s="64">
        <v>439</v>
      </c>
      <c r="M52" s="82">
        <v>21509.556470000003</v>
      </c>
      <c r="O52" s="79"/>
    </row>
    <row r="53" spans="1:15" ht="15.75" x14ac:dyDescent="0.25">
      <c r="A53" s="154"/>
      <c r="B53" s="145" t="s">
        <v>339</v>
      </c>
      <c r="C53" s="64">
        <v>7897.2151399999993</v>
      </c>
      <c r="D53" s="64">
        <v>3250</v>
      </c>
      <c r="E53" s="64">
        <v>2072</v>
      </c>
      <c r="F53" s="64">
        <v>3456</v>
      </c>
      <c r="G53" s="64">
        <v>5126.5189900000005</v>
      </c>
      <c r="H53" s="64">
        <v>0</v>
      </c>
      <c r="I53" s="64">
        <v>0</v>
      </c>
      <c r="J53" s="64">
        <v>242</v>
      </c>
      <c r="K53" s="64">
        <v>48</v>
      </c>
      <c r="L53" s="64">
        <v>439</v>
      </c>
      <c r="M53" s="82">
        <v>22530.734130000001</v>
      </c>
      <c r="O53" s="83"/>
    </row>
    <row r="54" spans="1:15" ht="15.75" x14ac:dyDescent="0.2">
      <c r="A54" s="152" t="s">
        <v>296</v>
      </c>
      <c r="B54" s="140" t="s">
        <v>340</v>
      </c>
      <c r="C54" s="64">
        <v>29134.380389999998</v>
      </c>
      <c r="D54" s="64">
        <v>759</v>
      </c>
      <c r="E54" s="64">
        <v>8767</v>
      </c>
      <c r="F54" s="64">
        <v>0</v>
      </c>
      <c r="G54" s="64">
        <v>0.11531999999999999</v>
      </c>
      <c r="H54" s="64">
        <v>0</v>
      </c>
      <c r="I54" s="64">
        <v>0</v>
      </c>
      <c r="J54" s="64">
        <v>7795</v>
      </c>
      <c r="K54" s="64">
        <v>748</v>
      </c>
      <c r="L54" s="64">
        <v>326</v>
      </c>
      <c r="M54" s="82">
        <v>47529.495709999996</v>
      </c>
      <c r="O54" s="79"/>
    </row>
    <row r="55" spans="1:15" ht="15.75" x14ac:dyDescent="0.2">
      <c r="A55" s="152" t="s">
        <v>299</v>
      </c>
      <c r="B55" s="140" t="s">
        <v>341</v>
      </c>
      <c r="C55" s="64">
        <v>2858.0337300000001</v>
      </c>
      <c r="D55" s="64">
        <v>485</v>
      </c>
      <c r="E55" s="64">
        <v>5</v>
      </c>
      <c r="F55" s="64">
        <v>1</v>
      </c>
      <c r="G55" s="64">
        <v>128.4583700000006</v>
      </c>
      <c r="H55" s="64">
        <v>997.37209999999993</v>
      </c>
      <c r="I55" s="64">
        <v>0</v>
      </c>
      <c r="J55" s="64">
        <v>177</v>
      </c>
      <c r="K55" s="64">
        <v>25</v>
      </c>
      <c r="L55" s="64">
        <v>641</v>
      </c>
      <c r="M55" s="82">
        <v>5317.8642000000009</v>
      </c>
      <c r="O55" s="79"/>
    </row>
    <row r="56" spans="1:15" ht="15.75" x14ac:dyDescent="0.25">
      <c r="A56" s="137"/>
      <c r="B56" s="143" t="s">
        <v>342</v>
      </c>
      <c r="C56" s="64">
        <v>39889.629260000002</v>
      </c>
      <c r="D56" s="64">
        <v>4780</v>
      </c>
      <c r="E56" s="64">
        <v>11026</v>
      </c>
      <c r="F56" s="64">
        <v>3457</v>
      </c>
      <c r="G56" s="64">
        <v>5255.0926800000007</v>
      </c>
      <c r="H56" s="64">
        <v>997.37209999999993</v>
      </c>
      <c r="I56" s="64">
        <v>0</v>
      </c>
      <c r="J56" s="64">
        <v>8214</v>
      </c>
      <c r="K56" s="64">
        <v>821</v>
      </c>
      <c r="L56" s="64">
        <v>1406</v>
      </c>
      <c r="M56" s="82">
        <v>75846.094039999996</v>
      </c>
      <c r="O56" s="83"/>
    </row>
    <row r="57" spans="1:15" ht="15.75" x14ac:dyDescent="0.25">
      <c r="A57" s="146" t="s">
        <v>3</v>
      </c>
      <c r="B57" s="154" t="s">
        <v>303</v>
      </c>
      <c r="C57" s="64">
        <v>3678.72795</v>
      </c>
      <c r="D57" s="64">
        <v>935</v>
      </c>
      <c r="E57" s="64">
        <v>13</v>
      </c>
      <c r="F57" s="64">
        <v>44</v>
      </c>
      <c r="G57" s="64">
        <v>4280.8131812255006</v>
      </c>
      <c r="H57" s="64">
        <v>137.33265</v>
      </c>
      <c r="I57" s="64">
        <v>0</v>
      </c>
      <c r="J57" s="64">
        <v>0</v>
      </c>
      <c r="K57" s="64">
        <v>335</v>
      </c>
      <c r="L57" s="64">
        <v>4</v>
      </c>
      <c r="M57" s="82">
        <v>9427.8737812255022</v>
      </c>
      <c r="O57" s="79"/>
    </row>
    <row r="58" spans="1:15" ht="15.75" x14ac:dyDescent="0.2">
      <c r="A58" s="146" t="s">
        <v>4</v>
      </c>
      <c r="B58" s="140" t="s">
        <v>304</v>
      </c>
      <c r="C58" s="84"/>
      <c r="D58" s="85"/>
      <c r="E58" s="85"/>
      <c r="F58" s="85"/>
      <c r="G58" s="85"/>
      <c r="H58" s="85"/>
      <c r="I58" s="85"/>
      <c r="J58" s="85"/>
      <c r="K58" s="85"/>
      <c r="L58" s="85"/>
      <c r="M58" s="71"/>
      <c r="O58" s="79"/>
    </row>
    <row r="59" spans="1:15" ht="15.75" x14ac:dyDescent="0.2">
      <c r="A59" s="149" t="s">
        <v>22</v>
      </c>
      <c r="B59" s="150" t="s">
        <v>343</v>
      </c>
      <c r="C59" s="84"/>
      <c r="D59" s="85"/>
      <c r="E59" s="85"/>
      <c r="F59" s="85"/>
      <c r="G59" s="85"/>
      <c r="H59" s="85"/>
      <c r="I59" s="85"/>
      <c r="J59" s="85"/>
      <c r="K59" s="85"/>
      <c r="L59" s="85"/>
      <c r="M59" s="71"/>
      <c r="O59" s="79"/>
    </row>
    <row r="60" spans="1:15" ht="15.75" x14ac:dyDescent="0.2">
      <c r="A60" s="149" t="s">
        <v>23</v>
      </c>
      <c r="B60" s="150" t="s">
        <v>306</v>
      </c>
      <c r="C60" s="64">
        <v>-47776.992319999998</v>
      </c>
      <c r="D60" s="64">
        <v>-37935</v>
      </c>
      <c r="E60" s="64">
        <v>-13100</v>
      </c>
      <c r="F60" s="64">
        <v>-20666</v>
      </c>
      <c r="G60" s="64">
        <v>-51768.192656443927</v>
      </c>
      <c r="H60" s="64">
        <v>-11065.98036</v>
      </c>
      <c r="I60" s="64">
        <v>-1497</v>
      </c>
      <c r="J60" s="64">
        <v>-4241</v>
      </c>
      <c r="K60" s="64">
        <v>-626</v>
      </c>
      <c r="L60" s="64">
        <v>-1476</v>
      </c>
      <c r="M60" s="82">
        <v>-190152.1653364439</v>
      </c>
      <c r="O60" s="79"/>
    </row>
    <row r="61" spans="1:15" ht="15.75" x14ac:dyDescent="0.2">
      <c r="A61" s="149" t="s">
        <v>307</v>
      </c>
      <c r="B61" s="151" t="s">
        <v>308</v>
      </c>
      <c r="C61" s="64">
        <v>944.92560000000003</v>
      </c>
      <c r="D61" s="64">
        <v>2065</v>
      </c>
      <c r="E61" s="64">
        <v>0</v>
      </c>
      <c r="F61" s="64">
        <v>281</v>
      </c>
      <c r="G61" s="64">
        <v>11.679489999999999</v>
      </c>
      <c r="H61" s="64">
        <v>54.68244</v>
      </c>
      <c r="I61" s="64">
        <v>0</v>
      </c>
      <c r="J61" s="64">
        <v>176</v>
      </c>
      <c r="K61" s="64">
        <v>0</v>
      </c>
      <c r="L61" s="64">
        <v>294</v>
      </c>
      <c r="M61" s="82">
        <v>3827.2875300000001</v>
      </c>
      <c r="O61" s="79"/>
    </row>
    <row r="62" spans="1:15" ht="15.75" x14ac:dyDescent="0.25">
      <c r="A62" s="142"/>
      <c r="B62" s="145" t="s">
        <v>344</v>
      </c>
      <c r="C62" s="64">
        <v>-46832.066719999995</v>
      </c>
      <c r="D62" s="64">
        <v>-35870</v>
      </c>
      <c r="E62" s="64">
        <v>-13100</v>
      </c>
      <c r="F62" s="64">
        <v>-20385</v>
      </c>
      <c r="G62" s="64">
        <v>-51756.513166443925</v>
      </c>
      <c r="H62" s="64">
        <v>-11011.297919999999</v>
      </c>
      <c r="I62" s="64">
        <v>-1497</v>
      </c>
      <c r="J62" s="64">
        <v>-4065</v>
      </c>
      <c r="K62" s="64">
        <v>-626</v>
      </c>
      <c r="L62" s="64">
        <v>-1182</v>
      </c>
      <c r="M62" s="82">
        <v>-186324.87780644392</v>
      </c>
      <c r="O62" s="83"/>
    </row>
    <row r="63" spans="1:15" ht="15.75" x14ac:dyDescent="0.2">
      <c r="A63" s="152" t="s">
        <v>294</v>
      </c>
      <c r="B63" s="151" t="s">
        <v>345</v>
      </c>
      <c r="C63" s="84"/>
      <c r="D63" s="85"/>
      <c r="E63" s="85"/>
      <c r="F63" s="85"/>
      <c r="G63" s="85"/>
      <c r="H63" s="85"/>
      <c r="I63" s="85"/>
      <c r="J63" s="85"/>
      <c r="K63" s="85"/>
      <c r="L63" s="85"/>
      <c r="M63" s="71"/>
      <c r="O63" s="79"/>
    </row>
    <row r="64" spans="1:15" ht="15.75" x14ac:dyDescent="0.25">
      <c r="A64" s="153" t="s">
        <v>335</v>
      </c>
      <c r="B64" s="150" t="s">
        <v>306</v>
      </c>
      <c r="C64" s="64">
        <v>-860.63308000000018</v>
      </c>
      <c r="D64" s="64">
        <v>281</v>
      </c>
      <c r="E64" s="64">
        <v>182</v>
      </c>
      <c r="F64" s="64">
        <v>-1249</v>
      </c>
      <c r="G64" s="64">
        <v>867.01333266265829</v>
      </c>
      <c r="H64" s="64">
        <v>202.63448000000005</v>
      </c>
      <c r="I64" s="64">
        <v>-218</v>
      </c>
      <c r="J64" s="64">
        <v>100</v>
      </c>
      <c r="K64" s="64">
        <v>-122</v>
      </c>
      <c r="L64" s="64">
        <v>316</v>
      </c>
      <c r="M64" s="82">
        <v>-500.98526733734172</v>
      </c>
      <c r="O64" s="79"/>
    </row>
    <row r="65" spans="1:15" ht="15.75" x14ac:dyDescent="0.25">
      <c r="A65" s="153" t="s">
        <v>337</v>
      </c>
      <c r="B65" s="151" t="s">
        <v>308</v>
      </c>
      <c r="C65" s="64">
        <v>13.969069999999988</v>
      </c>
      <c r="D65" s="64">
        <v>70</v>
      </c>
      <c r="E65" s="64">
        <v>0</v>
      </c>
      <c r="F65" s="64">
        <v>13</v>
      </c>
      <c r="G65" s="64">
        <v>814.48250393683008</v>
      </c>
      <c r="H65" s="64">
        <v>0</v>
      </c>
      <c r="I65" s="64">
        <v>0</v>
      </c>
      <c r="J65" s="64">
        <v>-2</v>
      </c>
      <c r="K65" s="64">
        <v>0</v>
      </c>
      <c r="L65" s="64">
        <v>-208</v>
      </c>
      <c r="M65" s="82">
        <v>701.45157393683007</v>
      </c>
      <c r="O65" s="79"/>
    </row>
    <row r="66" spans="1:15" ht="15.75" x14ac:dyDescent="0.25">
      <c r="A66" s="142"/>
      <c r="B66" s="145" t="s">
        <v>346</v>
      </c>
      <c r="C66" s="64">
        <v>-846.66401000000019</v>
      </c>
      <c r="D66" s="64">
        <v>351</v>
      </c>
      <c r="E66" s="64">
        <v>182</v>
      </c>
      <c r="F66" s="64">
        <v>-1236</v>
      </c>
      <c r="G66" s="64">
        <v>1681.4958365994885</v>
      </c>
      <c r="H66" s="64">
        <v>202.63448000000005</v>
      </c>
      <c r="I66" s="64">
        <v>-218</v>
      </c>
      <c r="J66" s="64">
        <v>98</v>
      </c>
      <c r="K66" s="64">
        <v>-122</v>
      </c>
      <c r="L66" s="64">
        <v>108</v>
      </c>
      <c r="M66" s="82">
        <v>200.46630659948835</v>
      </c>
      <c r="O66" s="83"/>
    </row>
    <row r="67" spans="1:15" ht="15.75" x14ac:dyDescent="0.25">
      <c r="A67" s="146"/>
      <c r="B67" s="155" t="s">
        <v>312</v>
      </c>
      <c r="C67" s="64">
        <v>-47678.730729999996</v>
      </c>
      <c r="D67" s="64">
        <v>-35519</v>
      </c>
      <c r="E67" s="64">
        <v>-12918</v>
      </c>
      <c r="F67" s="64">
        <v>-21621</v>
      </c>
      <c r="G67" s="64">
        <v>-50075.017329844435</v>
      </c>
      <c r="H67" s="64">
        <v>-10808.663439999998</v>
      </c>
      <c r="I67" s="64">
        <v>-1715</v>
      </c>
      <c r="J67" s="64">
        <v>-3967</v>
      </c>
      <c r="K67" s="64">
        <v>-748</v>
      </c>
      <c r="L67" s="64">
        <v>-1074</v>
      </c>
      <c r="M67" s="82">
        <v>-186124.41149984443</v>
      </c>
      <c r="O67" s="83"/>
    </row>
    <row r="68" spans="1:15" ht="15.75" x14ac:dyDescent="0.2">
      <c r="A68" s="139">
        <v>5</v>
      </c>
      <c r="B68" s="140" t="s">
        <v>347</v>
      </c>
      <c r="C68" s="84"/>
      <c r="D68" s="85"/>
      <c r="E68" s="85"/>
      <c r="F68" s="85"/>
      <c r="G68" s="85"/>
      <c r="H68" s="85"/>
      <c r="I68" s="85"/>
      <c r="J68" s="85"/>
      <c r="K68" s="85"/>
      <c r="L68" s="85"/>
      <c r="M68" s="71"/>
      <c r="O68" s="79"/>
    </row>
    <row r="69" spans="1:15" ht="15.75" x14ac:dyDescent="0.25">
      <c r="A69" s="149" t="s">
        <v>22</v>
      </c>
      <c r="B69" s="156" t="s">
        <v>348</v>
      </c>
      <c r="C69" s="87"/>
      <c r="D69" s="62"/>
      <c r="E69" s="62"/>
      <c r="F69" s="62"/>
      <c r="G69" s="62"/>
      <c r="H69" s="62"/>
      <c r="I69" s="62"/>
      <c r="J69" s="62"/>
      <c r="K69" s="62"/>
      <c r="L69" s="62"/>
      <c r="M69" s="71"/>
      <c r="O69" s="79"/>
    </row>
    <row r="70" spans="1:15" ht="15.75" x14ac:dyDescent="0.2">
      <c r="A70" s="149" t="s">
        <v>23</v>
      </c>
      <c r="B70" s="150" t="s">
        <v>306</v>
      </c>
      <c r="C70" s="64">
        <v>14455.990830000001</v>
      </c>
      <c r="D70" s="64">
        <v>-14880</v>
      </c>
      <c r="E70" s="64">
        <v>12019</v>
      </c>
      <c r="F70" s="64">
        <v>-9589</v>
      </c>
      <c r="G70" s="64">
        <v>11655.170084294572</v>
      </c>
      <c r="H70" s="64">
        <v>2701.7024999999999</v>
      </c>
      <c r="I70" s="64">
        <v>99</v>
      </c>
      <c r="J70" s="64">
        <v>411</v>
      </c>
      <c r="K70" s="64">
        <v>103</v>
      </c>
      <c r="L70" s="64">
        <v>-160</v>
      </c>
      <c r="M70" s="82">
        <v>16815.863414294574</v>
      </c>
      <c r="O70" s="79"/>
    </row>
    <row r="71" spans="1:15" ht="15.75" x14ac:dyDescent="0.2">
      <c r="A71" s="149" t="s">
        <v>307</v>
      </c>
      <c r="B71" s="151" t="s">
        <v>308</v>
      </c>
      <c r="C71" s="64">
        <v>827.34762000000001</v>
      </c>
      <c r="D71" s="64">
        <v>-7</v>
      </c>
      <c r="E71" s="64">
        <v>0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82">
        <v>820.34762000000001</v>
      </c>
      <c r="O71" s="79"/>
    </row>
    <row r="72" spans="1:15" ht="15.75" x14ac:dyDescent="0.25">
      <c r="A72" s="142"/>
      <c r="B72" s="145" t="s">
        <v>344</v>
      </c>
      <c r="C72" s="64">
        <v>15283.338450000001</v>
      </c>
      <c r="D72" s="64">
        <v>-14887</v>
      </c>
      <c r="E72" s="64">
        <v>12019</v>
      </c>
      <c r="F72" s="64">
        <v>-9589</v>
      </c>
      <c r="G72" s="64">
        <v>11655.170084294572</v>
      </c>
      <c r="H72" s="64">
        <v>2701.7024999999999</v>
      </c>
      <c r="I72" s="64">
        <v>99</v>
      </c>
      <c r="J72" s="64">
        <v>411</v>
      </c>
      <c r="K72" s="64">
        <v>103</v>
      </c>
      <c r="L72" s="64">
        <v>-160</v>
      </c>
      <c r="M72" s="82">
        <v>17636.211034294574</v>
      </c>
      <c r="O72" s="83"/>
    </row>
    <row r="73" spans="1:15" ht="15.75" x14ac:dyDescent="0.2">
      <c r="A73" s="152" t="s">
        <v>294</v>
      </c>
      <c r="B73" s="151" t="s">
        <v>349</v>
      </c>
      <c r="C73" s="64">
        <v>0</v>
      </c>
      <c r="D73" s="64">
        <v>17</v>
      </c>
      <c r="E73" s="64">
        <v>0</v>
      </c>
      <c r="F73" s="64">
        <v>867</v>
      </c>
      <c r="G73" s="64">
        <v>785.2848395691725</v>
      </c>
      <c r="H73" s="64">
        <v>1658.4376000000088</v>
      </c>
      <c r="I73" s="64">
        <v>0</v>
      </c>
      <c r="J73" s="64">
        <v>719</v>
      </c>
      <c r="K73" s="64">
        <v>0</v>
      </c>
      <c r="L73" s="64">
        <v>0</v>
      </c>
      <c r="M73" s="82">
        <v>4046.7224395691815</v>
      </c>
      <c r="O73" s="79"/>
    </row>
    <row r="74" spans="1:15" ht="15.75" x14ac:dyDescent="0.25">
      <c r="A74" s="142"/>
      <c r="B74" s="143" t="s">
        <v>350</v>
      </c>
      <c r="C74" s="64">
        <v>15283.338450000001</v>
      </c>
      <c r="D74" s="64">
        <v>-14870</v>
      </c>
      <c r="E74" s="64">
        <v>12019</v>
      </c>
      <c r="F74" s="64">
        <v>-8722</v>
      </c>
      <c r="G74" s="64">
        <v>12440.454923863745</v>
      </c>
      <c r="H74" s="64">
        <v>4360.1401000000087</v>
      </c>
      <c r="I74" s="64">
        <v>99</v>
      </c>
      <c r="J74" s="64">
        <v>1130</v>
      </c>
      <c r="K74" s="64">
        <v>103</v>
      </c>
      <c r="L74" s="64">
        <v>-160</v>
      </c>
      <c r="M74" s="82">
        <v>21682.933473863755</v>
      </c>
      <c r="O74" s="83"/>
    </row>
    <row r="75" spans="1:15" ht="15.75" x14ac:dyDescent="0.2">
      <c r="A75" s="139">
        <v>6</v>
      </c>
      <c r="B75" s="140" t="s">
        <v>317</v>
      </c>
      <c r="C75" s="64">
        <v>0</v>
      </c>
      <c r="D75" s="64">
        <v>-1043</v>
      </c>
      <c r="E75" s="64">
        <v>0</v>
      </c>
      <c r="F75" s="64">
        <v>0</v>
      </c>
      <c r="G75" s="64">
        <v>0</v>
      </c>
      <c r="H75" s="64">
        <v>-1.105890000000014</v>
      </c>
      <c r="I75" s="64">
        <v>0</v>
      </c>
      <c r="J75" s="64">
        <v>0</v>
      </c>
      <c r="K75" s="64">
        <v>0</v>
      </c>
      <c r="L75" s="64">
        <v>0</v>
      </c>
      <c r="M75" s="82">
        <v>-1044.10589</v>
      </c>
      <c r="O75" s="79"/>
    </row>
    <row r="76" spans="1:15" ht="15.75" x14ac:dyDescent="0.2">
      <c r="A76" s="139">
        <v>7</v>
      </c>
      <c r="B76" s="140" t="s">
        <v>318</v>
      </c>
      <c r="C76" s="87"/>
      <c r="D76" s="62"/>
      <c r="E76" s="62"/>
      <c r="F76" s="62"/>
      <c r="G76" s="62"/>
      <c r="H76" s="62"/>
      <c r="I76" s="62"/>
      <c r="J76" s="62"/>
      <c r="K76" s="62"/>
      <c r="L76" s="62"/>
      <c r="M76" s="71"/>
      <c r="O76" s="79"/>
    </row>
    <row r="77" spans="1:15" ht="15.75" x14ac:dyDescent="0.2">
      <c r="A77" s="149" t="s">
        <v>22</v>
      </c>
      <c r="B77" s="140" t="s">
        <v>351</v>
      </c>
      <c r="C77" s="64">
        <v>-8204.6373199999998</v>
      </c>
      <c r="D77" s="64">
        <v>-28646</v>
      </c>
      <c r="E77" s="64">
        <v>-8034</v>
      </c>
      <c r="F77" s="64">
        <v>-6027</v>
      </c>
      <c r="G77" s="64">
        <v>-14274.195932223462</v>
      </c>
      <c r="H77" s="64">
        <v>-6071.6918940472679</v>
      </c>
      <c r="I77" s="64">
        <v>-372</v>
      </c>
      <c r="J77" s="64">
        <v>-69</v>
      </c>
      <c r="K77" s="64">
        <v>-847</v>
      </c>
      <c r="L77" s="64">
        <v>-5715</v>
      </c>
      <c r="M77" s="82">
        <v>-78260.525146270724</v>
      </c>
      <c r="O77" s="79"/>
    </row>
    <row r="78" spans="1:15" ht="15.75" x14ac:dyDescent="0.2">
      <c r="A78" s="149" t="s">
        <v>294</v>
      </c>
      <c r="B78" s="140" t="s">
        <v>320</v>
      </c>
      <c r="C78" s="64">
        <v>-1518.63328</v>
      </c>
      <c r="D78" s="64">
        <v>4737</v>
      </c>
      <c r="E78" s="64">
        <v>0</v>
      </c>
      <c r="F78" s="64">
        <v>0</v>
      </c>
      <c r="G78" s="64">
        <v>-477.34998999999999</v>
      </c>
      <c r="H78" s="64">
        <v>97.195920000000157</v>
      </c>
      <c r="I78" s="64">
        <v>0</v>
      </c>
      <c r="J78" s="64">
        <v>0</v>
      </c>
      <c r="K78" s="64">
        <v>0</v>
      </c>
      <c r="L78" s="64">
        <v>0</v>
      </c>
      <c r="M78" s="82">
        <v>2838.2126499999999</v>
      </c>
      <c r="O78" s="79"/>
    </row>
    <row r="79" spans="1:15" ht="15.75" x14ac:dyDescent="0.2">
      <c r="A79" s="149" t="s">
        <v>296</v>
      </c>
      <c r="B79" s="140" t="s">
        <v>321</v>
      </c>
      <c r="C79" s="64">
        <v>-6665.6074900000003</v>
      </c>
      <c r="D79" s="64">
        <v>-5807</v>
      </c>
      <c r="E79" s="64">
        <v>-3977</v>
      </c>
      <c r="F79" s="64">
        <v>-3538</v>
      </c>
      <c r="G79" s="64">
        <v>-7615.6646489347459</v>
      </c>
      <c r="H79" s="64">
        <v>-6001.76724429552</v>
      </c>
      <c r="I79" s="64">
        <v>-114</v>
      </c>
      <c r="J79" s="64">
        <v>-1063</v>
      </c>
      <c r="K79" s="64">
        <v>-742</v>
      </c>
      <c r="L79" s="64">
        <v>-1322</v>
      </c>
      <c r="M79" s="82">
        <v>-36846.039383230273</v>
      </c>
      <c r="O79" s="79"/>
    </row>
    <row r="80" spans="1:15" ht="15.75" x14ac:dyDescent="0.2">
      <c r="A80" s="149" t="s">
        <v>299</v>
      </c>
      <c r="B80" s="140" t="s">
        <v>352</v>
      </c>
      <c r="C80" s="64">
        <v>70.676240000000007</v>
      </c>
      <c r="D80" s="64">
        <v>564</v>
      </c>
      <c r="E80" s="64">
        <v>175</v>
      </c>
      <c r="F80" s="64">
        <v>527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82">
        <v>1336.67624</v>
      </c>
      <c r="O80" s="79"/>
    </row>
    <row r="81" spans="1:15" ht="15.75" x14ac:dyDescent="0.25">
      <c r="A81" s="146"/>
      <c r="B81" s="143" t="s">
        <v>323</v>
      </c>
      <c r="C81" s="64">
        <v>-16318.201849999998</v>
      </c>
      <c r="D81" s="64">
        <v>-29152</v>
      </c>
      <c r="E81" s="64">
        <v>-11836</v>
      </c>
      <c r="F81" s="64">
        <v>-9038</v>
      </c>
      <c r="G81" s="64">
        <v>-22367.210571158208</v>
      </c>
      <c r="H81" s="64">
        <v>-11976.263218342789</v>
      </c>
      <c r="I81" s="64">
        <v>-486</v>
      </c>
      <c r="J81" s="64">
        <v>-1132</v>
      </c>
      <c r="K81" s="64">
        <v>-1589</v>
      </c>
      <c r="L81" s="64">
        <v>-7037</v>
      </c>
      <c r="M81" s="82">
        <v>-110931.675639501</v>
      </c>
      <c r="O81" s="83"/>
    </row>
    <row r="82" spans="1:15" ht="15.75" x14ac:dyDescent="0.2">
      <c r="A82" s="139">
        <v>8</v>
      </c>
      <c r="B82" s="140" t="s">
        <v>353</v>
      </c>
      <c r="C82" s="87"/>
      <c r="D82" s="62"/>
      <c r="E82" s="62"/>
      <c r="F82" s="62"/>
      <c r="G82" s="62"/>
      <c r="H82" s="62"/>
      <c r="I82" s="62"/>
      <c r="J82" s="62"/>
      <c r="K82" s="62"/>
      <c r="L82" s="62"/>
      <c r="M82" s="71"/>
      <c r="O82" s="79"/>
    </row>
    <row r="83" spans="1:15" ht="15.75" x14ac:dyDescent="0.2">
      <c r="A83" s="149" t="s">
        <v>22</v>
      </c>
      <c r="B83" s="140" t="s">
        <v>354</v>
      </c>
      <c r="C83" s="64">
        <v>-273.39738</v>
      </c>
      <c r="D83" s="64">
        <v>-149</v>
      </c>
      <c r="E83" s="64">
        <v>-88</v>
      </c>
      <c r="F83" s="64">
        <v>-147</v>
      </c>
      <c r="G83" s="64">
        <v>0</v>
      </c>
      <c r="H83" s="64">
        <v>-30.25</v>
      </c>
      <c r="I83" s="64">
        <v>0</v>
      </c>
      <c r="J83" s="64">
        <v>-32</v>
      </c>
      <c r="K83" s="64">
        <v>-4</v>
      </c>
      <c r="L83" s="64">
        <v>-56</v>
      </c>
      <c r="M83" s="82">
        <v>-779.64738</v>
      </c>
      <c r="O83" s="79"/>
    </row>
    <row r="84" spans="1:15" ht="15.75" x14ac:dyDescent="0.2">
      <c r="A84" s="149" t="s">
        <v>294</v>
      </c>
      <c r="B84" s="140" t="s">
        <v>355</v>
      </c>
      <c r="C84" s="64">
        <v>-24842.36277</v>
      </c>
      <c r="D84" s="64">
        <v>-5567</v>
      </c>
      <c r="E84" s="64">
        <v>-34355</v>
      </c>
      <c r="F84" s="64">
        <v>-3715</v>
      </c>
      <c r="G84" s="64">
        <v>0</v>
      </c>
      <c r="H84" s="64">
        <v>0</v>
      </c>
      <c r="I84" s="64">
        <v>0</v>
      </c>
      <c r="J84" s="64">
        <v>-6665</v>
      </c>
      <c r="K84" s="64">
        <v>-635</v>
      </c>
      <c r="L84" s="64">
        <v>-492</v>
      </c>
      <c r="M84" s="82">
        <v>-76271.362770000007</v>
      </c>
      <c r="O84" s="79"/>
    </row>
    <row r="85" spans="1:15" ht="15.75" x14ac:dyDescent="0.2">
      <c r="A85" s="149" t="s">
        <v>296</v>
      </c>
      <c r="B85" s="140" t="s">
        <v>356</v>
      </c>
      <c r="C85" s="64">
        <v>-6055.9232400000001</v>
      </c>
      <c r="D85" s="64">
        <v>-342</v>
      </c>
      <c r="E85" s="64">
        <v>-61</v>
      </c>
      <c r="F85" s="64">
        <v>-1</v>
      </c>
      <c r="G85" s="64">
        <v>-1323.5699400000037</v>
      </c>
      <c r="H85" s="64">
        <v>0</v>
      </c>
      <c r="I85" s="64">
        <v>0</v>
      </c>
      <c r="J85" s="64">
        <v>-31</v>
      </c>
      <c r="K85" s="64">
        <v>-2</v>
      </c>
      <c r="L85" s="64">
        <v>-40</v>
      </c>
      <c r="M85" s="82">
        <v>-7856.493180000004</v>
      </c>
      <c r="O85" s="79"/>
    </row>
    <row r="86" spans="1:15" ht="15.75" x14ac:dyDescent="0.25">
      <c r="A86" s="145"/>
      <c r="B86" s="143" t="s">
        <v>357</v>
      </c>
      <c r="C86" s="64">
        <v>-31171.683389999998</v>
      </c>
      <c r="D86" s="64">
        <v>-6058</v>
      </c>
      <c r="E86" s="64">
        <v>-34504</v>
      </c>
      <c r="F86" s="64">
        <v>-3863</v>
      </c>
      <c r="G86" s="64">
        <v>-1323.5699400000037</v>
      </c>
      <c r="H86" s="64">
        <v>-30.25</v>
      </c>
      <c r="I86" s="64">
        <v>0</v>
      </c>
      <c r="J86" s="64">
        <v>-6728</v>
      </c>
      <c r="K86" s="64">
        <v>-641</v>
      </c>
      <c r="L86" s="64">
        <v>-588</v>
      </c>
      <c r="M86" s="82">
        <v>-84907.503329999992</v>
      </c>
      <c r="O86" s="83"/>
    </row>
    <row r="87" spans="1:15" ht="15.75" x14ac:dyDescent="0.2">
      <c r="A87" s="139">
        <v>9</v>
      </c>
      <c r="B87" s="151" t="s">
        <v>358</v>
      </c>
      <c r="C87" s="64">
        <v>-139.68906000000001</v>
      </c>
      <c r="D87" s="64">
        <v>-2085</v>
      </c>
      <c r="E87" s="64">
        <v>-8341</v>
      </c>
      <c r="F87" s="64">
        <v>-54</v>
      </c>
      <c r="G87" s="64">
        <v>-820.75995943622343</v>
      </c>
      <c r="H87" s="64">
        <v>-779.64583754200953</v>
      </c>
      <c r="I87" s="64">
        <v>-19</v>
      </c>
      <c r="J87" s="64">
        <v>-99</v>
      </c>
      <c r="K87" s="64">
        <v>-647</v>
      </c>
      <c r="L87" s="64">
        <v>-4</v>
      </c>
      <c r="M87" s="82">
        <v>-12989.094856978234</v>
      </c>
      <c r="O87" s="79"/>
    </row>
    <row r="88" spans="1:15" ht="31.5" x14ac:dyDescent="0.2">
      <c r="A88" s="139"/>
      <c r="B88" s="140" t="s">
        <v>325</v>
      </c>
      <c r="C88" s="64">
        <v>0</v>
      </c>
      <c r="D88" s="64">
        <v>-1912</v>
      </c>
      <c r="E88" s="64">
        <v>-8341</v>
      </c>
      <c r="F88" s="64">
        <v>-54</v>
      </c>
      <c r="G88" s="64">
        <v>-392.13075000000009</v>
      </c>
      <c r="H88" s="64">
        <v>-398.26963408014541</v>
      </c>
      <c r="I88" s="64">
        <v>-11</v>
      </c>
      <c r="J88" s="64">
        <v>-48</v>
      </c>
      <c r="K88" s="64">
        <v>-433</v>
      </c>
      <c r="L88" s="64">
        <v>-4</v>
      </c>
      <c r="M88" s="82">
        <v>-11593.400384080145</v>
      </c>
      <c r="O88" s="79"/>
    </row>
    <row r="89" spans="1:15" ht="15.75" x14ac:dyDescent="0.2">
      <c r="A89" s="139" t="s">
        <v>24</v>
      </c>
      <c r="B89" s="140" t="s">
        <v>359</v>
      </c>
      <c r="C89" s="64">
        <v>0</v>
      </c>
      <c r="D89" s="64">
        <v>0</v>
      </c>
      <c r="E89" s="64">
        <v>0</v>
      </c>
      <c r="F89" s="64">
        <v>0</v>
      </c>
      <c r="G89" s="64">
        <v>-150.083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82">
        <v>-150.083</v>
      </c>
      <c r="O89" s="79"/>
    </row>
    <row r="90" spans="1:15" ht="15.75" x14ac:dyDescent="0.2">
      <c r="A90" s="139" t="s">
        <v>360</v>
      </c>
      <c r="B90" s="140" t="s">
        <v>361</v>
      </c>
      <c r="C90" s="64">
        <v>0</v>
      </c>
      <c r="D90" s="64">
        <v>0</v>
      </c>
      <c r="E90" s="64">
        <v>0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82">
        <v>0</v>
      </c>
      <c r="O90" s="79"/>
    </row>
    <row r="91" spans="1:15" ht="15.75" x14ac:dyDescent="0.25">
      <c r="A91" s="139" t="s">
        <v>25</v>
      </c>
      <c r="B91" s="140" t="s">
        <v>362</v>
      </c>
      <c r="C91" s="64">
        <v>4088.5935516820068</v>
      </c>
      <c r="D91" s="64">
        <v>3855</v>
      </c>
      <c r="E91" s="64">
        <v>-8322</v>
      </c>
      <c r="F91" s="64">
        <v>346</v>
      </c>
      <c r="G91" s="64">
        <v>8282.1572744387686</v>
      </c>
      <c r="H91" s="64">
        <v>2590.6130541152161</v>
      </c>
      <c r="I91" s="64">
        <v>-1073</v>
      </c>
      <c r="J91" s="64">
        <v>2051</v>
      </c>
      <c r="K91" s="64">
        <v>95</v>
      </c>
      <c r="L91" s="64">
        <v>731</v>
      </c>
      <c r="M91" s="82">
        <v>12644.363880235991</v>
      </c>
      <c r="O91" s="88"/>
    </row>
    <row r="92" spans="1:15" ht="15.75" x14ac:dyDescent="0.25">
      <c r="A92" s="137" t="s">
        <v>26</v>
      </c>
      <c r="B92" s="148" t="s">
        <v>363</v>
      </c>
      <c r="C92" s="87"/>
      <c r="D92" s="62"/>
      <c r="E92" s="62"/>
      <c r="F92" s="62"/>
      <c r="G92" s="62"/>
      <c r="H92" s="62"/>
      <c r="I92" s="62"/>
      <c r="J92" s="62"/>
      <c r="K92" s="62"/>
      <c r="L92" s="62"/>
      <c r="M92" s="71"/>
      <c r="O92" s="79"/>
    </row>
    <row r="93" spans="1:15" ht="15.75" x14ac:dyDescent="0.25">
      <c r="A93" s="139" t="s">
        <v>1</v>
      </c>
      <c r="B93" s="140" t="s">
        <v>364</v>
      </c>
      <c r="C93" s="64">
        <v>-371.20163168198906</v>
      </c>
      <c r="D93" s="64">
        <v>3699</v>
      </c>
      <c r="E93" s="64">
        <v>1111</v>
      </c>
      <c r="F93" s="64">
        <v>137</v>
      </c>
      <c r="G93" s="64">
        <v>108.92680339071217</v>
      </c>
      <c r="H93" s="64">
        <v>-185.91950411520264</v>
      </c>
      <c r="I93" s="64">
        <v>-248</v>
      </c>
      <c r="J93" s="64">
        <v>68</v>
      </c>
      <c r="K93" s="64">
        <v>-64</v>
      </c>
      <c r="L93" s="64">
        <v>0</v>
      </c>
      <c r="M93" s="82">
        <v>4254.8056675935204</v>
      </c>
      <c r="O93" s="83"/>
    </row>
    <row r="94" spans="1:15" ht="15.75" x14ac:dyDescent="0.25">
      <c r="A94" s="139" t="s">
        <v>2</v>
      </c>
      <c r="B94" s="140" t="s">
        <v>365</v>
      </c>
      <c r="C94" s="64">
        <v>4088.5935516820068</v>
      </c>
      <c r="D94" s="64">
        <v>3855</v>
      </c>
      <c r="E94" s="64">
        <v>-8322</v>
      </c>
      <c r="F94" s="64">
        <v>346</v>
      </c>
      <c r="G94" s="64">
        <v>8282.1572744387686</v>
      </c>
      <c r="H94" s="64">
        <v>2590.6130541152161</v>
      </c>
      <c r="I94" s="64">
        <v>-1073</v>
      </c>
      <c r="J94" s="64">
        <v>2051</v>
      </c>
      <c r="K94" s="64">
        <v>95</v>
      </c>
      <c r="L94" s="64">
        <v>731</v>
      </c>
      <c r="M94" s="82">
        <v>12644.363880235991</v>
      </c>
      <c r="O94" s="83"/>
    </row>
    <row r="95" spans="1:15" ht="15.75" x14ac:dyDescent="0.2">
      <c r="A95" s="157" t="s">
        <v>3</v>
      </c>
      <c r="B95" s="140" t="s">
        <v>366</v>
      </c>
      <c r="C95" s="89"/>
      <c r="D95" s="85"/>
      <c r="E95" s="85"/>
      <c r="F95" s="85"/>
      <c r="G95" s="85"/>
      <c r="H95" s="85"/>
      <c r="I95" s="85"/>
      <c r="J95" s="85"/>
      <c r="K95" s="85"/>
      <c r="L95" s="85"/>
      <c r="M95" s="71"/>
      <c r="O95" s="79"/>
    </row>
    <row r="96" spans="1:15" ht="15.75" x14ac:dyDescent="0.2">
      <c r="A96" s="141" t="s">
        <v>22</v>
      </c>
      <c r="B96" s="140" t="s">
        <v>332</v>
      </c>
      <c r="C96" s="64">
        <v>0</v>
      </c>
      <c r="D96" s="64">
        <v>145</v>
      </c>
      <c r="E96" s="64">
        <v>0</v>
      </c>
      <c r="F96" s="64">
        <v>0</v>
      </c>
      <c r="G96" s="64">
        <v>47406.780939999997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82">
        <v>47551.780939999997</v>
      </c>
      <c r="O96" s="79"/>
    </row>
    <row r="97" spans="1:15" ht="15.75" x14ac:dyDescent="0.2">
      <c r="A97" s="158"/>
      <c r="B97" s="140" t="s">
        <v>333</v>
      </c>
      <c r="C97" s="64">
        <v>0</v>
      </c>
      <c r="D97" s="64">
        <v>0</v>
      </c>
      <c r="E97" s="64">
        <v>0</v>
      </c>
      <c r="F97" s="64">
        <v>0</v>
      </c>
      <c r="G97" s="64">
        <v>47406.780939999997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82">
        <v>47406.780939999997</v>
      </c>
      <c r="O97" s="79"/>
    </row>
    <row r="98" spans="1:15" ht="15.75" x14ac:dyDescent="0.2">
      <c r="A98" s="158" t="s">
        <v>294</v>
      </c>
      <c r="B98" s="140" t="s">
        <v>334</v>
      </c>
      <c r="C98" s="64">
        <v>0</v>
      </c>
      <c r="D98" s="64">
        <v>0</v>
      </c>
      <c r="E98" s="64">
        <v>0</v>
      </c>
      <c r="F98" s="64">
        <v>0</v>
      </c>
      <c r="G98" s="64">
        <v>1463.4599300000002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82">
        <v>1463.4599300000002</v>
      </c>
      <c r="O98" s="79"/>
    </row>
    <row r="99" spans="1:15" ht="15.75" x14ac:dyDescent="0.2">
      <c r="A99" s="158"/>
      <c r="B99" s="140" t="s">
        <v>333</v>
      </c>
      <c r="C99" s="64">
        <v>0</v>
      </c>
      <c r="D99" s="64">
        <v>0</v>
      </c>
      <c r="E99" s="64">
        <v>0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82">
        <v>0</v>
      </c>
      <c r="O99" s="79"/>
    </row>
    <row r="100" spans="1:15" ht="15.75" x14ac:dyDescent="0.25">
      <c r="A100" s="159" t="s">
        <v>335</v>
      </c>
      <c r="B100" s="140" t="s">
        <v>336</v>
      </c>
      <c r="C100" s="64">
        <v>0</v>
      </c>
      <c r="D100" s="64">
        <v>0</v>
      </c>
      <c r="E100" s="64">
        <v>0</v>
      </c>
      <c r="F100" s="64">
        <v>25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82">
        <v>25</v>
      </c>
      <c r="O100" s="79"/>
    </row>
    <row r="101" spans="1:15" ht="15.75" x14ac:dyDescent="0.25">
      <c r="A101" s="159" t="s">
        <v>337</v>
      </c>
      <c r="B101" s="140" t="s">
        <v>338</v>
      </c>
      <c r="C101" s="64">
        <v>0</v>
      </c>
      <c r="D101" s="64">
        <v>104</v>
      </c>
      <c r="E101" s="64">
        <v>0</v>
      </c>
      <c r="F101" s="64">
        <v>631</v>
      </c>
      <c r="G101" s="64">
        <v>1463.4599300000002</v>
      </c>
      <c r="H101" s="64">
        <v>631.39247999999998</v>
      </c>
      <c r="I101" s="64">
        <v>2665</v>
      </c>
      <c r="J101" s="64">
        <v>0</v>
      </c>
      <c r="K101" s="64">
        <v>0</v>
      </c>
      <c r="L101" s="64">
        <v>0</v>
      </c>
      <c r="M101" s="82">
        <v>5494.8524099999995</v>
      </c>
      <c r="O101" s="79"/>
    </row>
    <row r="102" spans="1:15" ht="15.75" x14ac:dyDescent="0.25">
      <c r="A102" s="154"/>
      <c r="B102" s="145" t="s">
        <v>339</v>
      </c>
      <c r="C102" s="64">
        <v>0</v>
      </c>
      <c r="D102" s="64">
        <v>104</v>
      </c>
      <c r="E102" s="64">
        <v>0</v>
      </c>
      <c r="F102" s="64">
        <v>656</v>
      </c>
      <c r="G102" s="64">
        <v>1463.4599300000002</v>
      </c>
      <c r="H102" s="64">
        <v>631.39247999999998</v>
      </c>
      <c r="I102" s="64">
        <v>2665</v>
      </c>
      <c r="J102" s="64">
        <v>0</v>
      </c>
      <c r="K102" s="64">
        <v>0</v>
      </c>
      <c r="L102" s="64">
        <v>0</v>
      </c>
      <c r="M102" s="82">
        <v>5519.8524099999995</v>
      </c>
      <c r="O102" s="79"/>
    </row>
    <row r="103" spans="1:15" ht="15.75" x14ac:dyDescent="0.2">
      <c r="A103" s="158" t="s">
        <v>296</v>
      </c>
      <c r="B103" s="140" t="s">
        <v>340</v>
      </c>
      <c r="C103" s="64">
        <v>0</v>
      </c>
      <c r="D103" s="64">
        <v>134</v>
      </c>
      <c r="E103" s="64">
        <v>0</v>
      </c>
      <c r="F103" s="64">
        <v>0</v>
      </c>
      <c r="G103" s="64">
        <v>96.697020000000009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82">
        <v>230.69702000000001</v>
      </c>
      <c r="O103" s="79"/>
    </row>
    <row r="104" spans="1:15" ht="15.75" x14ac:dyDescent="0.2">
      <c r="A104" s="158" t="s">
        <v>299</v>
      </c>
      <c r="B104" s="140" t="s">
        <v>341</v>
      </c>
      <c r="C104" s="64">
        <v>0</v>
      </c>
      <c r="D104" s="64">
        <v>65</v>
      </c>
      <c r="E104" s="64">
        <v>0</v>
      </c>
      <c r="F104" s="64">
        <v>0</v>
      </c>
      <c r="G104" s="64">
        <v>33.178089999999997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82">
        <v>98.178089999999997</v>
      </c>
      <c r="O104" s="79"/>
    </row>
    <row r="105" spans="1:15" ht="15.75" x14ac:dyDescent="0.25">
      <c r="A105" s="137"/>
      <c r="B105" s="143" t="s">
        <v>367</v>
      </c>
      <c r="C105" s="64">
        <v>0</v>
      </c>
      <c r="D105" s="64">
        <v>448</v>
      </c>
      <c r="E105" s="64">
        <v>0</v>
      </c>
      <c r="F105" s="64">
        <v>656</v>
      </c>
      <c r="G105" s="64">
        <v>49000.115979999995</v>
      </c>
      <c r="H105" s="64">
        <v>631.39247999999998</v>
      </c>
      <c r="I105" s="64">
        <v>2665</v>
      </c>
      <c r="J105" s="64">
        <v>0</v>
      </c>
      <c r="K105" s="64">
        <v>0</v>
      </c>
      <c r="L105" s="64">
        <v>0</v>
      </c>
      <c r="M105" s="82">
        <v>53400.508459999997</v>
      </c>
      <c r="O105" s="79"/>
    </row>
    <row r="106" spans="1:15" ht="15.75" x14ac:dyDescent="0.25">
      <c r="A106" s="146" t="s">
        <v>4</v>
      </c>
      <c r="B106" s="140" t="s">
        <v>368</v>
      </c>
      <c r="C106" s="64">
        <v>0</v>
      </c>
      <c r="D106" s="64">
        <v>0</v>
      </c>
      <c r="E106" s="64">
        <v>662</v>
      </c>
      <c r="F106" s="64">
        <v>0</v>
      </c>
      <c r="G106" s="64">
        <v>150.083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82">
        <v>812.08299999999997</v>
      </c>
      <c r="O106" s="83"/>
    </row>
    <row r="107" spans="1:15" ht="15.75" x14ac:dyDescent="0.2">
      <c r="A107" s="160" t="s">
        <v>5</v>
      </c>
      <c r="B107" s="140" t="s">
        <v>369</v>
      </c>
      <c r="C107" s="84"/>
      <c r="D107" s="85"/>
      <c r="E107" s="85"/>
      <c r="F107" s="85"/>
      <c r="G107" s="85"/>
      <c r="H107" s="85"/>
      <c r="I107" s="85"/>
      <c r="J107" s="85"/>
      <c r="K107" s="85"/>
      <c r="L107" s="85"/>
      <c r="M107" s="71"/>
      <c r="O107" s="79"/>
    </row>
    <row r="108" spans="1:15" ht="15.75" x14ac:dyDescent="0.2">
      <c r="A108" s="141" t="s">
        <v>22</v>
      </c>
      <c r="B108" s="140" t="s">
        <v>370</v>
      </c>
      <c r="C108" s="64">
        <v>0</v>
      </c>
      <c r="D108" s="64">
        <v>-333</v>
      </c>
      <c r="E108" s="64">
        <v>0</v>
      </c>
      <c r="F108" s="64">
        <v>-27</v>
      </c>
      <c r="G108" s="64">
        <v>-209.37573999999998</v>
      </c>
      <c r="H108" s="64">
        <v>0</v>
      </c>
      <c r="I108" s="64">
        <v>-1570</v>
      </c>
      <c r="J108" s="64">
        <v>0</v>
      </c>
      <c r="K108" s="64">
        <v>0</v>
      </c>
      <c r="L108" s="64">
        <v>0</v>
      </c>
      <c r="M108" s="82">
        <v>-2139.37574</v>
      </c>
      <c r="O108" s="79"/>
    </row>
    <row r="109" spans="1:15" ht="15.75" x14ac:dyDescent="0.2">
      <c r="A109" s="141" t="s">
        <v>294</v>
      </c>
      <c r="B109" s="140" t="s">
        <v>355</v>
      </c>
      <c r="C109" s="64">
        <v>0</v>
      </c>
      <c r="D109" s="64">
        <v>-190</v>
      </c>
      <c r="E109" s="64">
        <v>0</v>
      </c>
      <c r="F109" s="64">
        <v>0</v>
      </c>
      <c r="G109" s="64">
        <v>-61.185400000000001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82">
        <v>-251.18540000000002</v>
      </c>
      <c r="O109" s="79"/>
    </row>
    <row r="110" spans="1:15" ht="15.75" x14ac:dyDescent="0.2">
      <c r="A110" s="141" t="s">
        <v>296</v>
      </c>
      <c r="B110" s="140" t="s">
        <v>356</v>
      </c>
      <c r="C110" s="64">
        <v>0</v>
      </c>
      <c r="D110" s="64">
        <v>-109</v>
      </c>
      <c r="E110" s="64">
        <v>0</v>
      </c>
      <c r="F110" s="64">
        <v>0</v>
      </c>
      <c r="G110" s="64">
        <v>-267.32673</v>
      </c>
      <c r="H110" s="64">
        <v>-1661.1636000000001</v>
      </c>
      <c r="I110" s="64">
        <v>0</v>
      </c>
      <c r="J110" s="64">
        <v>0</v>
      </c>
      <c r="K110" s="64">
        <v>0</v>
      </c>
      <c r="L110" s="64">
        <v>0</v>
      </c>
      <c r="M110" s="82">
        <v>-2037.4903300000001</v>
      </c>
      <c r="O110" s="79"/>
    </row>
    <row r="111" spans="1:15" ht="15.75" x14ac:dyDescent="0.25">
      <c r="A111" s="145"/>
      <c r="B111" s="143" t="s">
        <v>350</v>
      </c>
      <c r="C111" s="64">
        <v>0</v>
      </c>
      <c r="D111" s="64">
        <v>-632</v>
      </c>
      <c r="E111" s="64">
        <v>0</v>
      </c>
      <c r="F111" s="64">
        <v>-27</v>
      </c>
      <c r="G111" s="64">
        <v>-537.88787000000002</v>
      </c>
      <c r="H111" s="64">
        <v>-1661.1636000000001</v>
      </c>
      <c r="I111" s="64">
        <v>-1570</v>
      </c>
      <c r="J111" s="64">
        <v>0</v>
      </c>
      <c r="K111" s="64">
        <v>0</v>
      </c>
      <c r="L111" s="64">
        <v>0</v>
      </c>
      <c r="M111" s="82">
        <v>-4428.0514700000003</v>
      </c>
      <c r="O111" s="83"/>
    </row>
    <row r="112" spans="1:15" ht="15.75" x14ac:dyDescent="0.25">
      <c r="A112" s="146" t="s">
        <v>6</v>
      </c>
      <c r="B112" s="140" t="s">
        <v>371</v>
      </c>
      <c r="C112" s="64">
        <v>0</v>
      </c>
      <c r="D112" s="64">
        <v>0</v>
      </c>
      <c r="E112" s="64">
        <v>0</v>
      </c>
      <c r="F112" s="64">
        <v>0</v>
      </c>
      <c r="G112" s="64">
        <v>-150.083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82">
        <v>-150.083</v>
      </c>
      <c r="O112" s="83"/>
    </row>
    <row r="113" spans="1:15" ht="15.75" x14ac:dyDescent="0.2">
      <c r="A113" s="146" t="s">
        <v>7</v>
      </c>
      <c r="B113" s="140" t="s">
        <v>372</v>
      </c>
      <c r="C113" s="64">
        <v>28.17558</v>
      </c>
      <c r="D113" s="64">
        <v>529</v>
      </c>
      <c r="E113" s="64">
        <v>21</v>
      </c>
      <c r="F113" s="64">
        <v>0</v>
      </c>
      <c r="G113" s="64">
        <v>1164.2598600000001</v>
      </c>
      <c r="H113" s="64">
        <v>19.941700000000001</v>
      </c>
      <c r="I113" s="64">
        <v>18</v>
      </c>
      <c r="J113" s="64">
        <v>55</v>
      </c>
      <c r="K113" s="64">
        <v>0</v>
      </c>
      <c r="L113" s="64">
        <v>12</v>
      </c>
      <c r="M113" s="82">
        <v>1847.3771400000003</v>
      </c>
      <c r="O113" s="79"/>
    </row>
    <row r="114" spans="1:15" ht="15.75" x14ac:dyDescent="0.2">
      <c r="A114" s="146" t="s">
        <v>15</v>
      </c>
      <c r="B114" s="140" t="s">
        <v>373</v>
      </c>
      <c r="C114" s="64">
        <v>-162.40845999999999</v>
      </c>
      <c r="D114" s="64">
        <v>3</v>
      </c>
      <c r="E114" s="64">
        <v>-168</v>
      </c>
      <c r="F114" s="64">
        <v>-4</v>
      </c>
      <c r="G114" s="64">
        <v>-401.35854000000006</v>
      </c>
      <c r="H114" s="64">
        <v>-34.446019999999997</v>
      </c>
      <c r="I114" s="64">
        <v>-73</v>
      </c>
      <c r="J114" s="64">
        <v>-36</v>
      </c>
      <c r="K114" s="64">
        <v>0</v>
      </c>
      <c r="L114" s="64">
        <v>-30</v>
      </c>
      <c r="M114" s="82">
        <v>-906.21302000000003</v>
      </c>
      <c r="O114" s="79"/>
    </row>
    <row r="115" spans="1:15" ht="15.75" x14ac:dyDescent="0.25">
      <c r="A115" s="146" t="s">
        <v>20</v>
      </c>
      <c r="B115" s="140" t="s">
        <v>374</v>
      </c>
      <c r="C115" s="64">
        <v>3583.1590400000177</v>
      </c>
      <c r="D115" s="64">
        <v>7902</v>
      </c>
      <c r="E115" s="64">
        <v>-6696</v>
      </c>
      <c r="F115" s="64">
        <v>1108</v>
      </c>
      <c r="G115" s="64">
        <v>57616.213507829474</v>
      </c>
      <c r="H115" s="64">
        <v>1360.4181100000135</v>
      </c>
      <c r="I115" s="64">
        <v>-281</v>
      </c>
      <c r="J115" s="64">
        <v>2138</v>
      </c>
      <c r="K115" s="64">
        <v>31</v>
      </c>
      <c r="L115" s="64">
        <v>713</v>
      </c>
      <c r="M115" s="82">
        <v>67474.790657829508</v>
      </c>
      <c r="O115" s="83"/>
    </row>
    <row r="116" spans="1:15" ht="15.75" x14ac:dyDescent="0.2">
      <c r="A116" s="146" t="s">
        <v>24</v>
      </c>
      <c r="B116" s="140" t="s">
        <v>375</v>
      </c>
      <c r="C116" s="64">
        <v>0</v>
      </c>
      <c r="D116" s="64">
        <v>0</v>
      </c>
      <c r="E116" s="64">
        <v>0</v>
      </c>
      <c r="F116" s="64">
        <v>0</v>
      </c>
      <c r="G116" s="64">
        <v>42.639780000000002</v>
      </c>
      <c r="H116" s="64">
        <v>36.406839999999995</v>
      </c>
      <c r="I116" s="64">
        <v>0</v>
      </c>
      <c r="J116" s="64">
        <v>0</v>
      </c>
      <c r="K116" s="64">
        <v>71</v>
      </c>
      <c r="L116" s="64">
        <v>0</v>
      </c>
      <c r="M116" s="82">
        <v>150.04661999999999</v>
      </c>
      <c r="O116" s="79"/>
    </row>
    <row r="117" spans="1:15" ht="15.75" x14ac:dyDescent="0.2">
      <c r="A117" s="146" t="s">
        <v>25</v>
      </c>
      <c r="B117" s="140" t="s">
        <v>376</v>
      </c>
      <c r="C117" s="64">
        <v>0</v>
      </c>
      <c r="D117" s="64">
        <v>0</v>
      </c>
      <c r="E117" s="64">
        <v>0</v>
      </c>
      <c r="F117" s="64">
        <v>0</v>
      </c>
      <c r="G117" s="64">
        <v>-0.68334000000000006</v>
      </c>
      <c r="H117" s="64">
        <v>-2.8879999999999999</v>
      </c>
      <c r="I117" s="64">
        <v>0</v>
      </c>
      <c r="J117" s="64">
        <v>0</v>
      </c>
      <c r="K117" s="64">
        <v>0</v>
      </c>
      <c r="L117" s="64">
        <v>0</v>
      </c>
      <c r="M117" s="82">
        <v>-3.5713400000000002</v>
      </c>
      <c r="O117" s="79"/>
    </row>
    <row r="118" spans="1:15" ht="15.75" x14ac:dyDescent="0.25">
      <c r="A118" s="146" t="s">
        <v>27</v>
      </c>
      <c r="B118" s="140" t="s">
        <v>377</v>
      </c>
      <c r="C118" s="64">
        <v>0</v>
      </c>
      <c r="D118" s="64">
        <v>0</v>
      </c>
      <c r="E118" s="64">
        <v>0</v>
      </c>
      <c r="F118" s="64">
        <v>0</v>
      </c>
      <c r="G118" s="64">
        <v>41.956440000000001</v>
      </c>
      <c r="H118" s="64">
        <v>33.518839999999997</v>
      </c>
      <c r="I118" s="64">
        <v>0</v>
      </c>
      <c r="J118" s="64">
        <v>0</v>
      </c>
      <c r="K118" s="64">
        <v>71</v>
      </c>
      <c r="L118" s="64">
        <v>0</v>
      </c>
      <c r="M118" s="82">
        <v>146.47528</v>
      </c>
      <c r="O118" s="83"/>
    </row>
    <row r="119" spans="1:15" ht="15.75" x14ac:dyDescent="0.2">
      <c r="A119" s="146" t="s">
        <v>28</v>
      </c>
      <c r="B119" s="140" t="s">
        <v>378</v>
      </c>
      <c r="C119" s="64">
        <v>-7559.8516399999999</v>
      </c>
      <c r="D119" s="64">
        <v>-30</v>
      </c>
      <c r="E119" s="64">
        <v>0</v>
      </c>
      <c r="F119" s="64">
        <v>-111</v>
      </c>
      <c r="G119" s="64">
        <v>-4700.9567400000005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82">
        <v>-12401.80838</v>
      </c>
      <c r="O119" s="79"/>
    </row>
    <row r="120" spans="1:15" ht="15.75" x14ac:dyDescent="0.2">
      <c r="A120" s="146" t="s">
        <v>29</v>
      </c>
      <c r="B120" s="140" t="s">
        <v>379</v>
      </c>
      <c r="C120" s="64">
        <v>7196.2328100000004</v>
      </c>
      <c r="D120" s="64">
        <v>0</v>
      </c>
      <c r="E120" s="64">
        <v>46</v>
      </c>
      <c r="F120" s="64">
        <v>0</v>
      </c>
      <c r="G120" s="64">
        <v>3620.60151</v>
      </c>
      <c r="H120" s="64">
        <v>62.364909999999995</v>
      </c>
      <c r="I120" s="64">
        <v>0</v>
      </c>
      <c r="J120" s="64">
        <v>0</v>
      </c>
      <c r="K120" s="64">
        <v>0</v>
      </c>
      <c r="L120" s="64">
        <v>-71</v>
      </c>
      <c r="M120" s="82">
        <v>10854.19923</v>
      </c>
      <c r="O120" s="79"/>
    </row>
    <row r="121" spans="1:15" ht="15.75" x14ac:dyDescent="0.25">
      <c r="A121" s="146" t="s">
        <v>30</v>
      </c>
      <c r="B121" s="140" t="s">
        <v>380</v>
      </c>
      <c r="C121" s="64">
        <v>3219.5402100000183</v>
      </c>
      <c r="D121" s="64">
        <v>7872</v>
      </c>
      <c r="E121" s="64">
        <v>-6650</v>
      </c>
      <c r="F121" s="64">
        <v>997</v>
      </c>
      <c r="G121" s="64">
        <v>56577.814717829475</v>
      </c>
      <c r="H121" s="64">
        <v>1456.3018600000134</v>
      </c>
      <c r="I121" s="64">
        <v>-281</v>
      </c>
      <c r="J121" s="64">
        <v>2138</v>
      </c>
      <c r="K121" s="64">
        <v>102</v>
      </c>
      <c r="L121" s="64">
        <v>642</v>
      </c>
      <c r="M121" s="82">
        <v>66073.656787829503</v>
      </c>
      <c r="O121" s="83"/>
    </row>
    <row r="122" spans="1:15" ht="15.75" x14ac:dyDescent="0.2">
      <c r="A122" s="5" t="s">
        <v>59</v>
      </c>
      <c r="B122" s="90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2"/>
      <c r="O122" s="83"/>
    </row>
    <row r="123" spans="1:15" ht="33" x14ac:dyDescent="0.25">
      <c r="A123" s="93"/>
      <c r="B123" s="93"/>
      <c r="C123" s="94"/>
      <c r="D123" s="94"/>
      <c r="O123" s="9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zoomScaleNormal="100" zoomScaleSheetLayoutView="70" workbookViewId="0"/>
  </sheetViews>
  <sheetFormatPr defaultRowHeight="15" x14ac:dyDescent="0.25"/>
  <cols>
    <col min="1" max="1" width="6.7109375" style="7" customWidth="1"/>
    <col min="2" max="2" width="37.7109375" style="7" customWidth="1"/>
    <col min="3" max="24" width="13.85546875" style="7" customWidth="1"/>
    <col min="25" max="16384" width="9.140625" style="7"/>
  </cols>
  <sheetData>
    <row r="1" spans="1:24" ht="15.75" x14ac:dyDescent="0.25">
      <c r="A1" s="96" t="s">
        <v>392</v>
      </c>
    </row>
    <row r="2" spans="1:24" ht="15.75" x14ac:dyDescent="0.25">
      <c r="W2" s="171" t="s">
        <v>49</v>
      </c>
      <c r="X2" s="171"/>
    </row>
    <row r="3" spans="1:24" ht="50.25" customHeight="1" x14ac:dyDescent="0.25">
      <c r="A3" s="167" t="s">
        <v>0</v>
      </c>
      <c r="B3" s="167" t="s">
        <v>31</v>
      </c>
      <c r="C3" s="169" t="s">
        <v>383</v>
      </c>
      <c r="D3" s="170"/>
      <c r="E3" s="169" t="s">
        <v>381</v>
      </c>
      <c r="F3" s="170"/>
      <c r="G3" s="169" t="s">
        <v>382</v>
      </c>
      <c r="H3" s="170"/>
      <c r="I3" s="169" t="s">
        <v>384</v>
      </c>
      <c r="J3" s="170"/>
      <c r="K3" s="169" t="s">
        <v>385</v>
      </c>
      <c r="L3" s="170"/>
      <c r="M3" s="169" t="s">
        <v>386</v>
      </c>
      <c r="N3" s="170"/>
      <c r="O3" s="169" t="s">
        <v>388</v>
      </c>
      <c r="P3" s="170"/>
      <c r="Q3" s="169" t="s">
        <v>389</v>
      </c>
      <c r="R3" s="170"/>
      <c r="S3" s="169" t="s">
        <v>387</v>
      </c>
      <c r="T3" s="170"/>
      <c r="U3" s="169" t="s">
        <v>390</v>
      </c>
      <c r="V3" s="170"/>
      <c r="W3" s="175" t="s">
        <v>48</v>
      </c>
      <c r="X3" s="175"/>
    </row>
    <row r="4" spans="1:24" ht="31.5" x14ac:dyDescent="0.25">
      <c r="A4" s="168"/>
      <c r="B4" s="168"/>
      <c r="C4" s="1" t="s">
        <v>51</v>
      </c>
      <c r="D4" s="105" t="s">
        <v>52</v>
      </c>
      <c r="E4" s="1" t="s">
        <v>51</v>
      </c>
      <c r="F4" s="105" t="s">
        <v>52</v>
      </c>
      <c r="G4" s="1" t="s">
        <v>51</v>
      </c>
      <c r="H4" s="105" t="s">
        <v>52</v>
      </c>
      <c r="I4" s="1" t="s">
        <v>51</v>
      </c>
      <c r="J4" s="105" t="s">
        <v>52</v>
      </c>
      <c r="K4" s="1" t="s">
        <v>51</v>
      </c>
      <c r="L4" s="105" t="s">
        <v>52</v>
      </c>
      <c r="M4" s="1" t="s">
        <v>51</v>
      </c>
      <c r="N4" s="105" t="s">
        <v>52</v>
      </c>
      <c r="O4" s="1" t="s">
        <v>51</v>
      </c>
      <c r="P4" s="105" t="s">
        <v>52</v>
      </c>
      <c r="Q4" s="1" t="s">
        <v>51</v>
      </c>
      <c r="R4" s="105" t="s">
        <v>52</v>
      </c>
      <c r="S4" s="1" t="s">
        <v>51</v>
      </c>
      <c r="T4" s="105" t="s">
        <v>52</v>
      </c>
      <c r="U4" s="1" t="s">
        <v>51</v>
      </c>
      <c r="V4" s="105" t="s">
        <v>52</v>
      </c>
      <c r="W4" s="2" t="s">
        <v>51</v>
      </c>
      <c r="X4" s="75" t="s">
        <v>52</v>
      </c>
    </row>
    <row r="5" spans="1:24" ht="15.75" x14ac:dyDescent="0.25">
      <c r="A5" s="2" t="s">
        <v>1</v>
      </c>
      <c r="B5" s="97" t="s">
        <v>32</v>
      </c>
      <c r="C5" s="8">
        <v>42826945.800000176</v>
      </c>
      <c r="D5" s="8">
        <v>0</v>
      </c>
      <c r="E5" s="8">
        <v>47230928.059553184</v>
      </c>
      <c r="F5" s="8">
        <v>0</v>
      </c>
      <c r="G5" s="8">
        <v>27960306.350000001</v>
      </c>
      <c r="H5" s="8">
        <v>2467467.4900000002</v>
      </c>
      <c r="I5" s="8">
        <v>12281946.729999974</v>
      </c>
      <c r="J5" s="8">
        <v>0</v>
      </c>
      <c r="K5" s="8">
        <v>19673076.159999985</v>
      </c>
      <c r="L5" s="8">
        <v>0</v>
      </c>
      <c r="M5" s="8">
        <v>9174589.6231505089</v>
      </c>
      <c r="N5" s="8">
        <v>215081.20315050855</v>
      </c>
      <c r="O5" s="8">
        <v>1496938.53</v>
      </c>
      <c r="P5" s="8">
        <v>0</v>
      </c>
      <c r="Q5" s="8">
        <v>3547085.7600000002</v>
      </c>
      <c r="R5" s="8">
        <v>0</v>
      </c>
      <c r="S5" s="8">
        <v>1303687.6833317003</v>
      </c>
      <c r="T5" s="8">
        <v>0</v>
      </c>
      <c r="U5" s="8">
        <v>624516.06999999995</v>
      </c>
      <c r="V5" s="8">
        <v>0</v>
      </c>
      <c r="W5" s="8">
        <v>166120020.7660355</v>
      </c>
      <c r="X5" s="8">
        <v>2682548.6931505087</v>
      </c>
    </row>
    <row r="6" spans="1:24" ht="15.75" x14ac:dyDescent="0.25">
      <c r="A6" s="2"/>
      <c r="B6" s="98" t="s">
        <v>33</v>
      </c>
      <c r="C6" s="8">
        <v>27005787.020000011</v>
      </c>
      <c r="D6" s="8">
        <v>0</v>
      </c>
      <c r="E6" s="8">
        <v>47145596.784906872</v>
      </c>
      <c r="F6" s="8">
        <v>0</v>
      </c>
      <c r="G6" s="8">
        <v>18559349.41</v>
      </c>
      <c r="H6" s="8">
        <v>2467467.4900000002</v>
      </c>
      <c r="I6" s="8">
        <v>12281946.729999974</v>
      </c>
      <c r="J6" s="8">
        <v>0</v>
      </c>
      <c r="K6" s="8">
        <v>19673076.159999985</v>
      </c>
      <c r="L6" s="8">
        <v>0</v>
      </c>
      <c r="M6" s="8">
        <v>9174589.6231505089</v>
      </c>
      <c r="N6" s="8">
        <v>215081.20315050855</v>
      </c>
      <c r="O6" s="8">
        <v>1496938.53</v>
      </c>
      <c r="P6" s="8">
        <v>0</v>
      </c>
      <c r="Q6" s="8">
        <v>3546001.7600000002</v>
      </c>
      <c r="R6" s="8">
        <v>0</v>
      </c>
      <c r="S6" s="8">
        <v>1284695.9633317001</v>
      </c>
      <c r="T6" s="8">
        <v>0</v>
      </c>
      <c r="U6" s="8">
        <v>624516.06999999995</v>
      </c>
      <c r="V6" s="8">
        <v>0</v>
      </c>
      <c r="W6" s="8">
        <v>140792498.05138901</v>
      </c>
      <c r="X6" s="8">
        <v>2682548.6931505087</v>
      </c>
    </row>
    <row r="7" spans="1:24" ht="15.75" x14ac:dyDescent="0.25">
      <c r="A7" s="2"/>
      <c r="B7" s="98" t="s">
        <v>34</v>
      </c>
      <c r="C7" s="8">
        <v>25109818.460000012</v>
      </c>
      <c r="D7" s="8">
        <v>0</v>
      </c>
      <c r="E7" s="8">
        <v>43359414.042392328</v>
      </c>
      <c r="F7" s="8">
        <v>0</v>
      </c>
      <c r="G7" s="8">
        <v>13952479.01</v>
      </c>
      <c r="H7" s="8">
        <v>0</v>
      </c>
      <c r="I7" s="8">
        <v>8220605.369999974</v>
      </c>
      <c r="J7" s="8">
        <v>0</v>
      </c>
      <c r="K7" s="8">
        <v>19673076.159999985</v>
      </c>
      <c r="L7" s="8">
        <v>0</v>
      </c>
      <c r="M7" s="8">
        <v>2489857.3499999996</v>
      </c>
      <c r="N7" s="8">
        <v>0</v>
      </c>
      <c r="O7" s="8">
        <v>609784.78</v>
      </c>
      <c r="P7" s="8">
        <v>0</v>
      </c>
      <c r="Q7" s="8">
        <v>3170965.8200000003</v>
      </c>
      <c r="R7" s="8">
        <v>0</v>
      </c>
      <c r="S7" s="8">
        <v>490909.33806450001</v>
      </c>
      <c r="T7" s="8">
        <v>0</v>
      </c>
      <c r="U7" s="8">
        <v>151746.06</v>
      </c>
      <c r="V7" s="8">
        <v>0</v>
      </c>
      <c r="W7" s="8">
        <v>117228656.3904568</v>
      </c>
      <c r="X7" s="8">
        <v>0</v>
      </c>
    </row>
    <row r="8" spans="1:24" ht="15.75" x14ac:dyDescent="0.25">
      <c r="A8" s="2"/>
      <c r="B8" s="98" t="s">
        <v>35</v>
      </c>
      <c r="C8" s="8">
        <v>1895968.5600000005</v>
      </c>
      <c r="D8" s="8">
        <v>0</v>
      </c>
      <c r="E8" s="8">
        <v>3786182.7425145516</v>
      </c>
      <c r="F8" s="8">
        <v>0</v>
      </c>
      <c r="G8" s="8">
        <v>4606870.4000000004</v>
      </c>
      <c r="H8" s="8">
        <v>2467467.4900000002</v>
      </c>
      <c r="I8" s="8">
        <v>4061341.36</v>
      </c>
      <c r="J8" s="8">
        <v>0</v>
      </c>
      <c r="K8" s="8">
        <v>0</v>
      </c>
      <c r="L8" s="8">
        <v>0</v>
      </c>
      <c r="M8" s="8">
        <v>6684732.2731505092</v>
      </c>
      <c r="N8" s="8">
        <v>215081.20315050855</v>
      </c>
      <c r="O8" s="8">
        <v>887153.75</v>
      </c>
      <c r="P8" s="8">
        <v>0</v>
      </c>
      <c r="Q8" s="8">
        <v>375035.94</v>
      </c>
      <c r="R8" s="8">
        <v>0</v>
      </c>
      <c r="S8" s="8">
        <v>793786.62526720029</v>
      </c>
      <c r="T8" s="8">
        <v>0</v>
      </c>
      <c r="U8" s="8">
        <v>472770.01</v>
      </c>
      <c r="V8" s="8">
        <v>0</v>
      </c>
      <c r="W8" s="8">
        <v>23563841.660932265</v>
      </c>
      <c r="X8" s="8">
        <v>2682548.6931505087</v>
      </c>
    </row>
    <row r="9" spans="1:24" ht="15.75" x14ac:dyDescent="0.25">
      <c r="A9" s="2"/>
      <c r="B9" s="98" t="s">
        <v>36</v>
      </c>
      <c r="C9" s="8">
        <v>15821158.780000163</v>
      </c>
      <c r="D9" s="8">
        <v>0</v>
      </c>
      <c r="E9" s="8">
        <v>85331.274646309146</v>
      </c>
      <c r="F9" s="8">
        <v>0</v>
      </c>
      <c r="G9" s="8">
        <v>9400956.9399999995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1084</v>
      </c>
      <c r="R9" s="8">
        <v>0</v>
      </c>
      <c r="S9" s="8">
        <v>18991.72</v>
      </c>
      <c r="T9" s="8">
        <v>0</v>
      </c>
      <c r="U9" s="8">
        <v>0</v>
      </c>
      <c r="V9" s="8">
        <v>0</v>
      </c>
      <c r="W9" s="8">
        <v>25327522.71464647</v>
      </c>
      <c r="X9" s="8">
        <v>0</v>
      </c>
    </row>
    <row r="10" spans="1:24" ht="15.75" x14ac:dyDescent="0.25">
      <c r="A10" s="2" t="s">
        <v>2</v>
      </c>
      <c r="B10" s="97" t="s">
        <v>37</v>
      </c>
      <c r="C10" s="8">
        <v>4975864.830000001</v>
      </c>
      <c r="D10" s="8">
        <v>0</v>
      </c>
      <c r="E10" s="8">
        <v>434822.88785833347</v>
      </c>
      <c r="F10" s="8">
        <v>0</v>
      </c>
      <c r="G10" s="8">
        <v>607676.22</v>
      </c>
      <c r="H10" s="8">
        <v>0</v>
      </c>
      <c r="I10" s="8">
        <v>817618.83999999973</v>
      </c>
      <c r="J10" s="8">
        <v>0</v>
      </c>
      <c r="K10" s="8">
        <v>0</v>
      </c>
      <c r="L10" s="8">
        <v>0</v>
      </c>
      <c r="M10" s="8">
        <v>185208.86</v>
      </c>
      <c r="N10" s="8">
        <v>0</v>
      </c>
      <c r="O10" s="8">
        <v>0</v>
      </c>
      <c r="P10" s="8">
        <v>0</v>
      </c>
      <c r="Q10" s="8">
        <v>378378.10000000003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7399569.7378583336</v>
      </c>
      <c r="X10" s="8">
        <v>0</v>
      </c>
    </row>
    <row r="11" spans="1:24" ht="15.75" x14ac:dyDescent="0.25">
      <c r="A11" s="2" t="s">
        <v>3</v>
      </c>
      <c r="B11" s="97" t="s">
        <v>38</v>
      </c>
      <c r="C11" s="8">
        <v>23197629.210000012</v>
      </c>
      <c r="D11" s="8">
        <v>0</v>
      </c>
      <c r="E11" s="8">
        <v>1262976.0078396602</v>
      </c>
      <c r="F11" s="8">
        <v>0</v>
      </c>
      <c r="G11" s="8">
        <v>5745847.4300000006</v>
      </c>
      <c r="H11" s="8">
        <v>0</v>
      </c>
      <c r="I11" s="8">
        <v>1131038.53</v>
      </c>
      <c r="J11" s="8">
        <v>0</v>
      </c>
      <c r="K11" s="8">
        <v>953320.39</v>
      </c>
      <c r="L11" s="8">
        <v>0</v>
      </c>
      <c r="M11" s="8">
        <v>1706181.9099999992</v>
      </c>
      <c r="N11" s="8">
        <v>0</v>
      </c>
      <c r="O11" s="8">
        <v>0</v>
      </c>
      <c r="P11" s="8">
        <v>0</v>
      </c>
      <c r="Q11" s="8">
        <v>294795.31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34291788.787839673</v>
      </c>
      <c r="X11" s="8">
        <v>0</v>
      </c>
    </row>
    <row r="12" spans="1:24" ht="15.75" x14ac:dyDescent="0.25">
      <c r="A12" s="2" t="s">
        <v>4</v>
      </c>
      <c r="B12" s="99" t="s">
        <v>39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</row>
    <row r="13" spans="1:24" ht="15.75" x14ac:dyDescent="0.25">
      <c r="A13" s="2" t="s">
        <v>5</v>
      </c>
      <c r="B13" s="100" t="s">
        <v>40</v>
      </c>
      <c r="C13" s="8">
        <v>0</v>
      </c>
      <c r="D13" s="8">
        <v>0</v>
      </c>
      <c r="E13" s="8">
        <v>2839365.7011927571</v>
      </c>
      <c r="F13" s="8">
        <v>0</v>
      </c>
      <c r="G13" s="8">
        <v>3621394.5500000003</v>
      </c>
      <c r="H13" s="8">
        <v>866149.75</v>
      </c>
      <c r="I13" s="8">
        <v>0</v>
      </c>
      <c r="J13" s="8">
        <v>0</v>
      </c>
      <c r="K13" s="8">
        <v>39201.89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20752.38</v>
      </c>
      <c r="R13" s="8">
        <v>0</v>
      </c>
      <c r="S13" s="8">
        <v>172311.32142829994</v>
      </c>
      <c r="T13" s="8">
        <v>0</v>
      </c>
      <c r="U13" s="8">
        <v>1212.53</v>
      </c>
      <c r="V13" s="8">
        <v>0</v>
      </c>
      <c r="W13" s="8">
        <v>6694238.3726210576</v>
      </c>
      <c r="X13" s="8">
        <v>866149.75</v>
      </c>
    </row>
    <row r="14" spans="1:24" ht="15.75" x14ac:dyDescent="0.25">
      <c r="A14" s="3" t="s">
        <v>6</v>
      </c>
      <c r="B14" s="100" t="s">
        <v>41</v>
      </c>
      <c r="C14" s="8">
        <v>78294.720000000016</v>
      </c>
      <c r="D14" s="8">
        <v>0</v>
      </c>
      <c r="E14" s="8">
        <v>285286.30200601288</v>
      </c>
      <c r="F14" s="8">
        <v>0</v>
      </c>
      <c r="G14" s="8">
        <v>808097.26</v>
      </c>
      <c r="H14" s="8">
        <v>0</v>
      </c>
      <c r="I14" s="8">
        <v>879219.21</v>
      </c>
      <c r="J14" s="8">
        <v>0</v>
      </c>
      <c r="K14" s="8">
        <v>0</v>
      </c>
      <c r="L14" s="8">
        <v>0</v>
      </c>
      <c r="M14" s="8">
        <v>92137.94</v>
      </c>
      <c r="N14" s="8">
        <v>0</v>
      </c>
      <c r="O14" s="8">
        <v>3204261.6500000004</v>
      </c>
      <c r="P14" s="8">
        <v>0</v>
      </c>
      <c r="Q14" s="8">
        <v>22648.36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5369945.4420060143</v>
      </c>
      <c r="X14" s="8">
        <v>0</v>
      </c>
    </row>
    <row r="15" spans="1:24" ht="31.5" x14ac:dyDescent="0.25">
      <c r="A15" s="3"/>
      <c r="B15" s="4" t="s">
        <v>42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5.75" x14ac:dyDescent="0.25">
      <c r="A16" s="3" t="s">
        <v>7</v>
      </c>
      <c r="B16" s="100" t="s">
        <v>43</v>
      </c>
      <c r="C16" s="8">
        <v>2357372.7800000003</v>
      </c>
      <c r="D16" s="8">
        <v>0</v>
      </c>
      <c r="E16" s="8">
        <v>10939705.213682827</v>
      </c>
      <c r="F16" s="8">
        <v>0</v>
      </c>
      <c r="G16" s="8">
        <v>21264491.350000001</v>
      </c>
      <c r="H16" s="8">
        <v>0</v>
      </c>
      <c r="I16" s="8">
        <v>12631273.190000098</v>
      </c>
      <c r="J16" s="8">
        <v>0</v>
      </c>
      <c r="K16" s="8">
        <v>31497.84</v>
      </c>
      <c r="L16" s="8">
        <v>0</v>
      </c>
      <c r="M16" s="8">
        <v>0</v>
      </c>
      <c r="N16" s="8">
        <v>0</v>
      </c>
      <c r="O16" s="8">
        <v>1436894.6600000041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178536.06</v>
      </c>
      <c r="V16" s="8">
        <v>0</v>
      </c>
      <c r="W16" s="8">
        <v>48839771.093682937</v>
      </c>
      <c r="X16" s="8">
        <v>0</v>
      </c>
    </row>
    <row r="17" spans="1:24" ht="15.75" x14ac:dyDescent="0.25">
      <c r="A17" s="161" t="s">
        <v>44</v>
      </c>
      <c r="B17" s="162"/>
      <c r="C17" s="9">
        <v>73436107.340000182</v>
      </c>
      <c r="D17" s="9">
        <v>0</v>
      </c>
      <c r="E17" s="9">
        <v>62993084.172132775</v>
      </c>
      <c r="F17" s="9">
        <v>0</v>
      </c>
      <c r="G17" s="9">
        <v>60007813.159999996</v>
      </c>
      <c r="H17" s="9">
        <v>3333617.24</v>
      </c>
      <c r="I17" s="9">
        <v>27741096.500000075</v>
      </c>
      <c r="J17" s="9">
        <v>0</v>
      </c>
      <c r="K17" s="9">
        <v>20697096.279999986</v>
      </c>
      <c r="L17" s="9">
        <v>0</v>
      </c>
      <c r="M17" s="9">
        <v>11158118.333150508</v>
      </c>
      <c r="N17" s="9">
        <v>215081.20315050855</v>
      </c>
      <c r="O17" s="9">
        <v>6138094.8400000045</v>
      </c>
      <c r="P17" s="9">
        <v>0</v>
      </c>
      <c r="Q17" s="9">
        <v>4263659.91</v>
      </c>
      <c r="R17" s="9">
        <v>0</v>
      </c>
      <c r="S17" s="9">
        <v>1475999.0047600002</v>
      </c>
      <c r="T17" s="9">
        <v>0</v>
      </c>
      <c r="U17" s="9">
        <v>804264.65999999992</v>
      </c>
      <c r="V17" s="9">
        <v>0</v>
      </c>
      <c r="W17" s="9">
        <v>268715334.2000435</v>
      </c>
      <c r="X17" s="9">
        <v>3548698.4431505087</v>
      </c>
    </row>
    <row r="18" spans="1:24" ht="25.5" customHeight="1" x14ac:dyDescent="0.25">
      <c r="A18" s="173" t="s">
        <v>53</v>
      </c>
      <c r="B18" s="174"/>
      <c r="C18" s="165">
        <v>0.27328588284184452</v>
      </c>
      <c r="D18" s="166"/>
      <c r="E18" s="165">
        <v>0.23442310934603366</v>
      </c>
      <c r="F18" s="166"/>
      <c r="G18" s="165">
        <v>0.22331369119161448</v>
      </c>
      <c r="H18" s="166"/>
      <c r="I18" s="165">
        <v>0.10323600096207529</v>
      </c>
      <c r="J18" s="166"/>
      <c r="K18" s="165">
        <v>7.7022386316785915E-2</v>
      </c>
      <c r="L18" s="166"/>
      <c r="M18" s="165">
        <v>4.1523935976217549E-2</v>
      </c>
      <c r="N18" s="166"/>
      <c r="O18" s="165">
        <v>2.2842369075337314E-2</v>
      </c>
      <c r="P18" s="166"/>
      <c r="Q18" s="165">
        <v>1.5866827707070652E-2</v>
      </c>
      <c r="R18" s="166"/>
      <c r="S18" s="165">
        <v>5.4927978306634397E-3</v>
      </c>
      <c r="T18" s="166"/>
      <c r="U18" s="165">
        <v>2.9929987523572808E-3</v>
      </c>
      <c r="V18" s="166"/>
      <c r="W18" s="165">
        <v>1</v>
      </c>
      <c r="X18" s="166"/>
    </row>
    <row r="19" spans="1:24" ht="15.75" x14ac:dyDescent="0.25">
      <c r="A19" s="5" t="s">
        <v>46</v>
      </c>
      <c r="B19" s="6"/>
    </row>
    <row r="20" spans="1:24" ht="15.75" x14ac:dyDescent="0.25">
      <c r="A20" s="5" t="s">
        <v>47</v>
      </c>
      <c r="B20" s="6"/>
    </row>
    <row r="27" spans="1:24" ht="15.75" x14ac:dyDescent="0.25">
      <c r="A27" s="12">
        <f t="shared" ref="A27:A33" si="0">C27/$C$34</f>
        <v>0.61820074861216689</v>
      </c>
      <c r="B27" s="10" t="s">
        <v>32</v>
      </c>
      <c r="C27" s="11">
        <f>W5</f>
        <v>166120020.7660355</v>
      </c>
    </row>
    <row r="28" spans="1:24" ht="15.75" x14ac:dyDescent="0.25">
      <c r="A28" s="12">
        <f t="shared" si="0"/>
        <v>2.753683469492578E-2</v>
      </c>
      <c r="B28" s="10" t="s">
        <v>37</v>
      </c>
      <c r="C28" s="11">
        <f>W10</f>
        <v>7399569.7378583336</v>
      </c>
    </row>
    <row r="29" spans="1:24" ht="15.75" x14ac:dyDescent="0.25">
      <c r="A29" s="12">
        <f t="shared" si="0"/>
        <v>0.12761381441042496</v>
      </c>
      <c r="B29" s="10" t="s">
        <v>38</v>
      </c>
      <c r="C29" s="11">
        <f>W11</f>
        <v>34291788.787839673</v>
      </c>
    </row>
    <row r="30" spans="1:24" ht="15.75" x14ac:dyDescent="0.25">
      <c r="A30" s="12">
        <f t="shared" si="0"/>
        <v>0</v>
      </c>
      <c r="B30" s="10" t="s">
        <v>39</v>
      </c>
      <c r="C30" s="11">
        <f>W12</f>
        <v>0</v>
      </c>
    </row>
    <row r="31" spans="1:24" ht="15.75" x14ac:dyDescent="0.25">
      <c r="A31" s="12">
        <f t="shared" si="0"/>
        <v>2.4912007320124024E-2</v>
      </c>
      <c r="B31" s="10" t="s">
        <v>40</v>
      </c>
      <c r="C31" s="11">
        <f>W13</f>
        <v>6694238.3726210576</v>
      </c>
    </row>
    <row r="32" spans="1:24" ht="15.75" x14ac:dyDescent="0.25">
      <c r="A32" s="12">
        <f t="shared" si="0"/>
        <v>1.9983770029321776E-2</v>
      </c>
      <c r="B32" s="10" t="s">
        <v>41</v>
      </c>
      <c r="C32" s="11">
        <f>W14</f>
        <v>5369945.4420060143</v>
      </c>
    </row>
    <row r="33" spans="1:3" ht="15.75" x14ac:dyDescent="0.25">
      <c r="A33" s="12">
        <f t="shared" si="0"/>
        <v>0.18175282493303663</v>
      </c>
      <c r="B33" s="10" t="s">
        <v>43</v>
      </c>
      <c r="C33" s="11">
        <f>W16</f>
        <v>48839771.093682937</v>
      </c>
    </row>
    <row r="34" spans="1:3" ht="15.75" x14ac:dyDescent="0.25">
      <c r="A34" s="10"/>
      <c r="B34" s="10"/>
      <c r="C34" s="11">
        <f>SUM(C27:C33)</f>
        <v>268715334.2000435</v>
      </c>
    </row>
  </sheetData>
  <mergeCells count="27">
    <mergeCell ref="W2:X2"/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4" style="13" customWidth="1"/>
    <col min="3" max="3" width="17.5703125" style="13" customWidth="1"/>
    <col min="4" max="4" width="21.7109375" style="13" customWidth="1"/>
    <col min="5" max="5" width="25.7109375" style="13" customWidth="1"/>
    <col min="6" max="6" width="14.28515625" style="13" customWidth="1"/>
    <col min="7" max="7" width="17.5703125" style="13" customWidth="1"/>
    <col min="8" max="8" width="20.7109375" style="13" customWidth="1"/>
    <col min="9" max="9" width="25.7109375" style="13" customWidth="1"/>
    <col min="10" max="10" width="13.85546875" style="13" customWidth="1"/>
    <col min="11" max="11" width="17.85546875" style="13" customWidth="1"/>
    <col min="12" max="12" width="16.140625" style="13" customWidth="1"/>
    <col min="13" max="13" width="14.28515625" style="13" customWidth="1"/>
    <col min="14" max="17" width="16.7109375" style="13" customWidth="1"/>
    <col min="18" max="18" width="13" style="13" customWidth="1"/>
    <col min="19" max="21" width="16.7109375" style="13" customWidth="1"/>
    <col min="22" max="16384" width="9.28515625" style="13"/>
  </cols>
  <sheetData>
    <row r="1" spans="1:21" ht="16.5" customHeight="1" x14ac:dyDescent="0.25">
      <c r="A1" s="176" t="s">
        <v>393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15.7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71" t="s">
        <v>49</v>
      </c>
      <c r="U2" s="171"/>
    </row>
    <row r="3" spans="1:21" s="15" customFormat="1" ht="36" customHeight="1" x14ac:dyDescent="0.25">
      <c r="A3" s="177" t="s">
        <v>31</v>
      </c>
      <c r="B3" s="178" t="s">
        <v>60</v>
      </c>
      <c r="C3" s="178"/>
      <c r="D3" s="178"/>
      <c r="E3" s="178"/>
      <c r="F3" s="178" t="s">
        <v>65</v>
      </c>
      <c r="G3" s="178"/>
      <c r="H3" s="178"/>
      <c r="I3" s="178"/>
      <c r="J3" s="179" t="s">
        <v>66</v>
      </c>
      <c r="K3" s="180"/>
      <c r="L3" s="181" t="s">
        <v>67</v>
      </c>
      <c r="M3" s="182" t="s">
        <v>68</v>
      </c>
      <c r="N3" s="182"/>
      <c r="O3" s="182"/>
      <c r="P3" s="182"/>
      <c r="Q3" s="182"/>
      <c r="R3" s="182" t="s">
        <v>74</v>
      </c>
      <c r="S3" s="182"/>
      <c r="T3" s="182"/>
      <c r="U3" s="182"/>
    </row>
    <row r="4" spans="1:21" ht="18" customHeight="1" x14ac:dyDescent="0.25">
      <c r="A4" s="177"/>
      <c r="B4" s="181" t="s">
        <v>61</v>
      </c>
      <c r="C4" s="181" t="s">
        <v>62</v>
      </c>
      <c r="D4" s="185" t="s">
        <v>63</v>
      </c>
      <c r="E4" s="185" t="s">
        <v>64</v>
      </c>
      <c r="F4" s="181" t="s">
        <v>61</v>
      </c>
      <c r="G4" s="181" t="s">
        <v>62</v>
      </c>
      <c r="H4" s="185" t="s">
        <v>63</v>
      </c>
      <c r="I4" s="185" t="s">
        <v>64</v>
      </c>
      <c r="J4" s="181" t="s">
        <v>61</v>
      </c>
      <c r="K4" s="181" t="s">
        <v>62</v>
      </c>
      <c r="L4" s="181"/>
      <c r="M4" s="183" t="s">
        <v>69</v>
      </c>
      <c r="N4" s="183" t="s">
        <v>70</v>
      </c>
      <c r="O4" s="183" t="s">
        <v>71</v>
      </c>
      <c r="P4" s="183" t="s">
        <v>72</v>
      </c>
      <c r="Q4" s="183" t="s">
        <v>73</v>
      </c>
      <c r="R4" s="183" t="s">
        <v>69</v>
      </c>
      <c r="S4" s="183" t="s">
        <v>75</v>
      </c>
      <c r="T4" s="183" t="s">
        <v>76</v>
      </c>
      <c r="U4" s="183" t="s">
        <v>77</v>
      </c>
    </row>
    <row r="5" spans="1:21" ht="115.5" customHeight="1" x14ac:dyDescent="0.25">
      <c r="A5" s="177"/>
      <c r="B5" s="181"/>
      <c r="C5" s="181"/>
      <c r="D5" s="185"/>
      <c r="E5" s="185"/>
      <c r="F5" s="181"/>
      <c r="G5" s="181"/>
      <c r="H5" s="185"/>
      <c r="I5" s="185"/>
      <c r="J5" s="181"/>
      <c r="K5" s="181"/>
      <c r="L5" s="181"/>
      <c r="M5" s="184"/>
      <c r="N5" s="184"/>
      <c r="O5" s="184"/>
      <c r="P5" s="184"/>
      <c r="Q5" s="184"/>
      <c r="R5" s="184"/>
      <c r="S5" s="184"/>
      <c r="T5" s="184"/>
      <c r="U5" s="184"/>
    </row>
    <row r="6" spans="1:21" s="15" customFormat="1" ht="31.5" x14ac:dyDescent="0.25">
      <c r="A6" s="97" t="s">
        <v>54</v>
      </c>
      <c r="B6" s="16">
        <v>782841938.10624206</v>
      </c>
      <c r="C6" s="16">
        <v>0</v>
      </c>
      <c r="D6" s="16">
        <v>6874139.3993347511</v>
      </c>
      <c r="E6" s="16">
        <v>12005281.229557056</v>
      </c>
      <c r="F6" s="16">
        <v>74405323.297360539</v>
      </c>
      <c r="G6" s="16">
        <v>0</v>
      </c>
      <c r="H6" s="16">
        <v>1659.79563996</v>
      </c>
      <c r="I6" s="16">
        <v>1721571.6318947999</v>
      </c>
      <c r="J6" s="16">
        <v>53060138.388122663</v>
      </c>
      <c r="K6" s="16">
        <v>1682815.3281342427</v>
      </c>
      <c r="L6" s="16">
        <v>80090.100000000006</v>
      </c>
      <c r="M6" s="16">
        <v>3185294.0105325212</v>
      </c>
      <c r="N6" s="16">
        <v>28612.12271412573</v>
      </c>
      <c r="O6" s="16">
        <v>83390.561909862343</v>
      </c>
      <c r="P6" s="16">
        <v>124411.27649999801</v>
      </c>
      <c r="Q6" s="16">
        <v>2855.1600000000003</v>
      </c>
      <c r="R6" s="16">
        <v>0</v>
      </c>
      <c r="S6" s="16">
        <v>0</v>
      </c>
      <c r="T6" s="16">
        <v>0</v>
      </c>
      <c r="U6" s="16">
        <v>0</v>
      </c>
    </row>
    <row r="7" spans="1:21" ht="15.75" x14ac:dyDescent="0.25">
      <c r="A7" s="98" t="s">
        <v>33</v>
      </c>
      <c r="B7" s="16">
        <v>782837369.41834068</v>
      </c>
      <c r="C7" s="16">
        <v>0</v>
      </c>
      <c r="D7" s="16">
        <v>6874139.3993347511</v>
      </c>
      <c r="E7" s="16">
        <v>12005281.229557056</v>
      </c>
      <c r="F7" s="16">
        <v>0</v>
      </c>
      <c r="G7" s="16">
        <v>0</v>
      </c>
      <c r="H7" s="16">
        <v>0</v>
      </c>
      <c r="I7" s="16">
        <v>0</v>
      </c>
      <c r="J7" s="16">
        <v>52967989.127636716</v>
      </c>
      <c r="K7" s="16">
        <v>1682815.3281342427</v>
      </c>
      <c r="L7" s="16">
        <v>80090.100000000006</v>
      </c>
      <c r="M7" s="16">
        <v>3174106.7005325207</v>
      </c>
      <c r="N7" s="16">
        <v>28612.12271412573</v>
      </c>
      <c r="O7" s="16">
        <v>83390.561909862343</v>
      </c>
      <c r="P7" s="16">
        <v>124411.27649999801</v>
      </c>
      <c r="Q7" s="16">
        <v>2848.55</v>
      </c>
      <c r="R7" s="16">
        <v>0</v>
      </c>
      <c r="S7" s="16">
        <v>0</v>
      </c>
      <c r="T7" s="16">
        <v>0</v>
      </c>
      <c r="U7" s="16">
        <v>0</v>
      </c>
    </row>
    <row r="8" spans="1:21" ht="15.75" x14ac:dyDescent="0.25">
      <c r="A8" s="98" t="s">
        <v>34</v>
      </c>
      <c r="B8" s="16">
        <v>762776337.7335422</v>
      </c>
      <c r="C8" s="16">
        <v>0</v>
      </c>
      <c r="D8" s="16">
        <v>6615041.7685531424</v>
      </c>
      <c r="E8" s="16">
        <v>11873505.206050476</v>
      </c>
      <c r="F8" s="16">
        <v>0</v>
      </c>
      <c r="G8" s="16">
        <v>0</v>
      </c>
      <c r="H8" s="16">
        <v>0</v>
      </c>
      <c r="I8" s="16">
        <v>0</v>
      </c>
      <c r="J8" s="16">
        <v>25228130.700401846</v>
      </c>
      <c r="K8" s="16">
        <v>441743.17712432262</v>
      </c>
      <c r="L8" s="16">
        <v>0</v>
      </c>
      <c r="M8" s="16">
        <v>2041115.5677634745</v>
      </c>
      <c r="N8" s="16">
        <v>13471.541294594832</v>
      </c>
      <c r="O8" s="16">
        <v>9042.0794098620681</v>
      </c>
      <c r="P8" s="16">
        <v>15677.3665</v>
      </c>
      <c r="Q8" s="16">
        <v>2236.4</v>
      </c>
      <c r="R8" s="16">
        <v>0</v>
      </c>
      <c r="S8" s="16">
        <v>0</v>
      </c>
      <c r="T8" s="16">
        <v>0</v>
      </c>
      <c r="U8" s="16">
        <v>0</v>
      </c>
    </row>
    <row r="9" spans="1:21" ht="15.75" x14ac:dyDescent="0.25">
      <c r="A9" s="98" t="s">
        <v>35</v>
      </c>
      <c r="B9" s="16">
        <v>20061031.684798501</v>
      </c>
      <c r="C9" s="16">
        <v>0</v>
      </c>
      <c r="D9" s="16">
        <v>259097.63078160895</v>
      </c>
      <c r="E9" s="16">
        <v>131776.02350658004</v>
      </c>
      <c r="F9" s="16">
        <v>0</v>
      </c>
      <c r="G9" s="16">
        <v>0</v>
      </c>
      <c r="H9" s="16">
        <v>0</v>
      </c>
      <c r="I9" s="16">
        <v>0</v>
      </c>
      <c r="J9" s="16">
        <v>27739858.427234877</v>
      </c>
      <c r="K9" s="16">
        <v>1241072.1510099203</v>
      </c>
      <c r="L9" s="16">
        <v>80090.100000000006</v>
      </c>
      <c r="M9" s="16">
        <v>1132991.1327690459</v>
      </c>
      <c r="N9" s="16">
        <v>15140.581419530896</v>
      </c>
      <c r="O9" s="16">
        <v>74348.482500000275</v>
      </c>
      <c r="P9" s="16">
        <v>108733.90999999801</v>
      </c>
      <c r="Q9" s="16">
        <v>612.15</v>
      </c>
      <c r="R9" s="16">
        <v>0</v>
      </c>
      <c r="S9" s="16">
        <v>0</v>
      </c>
      <c r="T9" s="16">
        <v>0</v>
      </c>
      <c r="U9" s="16">
        <v>0</v>
      </c>
    </row>
    <row r="10" spans="1:21" ht="31.5" x14ac:dyDescent="0.25">
      <c r="A10" s="98" t="s">
        <v>36</v>
      </c>
      <c r="B10" s="16">
        <v>4568.6879013000025</v>
      </c>
      <c r="C10" s="16">
        <v>0</v>
      </c>
      <c r="D10" s="16">
        <v>0</v>
      </c>
      <c r="E10" s="16">
        <v>0</v>
      </c>
      <c r="F10" s="16">
        <v>74405323.297360539</v>
      </c>
      <c r="G10" s="16">
        <v>0</v>
      </c>
      <c r="H10" s="16">
        <v>1659.79563996</v>
      </c>
      <c r="I10" s="16">
        <v>1721571.6318947999</v>
      </c>
      <c r="J10" s="16">
        <v>92149.260485949984</v>
      </c>
      <c r="K10" s="16">
        <v>0</v>
      </c>
      <c r="L10" s="16">
        <v>0</v>
      </c>
      <c r="M10" s="16">
        <v>11187.310000000001</v>
      </c>
      <c r="N10" s="16">
        <v>0</v>
      </c>
      <c r="O10" s="16">
        <v>0</v>
      </c>
      <c r="P10" s="16">
        <v>0</v>
      </c>
      <c r="Q10" s="16">
        <v>6.6099999999999994</v>
      </c>
      <c r="R10" s="16">
        <v>0</v>
      </c>
      <c r="S10" s="16">
        <v>0</v>
      </c>
      <c r="T10" s="16">
        <v>0</v>
      </c>
      <c r="U10" s="16">
        <v>0</v>
      </c>
    </row>
    <row r="11" spans="1:21" ht="31.5" x14ac:dyDescent="0.25">
      <c r="A11" s="97" t="s">
        <v>55</v>
      </c>
      <c r="B11" s="16">
        <v>62945298.061594993</v>
      </c>
      <c r="C11" s="16">
        <v>0</v>
      </c>
      <c r="D11" s="16">
        <v>217981.31116079746</v>
      </c>
      <c r="E11" s="16">
        <v>1270930.1515477998</v>
      </c>
      <c r="F11" s="16">
        <v>0</v>
      </c>
      <c r="G11" s="16">
        <v>0</v>
      </c>
      <c r="H11" s="16">
        <v>0</v>
      </c>
      <c r="I11" s="16">
        <v>0</v>
      </c>
      <c r="J11" s="16">
        <v>1353395.9870933159</v>
      </c>
      <c r="K11" s="16">
        <v>6472.1209640930028</v>
      </c>
      <c r="L11" s="16">
        <v>0</v>
      </c>
      <c r="M11" s="16">
        <v>88253.461890916311</v>
      </c>
      <c r="N11" s="16">
        <v>2304.2205457636101</v>
      </c>
      <c r="O11" s="16">
        <v>7837.8499794810759</v>
      </c>
      <c r="P11" s="16">
        <v>9225.5296999999991</v>
      </c>
      <c r="Q11" s="16">
        <v>1402.59</v>
      </c>
      <c r="R11" s="16">
        <v>0</v>
      </c>
      <c r="S11" s="16">
        <v>0</v>
      </c>
      <c r="T11" s="16">
        <v>0</v>
      </c>
      <c r="U11" s="16">
        <v>0</v>
      </c>
    </row>
    <row r="12" spans="1:21" ht="31.5" x14ac:dyDescent="0.25">
      <c r="A12" s="97" t="s">
        <v>56</v>
      </c>
      <c r="B12" s="16">
        <v>1609016.0365280486</v>
      </c>
      <c r="C12" s="16">
        <v>0</v>
      </c>
      <c r="D12" s="16">
        <v>2002015.6230257999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1410457.5769719447</v>
      </c>
      <c r="K12" s="16">
        <v>14996.884153695639</v>
      </c>
      <c r="L12" s="16">
        <v>0</v>
      </c>
      <c r="M12" s="16">
        <v>-707605.67333240225</v>
      </c>
      <c r="N12" s="16">
        <v>3938.9317970360253</v>
      </c>
      <c r="O12" s="16">
        <v>7919.3274667008227</v>
      </c>
      <c r="P12" s="16">
        <v>42734.169699999999</v>
      </c>
      <c r="Q12" s="16">
        <v>285.24</v>
      </c>
      <c r="R12" s="16">
        <v>0</v>
      </c>
      <c r="S12" s="16">
        <v>0</v>
      </c>
      <c r="T12" s="16">
        <v>0</v>
      </c>
      <c r="U12" s="16">
        <v>0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1515600.0229726648</v>
      </c>
      <c r="C14" s="16">
        <v>214485.58876894054</v>
      </c>
      <c r="D14" s="16">
        <v>29999.076382175983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11073521.439658608</v>
      </c>
      <c r="K14" s="16">
        <v>1732861.0903664364</v>
      </c>
      <c r="L14" s="16">
        <v>0</v>
      </c>
      <c r="M14" s="16">
        <v>1101320.4770242604</v>
      </c>
      <c r="N14" s="16">
        <v>1956.2283848628563</v>
      </c>
      <c r="O14" s="16">
        <v>1985.1483948044447</v>
      </c>
      <c r="P14" s="16">
        <v>12565.566599999998</v>
      </c>
      <c r="Q14" s="16">
        <v>301.56</v>
      </c>
      <c r="R14" s="16">
        <v>0</v>
      </c>
      <c r="S14" s="16">
        <v>0</v>
      </c>
      <c r="T14" s="16">
        <v>0</v>
      </c>
      <c r="U14" s="16">
        <v>0</v>
      </c>
    </row>
    <row r="15" spans="1:21" s="15" customFormat="1" ht="18" customHeight="1" x14ac:dyDescent="0.25">
      <c r="A15" s="107" t="s">
        <v>48</v>
      </c>
      <c r="B15" s="17">
        <v>848911852.22733772</v>
      </c>
      <c r="C15" s="17">
        <v>214485.58876894054</v>
      </c>
      <c r="D15" s="17">
        <v>9124135.4099035244</v>
      </c>
      <c r="E15" s="17">
        <v>13276211.381104857</v>
      </c>
      <c r="F15" s="17">
        <v>74405323.297360539</v>
      </c>
      <c r="G15" s="17">
        <v>0</v>
      </c>
      <c r="H15" s="17">
        <v>1659.79563996</v>
      </c>
      <c r="I15" s="17">
        <v>1721571.6318947999</v>
      </c>
      <c r="J15" s="17">
        <v>66897513.391846538</v>
      </c>
      <c r="K15" s="17">
        <v>3437145.423618468</v>
      </c>
      <c r="L15" s="17">
        <v>80090.100000000006</v>
      </c>
      <c r="M15" s="17">
        <v>3667262.2761152955</v>
      </c>
      <c r="N15" s="17">
        <v>36811.50344178822</v>
      </c>
      <c r="O15" s="17">
        <v>101132.88775084869</v>
      </c>
      <c r="P15" s="17">
        <v>188936.542499998</v>
      </c>
      <c r="Q15" s="17">
        <v>4844.55</v>
      </c>
      <c r="R15" s="17">
        <v>0</v>
      </c>
      <c r="S15" s="17">
        <v>0</v>
      </c>
      <c r="T15" s="17">
        <v>0</v>
      </c>
      <c r="U15" s="17">
        <v>0</v>
      </c>
    </row>
    <row r="16" spans="1:21" s="15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</sheetData>
  <mergeCells count="28">
    <mergeCell ref="U4:U5"/>
    <mergeCell ref="T2:U2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3" customWidth="1"/>
    <col min="2" max="2" width="15.7109375" style="13" customWidth="1"/>
    <col min="3" max="3" width="16.7109375" style="13" customWidth="1"/>
    <col min="4" max="4" width="19.5703125" style="13" customWidth="1"/>
    <col min="5" max="7" width="15.7109375" style="13" customWidth="1"/>
    <col min="8" max="8" width="16.7109375" style="13" customWidth="1"/>
    <col min="9" max="10" width="21.7109375" style="13" customWidth="1"/>
    <col min="11" max="11" width="12" style="13" customWidth="1"/>
    <col min="12" max="12" width="18.7109375" style="13" customWidth="1"/>
    <col min="13" max="14" width="16.7109375" style="13" customWidth="1"/>
    <col min="15" max="15" width="15.7109375" style="19" customWidth="1"/>
    <col min="16" max="17" width="16.7109375" style="19" customWidth="1"/>
    <col min="18" max="18" width="15.7109375" style="19" customWidth="1"/>
    <col min="19" max="21" width="16.7109375" style="19" customWidth="1"/>
    <col min="22" max="16384" width="9.28515625" style="19"/>
  </cols>
  <sheetData>
    <row r="1" spans="1:21" ht="15.75" customHeight="1" x14ac:dyDescent="0.25">
      <c r="A1" s="176" t="s">
        <v>394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21" ht="15.75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171" t="s">
        <v>49</v>
      </c>
      <c r="U2" s="171"/>
    </row>
    <row r="3" spans="1:21" s="20" customFormat="1" ht="15.75" x14ac:dyDescent="0.25">
      <c r="A3" s="177" t="s">
        <v>31</v>
      </c>
      <c r="B3" s="178" t="s">
        <v>78</v>
      </c>
      <c r="C3" s="178"/>
      <c r="D3" s="178"/>
      <c r="E3" s="178"/>
      <c r="F3" s="178" t="s">
        <v>81</v>
      </c>
      <c r="G3" s="178" t="s">
        <v>82</v>
      </c>
      <c r="H3" s="178"/>
      <c r="I3" s="178"/>
      <c r="J3" s="178"/>
      <c r="K3" s="178" t="s">
        <v>86</v>
      </c>
      <c r="L3" s="178"/>
      <c r="M3" s="178" t="s">
        <v>89</v>
      </c>
      <c r="N3" s="178" t="s">
        <v>90</v>
      </c>
      <c r="O3" s="178" t="s">
        <v>91</v>
      </c>
      <c r="P3" s="186"/>
      <c r="Q3" s="178" t="s">
        <v>97</v>
      </c>
      <c r="R3" s="178" t="s">
        <v>93</v>
      </c>
      <c r="S3" s="178"/>
      <c r="T3" s="178"/>
      <c r="U3" s="178"/>
    </row>
    <row r="4" spans="1:21" ht="75.75" customHeight="1" x14ac:dyDescent="0.25">
      <c r="A4" s="177"/>
      <c r="B4" s="178" t="s">
        <v>61</v>
      </c>
      <c r="C4" s="178" t="s">
        <v>62</v>
      </c>
      <c r="D4" s="178" t="s">
        <v>79</v>
      </c>
      <c r="E4" s="178" t="s">
        <v>80</v>
      </c>
      <c r="F4" s="178"/>
      <c r="G4" s="178" t="s">
        <v>61</v>
      </c>
      <c r="H4" s="178" t="s">
        <v>62</v>
      </c>
      <c r="I4" s="178" t="s">
        <v>83</v>
      </c>
      <c r="J4" s="178"/>
      <c r="K4" s="178"/>
      <c r="L4" s="178"/>
      <c r="M4" s="178"/>
      <c r="N4" s="178"/>
      <c r="O4" s="186"/>
      <c r="P4" s="186"/>
      <c r="Q4" s="186"/>
      <c r="R4" s="178" t="s">
        <v>61</v>
      </c>
      <c r="S4" s="178" t="s">
        <v>94</v>
      </c>
      <c r="T4" s="178" t="s">
        <v>95</v>
      </c>
      <c r="U4" s="178" t="s">
        <v>96</v>
      </c>
    </row>
    <row r="5" spans="1:21" ht="110.25" x14ac:dyDescent="0.25">
      <c r="A5" s="177"/>
      <c r="B5" s="178"/>
      <c r="C5" s="178"/>
      <c r="D5" s="178"/>
      <c r="E5" s="178"/>
      <c r="F5" s="178"/>
      <c r="G5" s="178"/>
      <c r="H5" s="178"/>
      <c r="I5" s="108" t="s">
        <v>84</v>
      </c>
      <c r="J5" s="108" t="s">
        <v>85</v>
      </c>
      <c r="K5" s="109" t="s">
        <v>87</v>
      </c>
      <c r="L5" s="108" t="s">
        <v>88</v>
      </c>
      <c r="M5" s="178"/>
      <c r="N5" s="178"/>
      <c r="O5" s="110" t="s">
        <v>69</v>
      </c>
      <c r="P5" s="110" t="s">
        <v>92</v>
      </c>
      <c r="Q5" s="186"/>
      <c r="R5" s="178"/>
      <c r="S5" s="178"/>
      <c r="T5" s="178"/>
      <c r="U5" s="178"/>
    </row>
    <row r="6" spans="1:21" ht="31.5" x14ac:dyDescent="0.25">
      <c r="A6" s="97" t="s">
        <v>54</v>
      </c>
      <c r="B6" s="16">
        <v>50432436.079991065</v>
      </c>
      <c r="C6" s="16">
        <v>2540172.6652721073</v>
      </c>
      <c r="D6" s="16">
        <v>15124164.52978204</v>
      </c>
      <c r="E6" s="16">
        <v>248809.35313940039</v>
      </c>
      <c r="F6" s="16">
        <v>114</v>
      </c>
      <c r="G6" s="16">
        <v>0</v>
      </c>
      <c r="H6" s="16">
        <v>0</v>
      </c>
      <c r="I6" s="16">
        <v>0</v>
      </c>
      <c r="J6" s="16">
        <v>0</v>
      </c>
      <c r="K6" s="16">
        <v>4430369.3498020899</v>
      </c>
      <c r="L6" s="16">
        <v>213603.37678624922</v>
      </c>
      <c r="M6" s="16">
        <v>14776.84288911604</v>
      </c>
      <c r="N6" s="16">
        <v>25410296.160133641</v>
      </c>
      <c r="O6" s="16">
        <v>990675482.32454121</v>
      </c>
      <c r="P6" s="16">
        <v>5050335.6081505846</v>
      </c>
      <c r="Q6" s="16">
        <v>11887047866.633289</v>
      </c>
      <c r="R6" s="16">
        <v>4977756332.462183</v>
      </c>
      <c r="S6" s="16">
        <v>1129753505.6579373</v>
      </c>
      <c r="T6" s="16">
        <v>286928389.06266272</v>
      </c>
      <c r="U6" s="16">
        <v>1008327075.2732785</v>
      </c>
    </row>
    <row r="7" spans="1:21" ht="15.75" x14ac:dyDescent="0.25">
      <c r="A7" s="98" t="s">
        <v>33</v>
      </c>
      <c r="B7" s="16">
        <v>47882986.153020084</v>
      </c>
      <c r="C7" s="16">
        <v>2539877.1315357871</v>
      </c>
      <c r="D7" s="16">
        <v>14948545.338969629</v>
      </c>
      <c r="E7" s="16">
        <v>248684.19015540811</v>
      </c>
      <c r="F7" s="16">
        <v>114</v>
      </c>
      <c r="G7" s="16">
        <v>0</v>
      </c>
      <c r="H7" s="16">
        <v>0</v>
      </c>
      <c r="I7" s="16">
        <v>0</v>
      </c>
      <c r="J7" s="16">
        <v>0</v>
      </c>
      <c r="K7" s="16">
        <v>4430369.3498020899</v>
      </c>
      <c r="L7" s="16">
        <v>213603.37678624922</v>
      </c>
      <c r="M7" s="16">
        <v>14776.84288911604</v>
      </c>
      <c r="N7" s="16">
        <v>25392216.448319785</v>
      </c>
      <c r="O7" s="16">
        <v>913605911.44000852</v>
      </c>
      <c r="P7" s="16">
        <v>5050040.0744142644</v>
      </c>
      <c r="Q7" s="16">
        <v>11831207631.45137</v>
      </c>
      <c r="R7" s="16">
        <v>4930861809.6440706</v>
      </c>
      <c r="S7" s="16">
        <v>1129753505.6579373</v>
      </c>
      <c r="T7" s="16">
        <v>240050005.54528934</v>
      </c>
      <c r="U7" s="16">
        <v>1006301983.9663785</v>
      </c>
    </row>
    <row r="8" spans="1:21" ht="15.75" x14ac:dyDescent="0.25">
      <c r="A8" s="98" t="s">
        <v>34</v>
      </c>
      <c r="B8" s="16">
        <v>23142000.285157673</v>
      </c>
      <c r="C8" s="16">
        <v>1055206.6166571165</v>
      </c>
      <c r="D8" s="16">
        <v>1175260.8883389693</v>
      </c>
      <c r="E8" s="16">
        <v>27988.120545826627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4430369.3498020899</v>
      </c>
      <c r="L8" s="16">
        <v>213603.37678624922</v>
      </c>
      <c r="M8" s="16">
        <v>0</v>
      </c>
      <c r="N8" s="16">
        <v>25392216.448319785</v>
      </c>
      <c r="O8" s="16">
        <v>840969054.5172236</v>
      </c>
      <c r="P8" s="16">
        <v>1496949.7937814391</v>
      </c>
      <c r="Q8" s="16">
        <v>1417400903.5765715</v>
      </c>
      <c r="R8" s="16">
        <v>671727710.80918014</v>
      </c>
      <c r="S8" s="16">
        <v>2396758.4495856487</v>
      </c>
      <c r="T8" s="16">
        <v>1089029.3830680624</v>
      </c>
      <c r="U8" s="16">
        <v>158633349.42334968</v>
      </c>
    </row>
    <row r="9" spans="1:21" ht="15.75" x14ac:dyDescent="0.25">
      <c r="A9" s="98" t="s">
        <v>35</v>
      </c>
      <c r="B9" s="16">
        <v>24740985.867862415</v>
      </c>
      <c r="C9" s="16">
        <v>1484670.5148786705</v>
      </c>
      <c r="D9" s="16">
        <v>13773284.450630661</v>
      </c>
      <c r="E9" s="16">
        <v>220696.06960958146</v>
      </c>
      <c r="F9" s="16">
        <v>114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14776.84288911604</v>
      </c>
      <c r="N9" s="16">
        <v>0</v>
      </c>
      <c r="O9" s="16">
        <v>72636856.92278491</v>
      </c>
      <c r="P9" s="16">
        <v>3553090.2806328246</v>
      </c>
      <c r="Q9" s="16">
        <v>10413806727.874798</v>
      </c>
      <c r="R9" s="16">
        <v>4259134098.8348904</v>
      </c>
      <c r="S9" s="16">
        <v>1127356747.2083516</v>
      </c>
      <c r="T9" s="16">
        <v>238960976.16222128</v>
      </c>
      <c r="U9" s="16">
        <v>847668634.54302883</v>
      </c>
    </row>
    <row r="10" spans="1:21" ht="31.5" x14ac:dyDescent="0.25">
      <c r="A10" s="98" t="s">
        <v>36</v>
      </c>
      <c r="B10" s="16">
        <v>2549449.9269709853</v>
      </c>
      <c r="C10" s="16">
        <v>295.53373632</v>
      </c>
      <c r="D10" s="16">
        <v>175619.19081241009</v>
      </c>
      <c r="E10" s="16">
        <v>125.16298399228789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18079.711813856426</v>
      </c>
      <c r="O10" s="16">
        <v>77069570.88453263</v>
      </c>
      <c r="P10" s="16">
        <v>295.53373632</v>
      </c>
      <c r="Q10" s="16">
        <v>55840235.181918502</v>
      </c>
      <c r="R10" s="16">
        <v>46894522.818112098</v>
      </c>
      <c r="S10" s="16">
        <v>0</v>
      </c>
      <c r="T10" s="16">
        <v>46878383.517373398</v>
      </c>
      <c r="U10" s="16">
        <v>2025091.3068999995</v>
      </c>
    </row>
    <row r="11" spans="1:21" ht="31.5" x14ac:dyDescent="0.25">
      <c r="A11" s="97" t="s">
        <v>55</v>
      </c>
      <c r="B11" s="16">
        <v>3434301.5084028561</v>
      </c>
      <c r="C11" s="16">
        <v>3931.7063252988823</v>
      </c>
      <c r="D11" s="16">
        <v>114326.82691811111</v>
      </c>
      <c r="E11" s="16">
        <v>20790.288175152633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19003.86</v>
      </c>
      <c r="L11" s="16">
        <v>0</v>
      </c>
      <c r="M11" s="16">
        <v>0</v>
      </c>
      <c r="N11" s="16">
        <v>78927.503461598622</v>
      </c>
      <c r="O11" s="16">
        <v>67830926.920552775</v>
      </c>
      <c r="P11" s="16">
        <v>10403.827289391884</v>
      </c>
      <c r="Q11" s="16">
        <v>76908065.426474899</v>
      </c>
      <c r="R11" s="16">
        <v>6731263.1472117538</v>
      </c>
      <c r="S11" s="16">
        <v>268014.08645959286</v>
      </c>
      <c r="T11" s="16">
        <v>423660.77787293418</v>
      </c>
      <c r="U11" s="16">
        <v>1572780.0133866353</v>
      </c>
    </row>
    <row r="12" spans="1:21" ht="31.5" x14ac:dyDescent="0.25">
      <c r="A12" s="97" t="s">
        <v>56</v>
      </c>
      <c r="B12" s="16">
        <v>1748733.8458358443</v>
      </c>
      <c r="C12" s="16">
        <v>7558.9640897613162</v>
      </c>
      <c r="D12" s="16">
        <v>199577.67067094453</v>
      </c>
      <c r="E12" s="16">
        <v>4329.5713551810795</v>
      </c>
      <c r="F12" s="16">
        <v>0</v>
      </c>
      <c r="G12" s="16">
        <v>764887348.06763303</v>
      </c>
      <c r="H12" s="16">
        <v>0</v>
      </c>
      <c r="I12" s="16">
        <v>369607111.97218806</v>
      </c>
      <c r="J12" s="16">
        <v>73620.92</v>
      </c>
      <c r="K12" s="16">
        <v>0</v>
      </c>
      <c r="L12" s="16">
        <v>0</v>
      </c>
      <c r="M12" s="16">
        <v>0</v>
      </c>
      <c r="N12" s="16">
        <v>0</v>
      </c>
      <c r="O12" s="16">
        <v>769655555.52696896</v>
      </c>
      <c r="P12" s="16">
        <v>22555.848243456956</v>
      </c>
      <c r="Q12" s="16">
        <v>595891616.21090627</v>
      </c>
      <c r="R12" s="16">
        <v>193230050.34606159</v>
      </c>
      <c r="S12" s="16">
        <v>434208.34516628523</v>
      </c>
      <c r="T12" s="16">
        <v>388828.89685139718</v>
      </c>
      <c r="U12" s="16">
        <v>3192953.3719096696</v>
      </c>
    </row>
    <row r="13" spans="1:21" ht="15.75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</row>
    <row r="14" spans="1:21" ht="31.5" x14ac:dyDescent="0.25">
      <c r="A14" s="100" t="s">
        <v>58</v>
      </c>
      <c r="B14" s="16">
        <v>5613613.14041958</v>
      </c>
      <c r="C14" s="16">
        <v>806065.35563140258</v>
      </c>
      <c r="D14" s="16">
        <v>3071313.9595849374</v>
      </c>
      <c r="E14" s="16">
        <v>19606.977433022035</v>
      </c>
      <c r="F14" s="16">
        <v>139000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1387277.9770631641</v>
      </c>
      <c r="N14" s="16">
        <v>0</v>
      </c>
      <c r="O14" s="16">
        <v>19729012.580114022</v>
      </c>
      <c r="P14" s="16">
        <v>2753412.0347667797</v>
      </c>
      <c r="Q14" s="16">
        <v>1497701205.7050066</v>
      </c>
      <c r="R14" s="16">
        <v>1497515365.2133679</v>
      </c>
      <c r="S14" s="16">
        <v>232184645.69872886</v>
      </c>
      <c r="T14" s="16">
        <v>3282778.9420850701</v>
      </c>
      <c r="U14" s="16">
        <v>158228072.76445431</v>
      </c>
    </row>
    <row r="15" spans="1:21" s="22" customFormat="1" ht="20.25" customHeight="1" x14ac:dyDescent="0.25">
      <c r="A15" s="107" t="s">
        <v>48</v>
      </c>
      <c r="B15" s="17">
        <v>61229084.574649349</v>
      </c>
      <c r="C15" s="17">
        <v>3357728.6913185702</v>
      </c>
      <c r="D15" s="17">
        <v>18509382.98695603</v>
      </c>
      <c r="E15" s="17">
        <v>293536.19010275614</v>
      </c>
      <c r="F15" s="17">
        <v>139114</v>
      </c>
      <c r="G15" s="17">
        <v>764887348.06763303</v>
      </c>
      <c r="H15" s="17">
        <v>0</v>
      </c>
      <c r="I15" s="17">
        <v>369607111.97218806</v>
      </c>
      <c r="J15" s="17">
        <v>73620.92</v>
      </c>
      <c r="K15" s="17">
        <v>4449373.2098020902</v>
      </c>
      <c r="L15" s="17">
        <v>213603.37678624922</v>
      </c>
      <c r="M15" s="17">
        <v>1402054.8199522803</v>
      </c>
      <c r="N15" s="17">
        <v>25489223.663595241</v>
      </c>
      <c r="O15" s="17">
        <v>1847890977.3521774</v>
      </c>
      <c r="P15" s="17">
        <v>7836707.3184502115</v>
      </c>
      <c r="Q15" s="17">
        <v>14057548753.975676</v>
      </c>
      <c r="R15" s="17">
        <v>6675233011.1688232</v>
      </c>
      <c r="S15" s="17">
        <v>1362640373.7882922</v>
      </c>
      <c r="T15" s="17">
        <v>291023657.67947221</v>
      </c>
      <c r="U15" s="17">
        <v>1171320881.4230292</v>
      </c>
    </row>
    <row r="16" spans="1:21" s="20" customFormat="1" ht="15.75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</row>
    <row r="17" spans="2:21" ht="20.100000000000001" customHeight="1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2:21" ht="20.100000000000001" customHeight="1" x14ac:dyDescent="0.25"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</row>
  </sheetData>
  <mergeCells count="23">
    <mergeCell ref="T4:T5"/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T2:U2"/>
    <mergeCell ref="G4:G5"/>
    <mergeCell ref="S4:S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3" customWidth="1"/>
    <col min="2" max="2" width="23.7109375" style="32" customWidth="1"/>
    <col min="3" max="3" width="21.7109375" style="32" customWidth="1"/>
    <col min="4" max="4" width="22" style="32" customWidth="1"/>
    <col min="5" max="5" width="18.5703125" style="32" customWidth="1"/>
    <col min="6" max="6" width="21.140625" style="32" customWidth="1"/>
    <col min="7" max="7" width="20.42578125" style="32" customWidth="1"/>
    <col min="8" max="8" width="26.85546875" style="32" customWidth="1"/>
    <col min="9" max="9" width="25" style="32" customWidth="1"/>
    <col min="10" max="10" width="22" style="32" customWidth="1"/>
    <col min="11" max="16384" width="9.140625" style="32"/>
  </cols>
  <sheetData>
    <row r="1" spans="1:10" s="25" customFormat="1" ht="15.75" customHeight="1" x14ac:dyDescent="0.25">
      <c r="A1" s="187" t="s">
        <v>395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s="25" customFormat="1" x14ac:dyDescent="0.25">
      <c r="A2" s="35"/>
      <c r="B2" s="35"/>
      <c r="C2" s="35"/>
      <c r="D2" s="35"/>
      <c r="E2" s="35"/>
      <c r="F2" s="35"/>
      <c r="G2" s="35"/>
      <c r="H2" s="35"/>
      <c r="I2" s="171" t="s">
        <v>49</v>
      </c>
      <c r="J2" s="171"/>
    </row>
    <row r="3" spans="1:10" s="26" customFormat="1" ht="33" customHeight="1" x14ac:dyDescent="0.25">
      <c r="A3" s="188" t="s">
        <v>31</v>
      </c>
      <c r="B3" s="190" t="s">
        <v>98</v>
      </c>
      <c r="C3" s="192" t="s">
        <v>99</v>
      </c>
      <c r="D3" s="193"/>
      <c r="E3" s="194" t="s">
        <v>100</v>
      </c>
      <c r="F3" s="194"/>
      <c r="G3" s="192" t="s">
        <v>101</v>
      </c>
      <c r="H3" s="195"/>
      <c r="I3" s="194" t="s">
        <v>102</v>
      </c>
      <c r="J3" s="196" t="s">
        <v>103</v>
      </c>
    </row>
    <row r="4" spans="1:10" s="27" customFormat="1" ht="51.75" customHeight="1" x14ac:dyDescent="0.25">
      <c r="A4" s="189"/>
      <c r="B4" s="191"/>
      <c r="C4" s="108" t="s">
        <v>104</v>
      </c>
      <c r="D4" s="108" t="s">
        <v>105</v>
      </c>
      <c r="E4" s="111" t="s">
        <v>106</v>
      </c>
      <c r="F4" s="111" t="s">
        <v>107</v>
      </c>
      <c r="G4" s="111" t="s">
        <v>108</v>
      </c>
      <c r="H4" s="111" t="s">
        <v>109</v>
      </c>
      <c r="I4" s="194"/>
      <c r="J4" s="197"/>
    </row>
    <row r="5" spans="1:10" s="28" customFormat="1" ht="31.5" x14ac:dyDescent="0.25">
      <c r="A5" s="97" t="s">
        <v>54</v>
      </c>
      <c r="B5" s="16">
        <v>335909.17955316679</v>
      </c>
      <c r="C5" s="16">
        <v>43507325.072074711</v>
      </c>
      <c r="D5" s="16">
        <v>3561046.5714794146</v>
      </c>
      <c r="E5" s="16">
        <v>303078.20234604605</v>
      </c>
      <c r="F5" s="16">
        <v>2162138.2972600819</v>
      </c>
      <c r="G5" s="16">
        <v>1217393.8599999999</v>
      </c>
      <c r="H5" s="16">
        <v>26492494.925712019</v>
      </c>
      <c r="I5" s="16">
        <v>837098.8905619072</v>
      </c>
      <c r="J5" s="16">
        <v>78416484.998987347</v>
      </c>
    </row>
    <row r="6" spans="1:10" s="28" customFormat="1" x14ac:dyDescent="0.25">
      <c r="A6" s="98" t="s">
        <v>33</v>
      </c>
      <c r="B6" s="16">
        <v>323228.06490685767</v>
      </c>
      <c r="C6" s="16">
        <v>43287060.308515407</v>
      </c>
      <c r="D6" s="16">
        <v>2912648.1639055996</v>
      </c>
      <c r="E6" s="16">
        <v>251443.86234604605</v>
      </c>
      <c r="F6" s="16">
        <v>1801191.6767796446</v>
      </c>
      <c r="G6" s="16">
        <v>1191038.6199999999</v>
      </c>
      <c r="H6" s="16">
        <v>24368715.99587075</v>
      </c>
      <c r="I6" s="16">
        <v>837098.88249119348</v>
      </c>
      <c r="J6" s="16">
        <v>74972425.574815497</v>
      </c>
    </row>
    <row r="7" spans="1:10" s="28" customFormat="1" x14ac:dyDescent="0.25">
      <c r="A7" s="98" t="s">
        <v>34</v>
      </c>
      <c r="B7" s="16">
        <v>212266.572392306</v>
      </c>
      <c r="C7" s="16">
        <v>7945427.1332330843</v>
      </c>
      <c r="D7" s="16">
        <v>1442836.413246556</v>
      </c>
      <c r="E7" s="16">
        <v>208889.60211297165</v>
      </c>
      <c r="F7" s="16">
        <v>1372014.9580116158</v>
      </c>
      <c r="G7" s="16">
        <v>1100683.24</v>
      </c>
      <c r="H7" s="16">
        <v>11967555.09730334</v>
      </c>
      <c r="I7" s="16">
        <v>59249.718601081819</v>
      </c>
      <c r="J7" s="16">
        <v>24308922.734900951</v>
      </c>
    </row>
    <row r="8" spans="1:10" s="28" customFormat="1" x14ac:dyDescent="0.25">
      <c r="A8" s="98" t="s">
        <v>35</v>
      </c>
      <c r="B8" s="16">
        <v>110961.49251455163</v>
      </c>
      <c r="C8" s="16">
        <v>35341633.175282314</v>
      </c>
      <c r="D8" s="16">
        <v>1469811.750659043</v>
      </c>
      <c r="E8" s="16">
        <v>42554.260233074405</v>
      </c>
      <c r="F8" s="16">
        <v>429176.71876802837</v>
      </c>
      <c r="G8" s="16">
        <v>90355.38</v>
      </c>
      <c r="H8" s="16">
        <v>12401160.898567412</v>
      </c>
      <c r="I8" s="16">
        <v>777849.16389011161</v>
      </c>
      <c r="J8" s="16">
        <v>50663502.839914531</v>
      </c>
    </row>
    <row r="9" spans="1:10" s="28" customFormat="1" ht="31.5" x14ac:dyDescent="0.25">
      <c r="A9" s="98" t="s">
        <v>36</v>
      </c>
      <c r="B9" s="16">
        <v>12681.114646309146</v>
      </c>
      <c r="C9" s="16">
        <v>220264.76355931189</v>
      </c>
      <c r="D9" s="16">
        <v>648398.40757381544</v>
      </c>
      <c r="E9" s="16">
        <v>51634.34</v>
      </c>
      <c r="F9" s="16">
        <v>360946.62048043712</v>
      </c>
      <c r="G9" s="16">
        <v>26355.239999999998</v>
      </c>
      <c r="H9" s="16">
        <v>2123778.9298412711</v>
      </c>
      <c r="I9" s="16">
        <v>8.0707137471428651E-3</v>
      </c>
      <c r="J9" s="16">
        <v>3444059.4241718589</v>
      </c>
    </row>
    <row r="10" spans="1:10" s="28" customFormat="1" ht="31.5" x14ac:dyDescent="0.25">
      <c r="A10" s="97" t="s">
        <v>55</v>
      </c>
      <c r="B10" s="16">
        <v>5065.2178583333207</v>
      </c>
      <c r="C10" s="16">
        <v>220245.78665874925</v>
      </c>
      <c r="D10" s="16">
        <v>180039.86477563914</v>
      </c>
      <c r="E10" s="16">
        <v>14233.23</v>
      </c>
      <c r="F10" s="16">
        <v>104041.12141512841</v>
      </c>
      <c r="G10" s="16">
        <v>23777.040000000001</v>
      </c>
      <c r="H10" s="16">
        <v>1270020.969031933</v>
      </c>
      <c r="I10" s="16">
        <v>5070.7463264697817</v>
      </c>
      <c r="J10" s="16">
        <v>1822493.9760662531</v>
      </c>
    </row>
    <row r="11" spans="1:10" s="28" customFormat="1" ht="31.5" x14ac:dyDescent="0.25">
      <c r="A11" s="97" t="s">
        <v>56</v>
      </c>
      <c r="B11" s="16">
        <v>83397.647839661615</v>
      </c>
      <c r="C11" s="16">
        <v>12845797.233550876</v>
      </c>
      <c r="D11" s="16">
        <v>1386575.5914547446</v>
      </c>
      <c r="E11" s="16">
        <v>70066.775399725084</v>
      </c>
      <c r="F11" s="16">
        <v>460845.88784335752</v>
      </c>
      <c r="G11" s="16">
        <v>471992.41000000003</v>
      </c>
      <c r="H11" s="16">
        <v>4639883.5411706753</v>
      </c>
      <c r="I11" s="16">
        <v>9083.5650776836628</v>
      </c>
      <c r="J11" s="16">
        <v>19967642.65233672</v>
      </c>
    </row>
    <row r="12" spans="1:10" s="28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</row>
    <row r="13" spans="1:10" s="28" customFormat="1" ht="31.5" x14ac:dyDescent="0.25">
      <c r="A13" s="100" t="s">
        <v>58</v>
      </c>
      <c r="B13" s="16">
        <v>73090.611192758166</v>
      </c>
      <c r="C13" s="16">
        <v>13049638.837792421</v>
      </c>
      <c r="D13" s="16">
        <v>273196.29988532729</v>
      </c>
      <c r="E13" s="16">
        <v>16864.065792671649</v>
      </c>
      <c r="F13" s="16">
        <v>105464.32706608315</v>
      </c>
      <c r="G13" s="16">
        <v>292507.74000000005</v>
      </c>
      <c r="H13" s="16">
        <v>2439242.0065282844</v>
      </c>
      <c r="I13" s="16">
        <v>1961.0177667374069</v>
      </c>
      <c r="J13" s="16">
        <v>16251964.906024281</v>
      </c>
    </row>
    <row r="14" spans="1:10" s="29" customFormat="1" x14ac:dyDescent="0.25">
      <c r="A14" s="107" t="s">
        <v>48</v>
      </c>
      <c r="B14" s="17">
        <v>497462.65644391993</v>
      </c>
      <c r="C14" s="17">
        <v>69623006.930076763</v>
      </c>
      <c r="D14" s="17">
        <v>5400858.327595125</v>
      </c>
      <c r="E14" s="17">
        <v>404242.27353844274</v>
      </c>
      <c r="F14" s="17">
        <v>2832489.6335846507</v>
      </c>
      <c r="G14" s="17">
        <v>2005671.0499999998</v>
      </c>
      <c r="H14" s="17">
        <v>34841641.442442916</v>
      </c>
      <c r="I14" s="17">
        <v>853214.21973279805</v>
      </c>
      <c r="J14" s="17">
        <v>116458586.5334146</v>
      </c>
    </row>
    <row r="15" spans="1:10" s="29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B16" s="31"/>
      <c r="C16" s="31"/>
      <c r="D16" s="31"/>
      <c r="E16" s="31"/>
      <c r="F16" s="31"/>
      <c r="G16" s="31"/>
      <c r="H16" s="31"/>
      <c r="I16" s="31"/>
      <c r="J16" s="31"/>
    </row>
    <row r="17" spans="2:10" x14ac:dyDescent="0.2">
      <c r="B17" s="33"/>
      <c r="C17" s="33"/>
      <c r="D17" s="33"/>
      <c r="E17" s="33"/>
      <c r="F17" s="33"/>
      <c r="G17" s="33"/>
      <c r="H17" s="33"/>
      <c r="I17" s="33"/>
      <c r="J17" s="33"/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I2:J2"/>
  </mergeCells>
  <conditionalFormatting sqref="B16:J16">
    <cfRule type="cellIs" dxfId="65" priority="2" operator="notEqual">
      <formula>0</formula>
    </cfRule>
  </conditionalFormatting>
  <conditionalFormatting sqref="B17:J17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37" customWidth="1"/>
    <col min="2" max="2" width="20.7109375" style="37" customWidth="1"/>
    <col min="3" max="3" width="23.7109375" style="37" customWidth="1"/>
    <col min="4" max="4" width="20.7109375" style="37" customWidth="1"/>
    <col min="5" max="5" width="23.140625" style="37" customWidth="1"/>
    <col min="6" max="6" width="20.7109375" style="37" customWidth="1"/>
    <col min="7" max="7" width="23.140625" style="37" customWidth="1"/>
    <col min="8" max="8" width="21.85546875" style="37" customWidth="1"/>
    <col min="9" max="9" width="22.85546875" style="37" customWidth="1"/>
    <col min="10" max="10" width="17.7109375" style="37" customWidth="1"/>
    <col min="11" max="11" width="22.140625" style="37" customWidth="1"/>
    <col min="12" max="12" width="20.7109375" style="37" customWidth="1"/>
    <col min="13" max="13" width="24" style="37" customWidth="1"/>
    <col min="14" max="14" width="24.140625" style="37" customWidth="1"/>
    <col min="15" max="15" width="14.7109375" style="37" customWidth="1"/>
    <col min="16" max="16" width="17.28515625" style="37" customWidth="1"/>
    <col min="17" max="17" width="17.7109375" style="37" customWidth="1"/>
    <col min="18" max="18" width="11.7109375" style="37" customWidth="1"/>
    <col min="19" max="19" width="15.7109375" style="37" customWidth="1"/>
    <col min="20" max="20" width="18.85546875" style="37" customWidth="1"/>
    <col min="21" max="21" width="18.28515625" style="37" customWidth="1"/>
    <col min="22" max="22" width="15.7109375" style="37" customWidth="1"/>
    <col min="23" max="23" width="11.7109375" style="37" customWidth="1"/>
    <col min="24" max="24" width="15.7109375" style="37" customWidth="1"/>
    <col min="25" max="25" width="11.7109375" style="37" customWidth="1"/>
    <col min="26" max="26" width="15.7109375" style="37" customWidth="1"/>
    <col min="27" max="27" width="11.7109375" style="37" customWidth="1"/>
    <col min="28" max="28" width="15.7109375" style="37" customWidth="1"/>
    <col min="29" max="29" width="11.7109375" style="37" customWidth="1"/>
    <col min="30" max="30" width="15.7109375" style="37" customWidth="1"/>
    <col min="31" max="31" width="26" style="37" customWidth="1"/>
    <col min="32" max="16384" width="44" style="37"/>
  </cols>
  <sheetData>
    <row r="1" spans="1:33" ht="15.75" customHeight="1" x14ac:dyDescent="0.25">
      <c r="A1" s="198" t="s">
        <v>396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36"/>
      <c r="AG1" s="36"/>
    </row>
    <row r="2" spans="1:33" x14ac:dyDescent="0.25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71" t="s">
        <v>49</v>
      </c>
      <c r="AE2" s="171"/>
    </row>
    <row r="3" spans="1:33" s="38" customFormat="1" ht="15.75" customHeight="1" x14ac:dyDescent="0.25">
      <c r="A3" s="177" t="s">
        <v>31</v>
      </c>
      <c r="B3" s="199" t="s">
        <v>110</v>
      </c>
      <c r="C3" s="199"/>
      <c r="D3" s="199" t="s">
        <v>111</v>
      </c>
      <c r="E3" s="199"/>
      <c r="F3" s="200" t="s">
        <v>112</v>
      </c>
      <c r="G3" s="200"/>
      <c r="H3" s="201" t="s">
        <v>113</v>
      </c>
      <c r="I3" s="201"/>
      <c r="J3" s="201"/>
      <c r="K3" s="201"/>
      <c r="L3" s="201"/>
      <c r="M3" s="199" t="s">
        <v>114</v>
      </c>
      <c r="N3" s="199"/>
      <c r="O3" s="199" t="s">
        <v>115</v>
      </c>
      <c r="P3" s="202"/>
      <c r="Q3" s="202"/>
      <c r="R3" s="178" t="s">
        <v>116</v>
      </c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99" t="s">
        <v>117</v>
      </c>
    </row>
    <row r="4" spans="1:33" ht="28.5" customHeight="1" x14ac:dyDescent="0.25">
      <c r="A4" s="177"/>
      <c r="B4" s="199" t="s">
        <v>118</v>
      </c>
      <c r="C4" s="199" t="s">
        <v>119</v>
      </c>
      <c r="D4" s="199" t="s">
        <v>120</v>
      </c>
      <c r="E4" s="199" t="s">
        <v>121</v>
      </c>
      <c r="F4" s="199" t="s">
        <v>120</v>
      </c>
      <c r="G4" s="199" t="s">
        <v>121</v>
      </c>
      <c r="H4" s="199" t="s">
        <v>122</v>
      </c>
      <c r="I4" s="199" t="s">
        <v>123</v>
      </c>
      <c r="J4" s="196" t="s">
        <v>124</v>
      </c>
      <c r="K4" s="194" t="s">
        <v>125</v>
      </c>
      <c r="L4" s="199" t="s">
        <v>126</v>
      </c>
      <c r="M4" s="199"/>
      <c r="N4" s="199"/>
      <c r="O4" s="199" t="s">
        <v>69</v>
      </c>
      <c r="P4" s="199" t="s">
        <v>125</v>
      </c>
      <c r="Q4" s="205"/>
      <c r="R4" s="178" t="s">
        <v>127</v>
      </c>
      <c r="S4" s="178"/>
      <c r="T4" s="178" t="s">
        <v>128</v>
      </c>
      <c r="U4" s="178"/>
      <c r="V4" s="178"/>
      <c r="W4" s="178" t="s">
        <v>129</v>
      </c>
      <c r="X4" s="178"/>
      <c r="Y4" s="178" t="s">
        <v>130</v>
      </c>
      <c r="Z4" s="178"/>
      <c r="AA4" s="178" t="s">
        <v>69</v>
      </c>
      <c r="AB4" s="178"/>
      <c r="AC4" s="204" t="s">
        <v>131</v>
      </c>
      <c r="AD4" s="204"/>
      <c r="AE4" s="203"/>
    </row>
    <row r="5" spans="1:33" s="38" customFormat="1" ht="114.75" customHeight="1" x14ac:dyDescent="0.25">
      <c r="A5" s="177"/>
      <c r="B5" s="199"/>
      <c r="C5" s="199"/>
      <c r="D5" s="199"/>
      <c r="E5" s="199"/>
      <c r="F5" s="199"/>
      <c r="G5" s="199"/>
      <c r="H5" s="199"/>
      <c r="I5" s="199"/>
      <c r="J5" s="197"/>
      <c r="K5" s="194"/>
      <c r="L5" s="199"/>
      <c r="M5" s="112" t="s">
        <v>132</v>
      </c>
      <c r="N5" s="112" t="s">
        <v>133</v>
      </c>
      <c r="O5" s="199"/>
      <c r="P5" s="112" t="s">
        <v>134</v>
      </c>
      <c r="Q5" s="112" t="s">
        <v>135</v>
      </c>
      <c r="R5" s="108" t="s">
        <v>136</v>
      </c>
      <c r="S5" s="108" t="s">
        <v>137</v>
      </c>
      <c r="T5" s="108" t="s">
        <v>138</v>
      </c>
      <c r="U5" s="108" t="s">
        <v>139</v>
      </c>
      <c r="V5" s="108" t="s">
        <v>140</v>
      </c>
      <c r="W5" s="108" t="s">
        <v>136</v>
      </c>
      <c r="X5" s="108" t="s">
        <v>137</v>
      </c>
      <c r="Y5" s="108" t="s">
        <v>136</v>
      </c>
      <c r="Z5" s="108" t="s">
        <v>137</v>
      </c>
      <c r="AA5" s="108" t="s">
        <v>136</v>
      </c>
      <c r="AB5" s="108" t="s">
        <v>137</v>
      </c>
      <c r="AC5" s="108" t="s">
        <v>136</v>
      </c>
      <c r="AD5" s="108" t="s">
        <v>137</v>
      </c>
      <c r="AE5" s="203"/>
    </row>
    <row r="6" spans="1:33" s="13" customFormat="1" ht="31.5" x14ac:dyDescent="0.25">
      <c r="A6" s="97" t="s">
        <v>54</v>
      </c>
      <c r="B6" s="16">
        <v>509554</v>
      </c>
      <c r="C6" s="16">
        <v>153517</v>
      </c>
      <c r="D6" s="16">
        <v>1420619</v>
      </c>
      <c r="E6" s="16">
        <v>508238</v>
      </c>
      <c r="F6" s="16">
        <v>21283867211.248951</v>
      </c>
      <c r="G6" s="16">
        <v>5486906983.293726</v>
      </c>
      <c r="H6" s="16">
        <v>240256248.54014021</v>
      </c>
      <c r="I6" s="16">
        <v>240256248.54014021</v>
      </c>
      <c r="J6" s="16">
        <v>36590537.031199999</v>
      </c>
      <c r="K6" s="16">
        <v>76020281.121209517</v>
      </c>
      <c r="L6" s="16">
        <v>100455104.94875453</v>
      </c>
      <c r="M6" s="16">
        <v>10631885.589202562</v>
      </c>
      <c r="N6" s="16">
        <v>10609293.75</v>
      </c>
      <c r="O6" s="16">
        <v>245153396.70093152</v>
      </c>
      <c r="P6" s="16">
        <v>26271660.460000005</v>
      </c>
      <c r="Q6" s="16">
        <v>33093206.786350582</v>
      </c>
      <c r="R6" s="16">
        <v>13234</v>
      </c>
      <c r="S6" s="16">
        <v>99395429.110927418</v>
      </c>
      <c r="T6" s="16">
        <v>6074</v>
      </c>
      <c r="U6" s="16">
        <v>6</v>
      </c>
      <c r="V6" s="16">
        <v>35775370.117670573</v>
      </c>
      <c r="W6" s="16">
        <v>2546</v>
      </c>
      <c r="X6" s="16">
        <v>24050664.067884408</v>
      </c>
      <c r="Y6" s="16">
        <v>12589</v>
      </c>
      <c r="Z6" s="16">
        <v>6562648.2899999712</v>
      </c>
      <c r="AA6" s="16">
        <v>34449</v>
      </c>
      <c r="AB6" s="16">
        <v>165784111.58648235</v>
      </c>
      <c r="AC6" s="16">
        <v>2622</v>
      </c>
      <c r="AD6" s="16">
        <v>13479274.214863366</v>
      </c>
      <c r="AE6" s="16">
        <v>0</v>
      </c>
    </row>
    <row r="7" spans="1:33" s="13" customFormat="1" x14ac:dyDescent="0.25">
      <c r="A7" s="98" t="s">
        <v>33</v>
      </c>
      <c r="B7" s="16">
        <v>501037</v>
      </c>
      <c r="C7" s="16">
        <v>153349</v>
      </c>
      <c r="D7" s="16">
        <v>1368439</v>
      </c>
      <c r="E7" s="16">
        <v>487599</v>
      </c>
      <c r="F7" s="16">
        <v>21245133272.253468</v>
      </c>
      <c r="G7" s="16">
        <v>5477642210.9137268</v>
      </c>
      <c r="H7" s="16">
        <v>215037975.51506156</v>
      </c>
      <c r="I7" s="16">
        <v>215037975.51506156</v>
      </c>
      <c r="J7" s="16">
        <v>35875964.971199997</v>
      </c>
      <c r="K7" s="16">
        <v>58761616.951209515</v>
      </c>
      <c r="L7" s="16">
        <v>88584197.883675903</v>
      </c>
      <c r="M7" s="16">
        <v>10235949.909202563</v>
      </c>
      <c r="N7" s="16">
        <v>10213435.27</v>
      </c>
      <c r="O7" s="16">
        <v>223638879.20585287</v>
      </c>
      <c r="P7" s="16">
        <v>25557088.400000006</v>
      </c>
      <c r="Q7" s="16">
        <v>20347758.356350578</v>
      </c>
      <c r="R7" s="16">
        <v>10070</v>
      </c>
      <c r="S7" s="16">
        <v>78530647.980927244</v>
      </c>
      <c r="T7" s="16">
        <v>5684</v>
      </c>
      <c r="U7" s="16">
        <v>6</v>
      </c>
      <c r="V7" s="16">
        <v>32103257.607670587</v>
      </c>
      <c r="W7" s="16">
        <v>2475</v>
      </c>
      <c r="X7" s="16">
        <v>23354138.057884406</v>
      </c>
      <c r="Y7" s="16">
        <v>12545</v>
      </c>
      <c r="Z7" s="16">
        <v>6481226.339999971</v>
      </c>
      <c r="AA7" s="16">
        <v>30780</v>
      </c>
      <c r="AB7" s="16">
        <v>140469269.98648217</v>
      </c>
      <c r="AC7" s="16">
        <v>1382</v>
      </c>
      <c r="AD7" s="16">
        <v>8516880.0748633761</v>
      </c>
      <c r="AE7" s="16">
        <v>0</v>
      </c>
    </row>
    <row r="8" spans="1:33" s="13" customFormat="1" x14ac:dyDescent="0.25">
      <c r="A8" s="98" t="s">
        <v>34</v>
      </c>
      <c r="B8" s="16">
        <v>132692</v>
      </c>
      <c r="C8" s="16">
        <v>7454</v>
      </c>
      <c r="D8" s="16">
        <v>138867</v>
      </c>
      <c r="E8" s="16">
        <v>22514</v>
      </c>
      <c r="F8" s="16">
        <v>1688875841.4448974</v>
      </c>
      <c r="G8" s="16">
        <v>115703328.44223824</v>
      </c>
      <c r="H8" s="16">
        <v>118109617.59615238</v>
      </c>
      <c r="I8" s="16">
        <v>118109617.59615238</v>
      </c>
      <c r="J8" s="16">
        <v>1326163.6895999999</v>
      </c>
      <c r="K8" s="16">
        <v>19615689.899409488</v>
      </c>
      <c r="L8" s="16">
        <v>88584197.883675903</v>
      </c>
      <c r="M8" s="16">
        <v>771163.37340588833</v>
      </c>
      <c r="N8" s="16">
        <v>1150324.95</v>
      </c>
      <c r="O8" s="16">
        <v>117832952.54353751</v>
      </c>
      <c r="P8" s="16">
        <v>1324138.4499999997</v>
      </c>
      <c r="Q8" s="16">
        <v>8447119.666350577</v>
      </c>
      <c r="R8" s="16">
        <v>10045</v>
      </c>
      <c r="S8" s="16">
        <v>78146448.63092725</v>
      </c>
      <c r="T8" s="16">
        <v>5684</v>
      </c>
      <c r="U8" s="16">
        <v>6</v>
      </c>
      <c r="V8" s="16">
        <v>32103257.607670587</v>
      </c>
      <c r="W8" s="16">
        <v>384</v>
      </c>
      <c r="X8" s="16">
        <v>3769870.2194666998</v>
      </c>
      <c r="Y8" s="16">
        <v>9233</v>
      </c>
      <c r="Z8" s="16">
        <v>2996813.3599999701</v>
      </c>
      <c r="AA8" s="16">
        <v>25352</v>
      </c>
      <c r="AB8" s="16">
        <v>117016389.81806447</v>
      </c>
      <c r="AC8" s="16">
        <v>623</v>
      </c>
      <c r="AD8" s="16">
        <v>3710041.0717740003</v>
      </c>
      <c r="AE8" s="16">
        <v>0</v>
      </c>
    </row>
    <row r="9" spans="1:33" s="13" customFormat="1" x14ac:dyDescent="0.25">
      <c r="A9" s="98" t="s">
        <v>35</v>
      </c>
      <c r="B9" s="16">
        <v>368345</v>
      </c>
      <c r="C9" s="16">
        <v>145895</v>
      </c>
      <c r="D9" s="16">
        <v>1229572</v>
      </c>
      <c r="E9" s="16">
        <v>465085</v>
      </c>
      <c r="F9" s="16">
        <v>19556257430.808575</v>
      </c>
      <c r="G9" s="16">
        <v>5361938882.471488</v>
      </c>
      <c r="H9" s="16">
        <v>96928357.918909147</v>
      </c>
      <c r="I9" s="16">
        <v>96928357.918909147</v>
      </c>
      <c r="J9" s="16">
        <v>34549801.281599998</v>
      </c>
      <c r="K9" s="16">
        <v>39145927.05180002</v>
      </c>
      <c r="L9" s="16">
        <v>0</v>
      </c>
      <c r="M9" s="16">
        <v>9464786.5357966721</v>
      </c>
      <c r="N9" s="16">
        <v>9063110.3200000003</v>
      </c>
      <c r="O9" s="16">
        <v>105805926.66231544</v>
      </c>
      <c r="P9" s="16">
        <v>24232949.950000007</v>
      </c>
      <c r="Q9" s="16">
        <v>11900638.690000003</v>
      </c>
      <c r="R9" s="16">
        <v>25</v>
      </c>
      <c r="S9" s="16">
        <v>384199.35</v>
      </c>
      <c r="T9" s="16">
        <v>0</v>
      </c>
      <c r="U9" s="16">
        <v>0</v>
      </c>
      <c r="V9" s="16">
        <v>0</v>
      </c>
      <c r="W9" s="16">
        <v>2091</v>
      </c>
      <c r="X9" s="16">
        <v>19584267.838417709</v>
      </c>
      <c r="Y9" s="16">
        <v>3312</v>
      </c>
      <c r="Z9" s="16">
        <v>3484412.9800000009</v>
      </c>
      <c r="AA9" s="16">
        <v>5428</v>
      </c>
      <c r="AB9" s="16">
        <v>23452880.168417711</v>
      </c>
      <c r="AC9" s="16">
        <v>759</v>
      </c>
      <c r="AD9" s="16">
        <v>4806839.0030893758</v>
      </c>
      <c r="AE9" s="16">
        <v>0</v>
      </c>
    </row>
    <row r="10" spans="1:33" s="13" customFormat="1" ht="31.5" x14ac:dyDescent="0.25">
      <c r="A10" s="98" t="s">
        <v>36</v>
      </c>
      <c r="B10" s="16">
        <v>8517</v>
      </c>
      <c r="C10" s="16">
        <v>168</v>
      </c>
      <c r="D10" s="16">
        <v>52180</v>
      </c>
      <c r="E10" s="16">
        <v>20639</v>
      </c>
      <c r="F10" s="16">
        <v>38733938.995483182</v>
      </c>
      <c r="G10" s="16">
        <v>9264772.3799999971</v>
      </c>
      <c r="H10" s="16">
        <v>25218273.025078636</v>
      </c>
      <c r="I10" s="16">
        <v>25218273.025078636</v>
      </c>
      <c r="J10" s="16">
        <v>714572.06</v>
      </c>
      <c r="K10" s="16">
        <v>17258664.170000002</v>
      </c>
      <c r="L10" s="16">
        <v>11870907.065078637</v>
      </c>
      <c r="M10" s="16">
        <v>395935.68</v>
      </c>
      <c r="N10" s="16">
        <v>395858.48</v>
      </c>
      <c r="O10" s="16">
        <v>21514517.495078634</v>
      </c>
      <c r="P10" s="16">
        <v>714572.06</v>
      </c>
      <c r="Q10" s="16">
        <v>12745448.43</v>
      </c>
      <c r="R10" s="16">
        <v>3164</v>
      </c>
      <c r="S10" s="16">
        <v>20864781.130000163</v>
      </c>
      <c r="T10" s="16">
        <v>390</v>
      </c>
      <c r="U10" s="16">
        <v>0</v>
      </c>
      <c r="V10" s="16">
        <v>3672112.5100000007</v>
      </c>
      <c r="W10" s="16">
        <v>71</v>
      </c>
      <c r="X10" s="16">
        <v>696526.01000000024</v>
      </c>
      <c r="Y10" s="16">
        <v>44</v>
      </c>
      <c r="Z10" s="16">
        <v>81421.95</v>
      </c>
      <c r="AA10" s="16">
        <v>3669</v>
      </c>
      <c r="AB10" s="16">
        <v>25314841.600000162</v>
      </c>
      <c r="AC10" s="16">
        <v>1240</v>
      </c>
      <c r="AD10" s="16">
        <v>4962394.1399999913</v>
      </c>
      <c r="AE10" s="16">
        <v>0</v>
      </c>
    </row>
    <row r="11" spans="1:33" s="13" customFormat="1" ht="31.5" x14ac:dyDescent="0.25">
      <c r="A11" s="97" t="s">
        <v>55</v>
      </c>
      <c r="B11" s="16">
        <v>15023</v>
      </c>
      <c r="C11" s="16">
        <v>136</v>
      </c>
      <c r="D11" s="16">
        <v>14956</v>
      </c>
      <c r="E11" s="16">
        <v>136</v>
      </c>
      <c r="F11" s="16">
        <v>82607570.808084905</v>
      </c>
      <c r="G11" s="16">
        <v>1677195.9659547</v>
      </c>
      <c r="H11" s="16">
        <v>6186766.6356713427</v>
      </c>
      <c r="I11" s="16">
        <v>6186766.6356713427</v>
      </c>
      <c r="J11" s="16">
        <v>2.7736999999999998</v>
      </c>
      <c r="K11" s="16">
        <v>136248.04509999999</v>
      </c>
      <c r="L11" s="16">
        <v>4009990.9216713421</v>
      </c>
      <c r="M11" s="16">
        <v>33131.905780384535</v>
      </c>
      <c r="N11" s="16">
        <v>11263.650600000001</v>
      </c>
      <c r="O11" s="16">
        <v>6163423.3654323285</v>
      </c>
      <c r="P11" s="16">
        <v>0</v>
      </c>
      <c r="Q11" s="16">
        <v>126094.38</v>
      </c>
      <c r="R11" s="16">
        <v>830</v>
      </c>
      <c r="S11" s="16">
        <v>5640772.3800000027</v>
      </c>
      <c r="T11" s="16">
        <v>321</v>
      </c>
      <c r="U11" s="16">
        <v>16</v>
      </c>
      <c r="V11" s="16">
        <v>1633717.1699999988</v>
      </c>
      <c r="W11" s="16">
        <v>11</v>
      </c>
      <c r="X11" s="16">
        <v>54250.53</v>
      </c>
      <c r="Y11" s="16">
        <v>94</v>
      </c>
      <c r="Z11" s="16">
        <v>65764.44</v>
      </c>
      <c r="AA11" s="16">
        <v>1272</v>
      </c>
      <c r="AB11" s="16">
        <v>7394504.5200000005</v>
      </c>
      <c r="AC11" s="16">
        <v>53</v>
      </c>
      <c r="AD11" s="16">
        <v>288352.78000000003</v>
      </c>
      <c r="AE11" s="16">
        <v>0</v>
      </c>
    </row>
    <row r="12" spans="1:33" s="13" customFormat="1" ht="31.5" x14ac:dyDescent="0.25">
      <c r="A12" s="97" t="s">
        <v>56</v>
      </c>
      <c r="B12" s="16">
        <v>75033</v>
      </c>
      <c r="C12" s="16">
        <v>17759</v>
      </c>
      <c r="D12" s="16">
        <v>69163</v>
      </c>
      <c r="E12" s="16">
        <v>17113</v>
      </c>
      <c r="F12" s="16">
        <v>546539363.18699241</v>
      </c>
      <c r="G12" s="16">
        <v>144827679.00068486</v>
      </c>
      <c r="H12" s="16">
        <v>221133426.20642406</v>
      </c>
      <c r="I12" s="16">
        <v>33421041.857724048</v>
      </c>
      <c r="J12" s="16">
        <v>109874857.1015</v>
      </c>
      <c r="K12" s="16">
        <v>167310451.3876</v>
      </c>
      <c r="L12" s="16">
        <v>1486996.8648999999</v>
      </c>
      <c r="M12" s="16">
        <v>338955.46</v>
      </c>
      <c r="N12" s="16">
        <v>206924.36900000001</v>
      </c>
      <c r="O12" s="16">
        <v>203405726.65497836</v>
      </c>
      <c r="P12" s="16">
        <v>108446144.90669999</v>
      </c>
      <c r="Q12" s="16">
        <v>56448675.273281753</v>
      </c>
      <c r="R12" s="16">
        <v>634</v>
      </c>
      <c r="S12" s="16">
        <v>10188444.199999999</v>
      </c>
      <c r="T12" s="16">
        <v>3694</v>
      </c>
      <c r="U12" s="16">
        <v>198</v>
      </c>
      <c r="V12" s="16">
        <v>22014565.780000012</v>
      </c>
      <c r="W12" s="16">
        <v>181</v>
      </c>
      <c r="X12" s="16">
        <v>1883656.0700000005</v>
      </c>
      <c r="Y12" s="16">
        <v>64</v>
      </c>
      <c r="Z12" s="16">
        <v>121725.09</v>
      </c>
      <c r="AA12" s="16">
        <v>4771</v>
      </c>
      <c r="AB12" s="16">
        <v>34208391.140000008</v>
      </c>
      <c r="AC12" s="16">
        <v>118</v>
      </c>
      <c r="AD12" s="16">
        <v>3900876.1799999997</v>
      </c>
      <c r="AE12" s="16">
        <v>0</v>
      </c>
    </row>
    <row r="13" spans="1:33" s="13" customFormat="1" x14ac:dyDescent="0.25">
      <c r="A13" s="99" t="s">
        <v>57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1141286.3481099997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</row>
    <row r="14" spans="1:33" s="13" customFormat="1" ht="31.5" x14ac:dyDescent="0.25">
      <c r="A14" s="100" t="s">
        <v>58</v>
      </c>
      <c r="B14" s="16">
        <v>124164</v>
      </c>
      <c r="C14" s="16">
        <v>14592</v>
      </c>
      <c r="D14" s="16">
        <v>577609.30108809285</v>
      </c>
      <c r="E14" s="16">
        <v>154723.79734693878</v>
      </c>
      <c r="F14" s="16">
        <v>10672676490.995829</v>
      </c>
      <c r="G14" s="16">
        <v>1930039118.166296</v>
      </c>
      <c r="H14" s="16">
        <v>38686083.788979627</v>
      </c>
      <c r="I14" s="16">
        <v>38686083.788979627</v>
      </c>
      <c r="J14" s="16">
        <v>2888562.9911000002</v>
      </c>
      <c r="K14" s="16">
        <v>11264272.494707115</v>
      </c>
      <c r="L14" s="16">
        <v>0</v>
      </c>
      <c r="M14" s="16">
        <v>297089.52240349998</v>
      </c>
      <c r="N14" s="16">
        <v>236450.08</v>
      </c>
      <c r="O14" s="16">
        <v>56302856.289359629</v>
      </c>
      <c r="P14" s="16">
        <v>52309.22</v>
      </c>
      <c r="Q14" s="16">
        <v>8083237.3255999703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50</v>
      </c>
      <c r="X14" s="16">
        <v>1390036.08</v>
      </c>
      <c r="Y14" s="16">
        <v>5544</v>
      </c>
      <c r="Z14" s="16">
        <v>5231111.6814282984</v>
      </c>
      <c r="AA14" s="16">
        <v>5594</v>
      </c>
      <c r="AB14" s="16">
        <v>6621147.7614282984</v>
      </c>
      <c r="AC14" s="16">
        <v>351</v>
      </c>
      <c r="AD14" s="16">
        <v>744202.36</v>
      </c>
      <c r="AE14" s="16">
        <v>141313</v>
      </c>
    </row>
    <row r="15" spans="1:33" s="15" customFormat="1" x14ac:dyDescent="0.25">
      <c r="A15" s="107" t="s">
        <v>48</v>
      </c>
      <c r="B15" s="17">
        <v>723774</v>
      </c>
      <c r="C15" s="17">
        <v>186004</v>
      </c>
      <c r="D15" s="17">
        <v>2082347.3010880928</v>
      </c>
      <c r="E15" s="17">
        <v>680210.79734693875</v>
      </c>
      <c r="F15" s="17">
        <v>32585690636.239861</v>
      </c>
      <c r="G15" s="17">
        <v>7563450976.4266615</v>
      </c>
      <c r="H15" s="17">
        <v>506262525.17121524</v>
      </c>
      <c r="I15" s="17">
        <v>318550140.82251531</v>
      </c>
      <c r="J15" s="17">
        <v>149353959.89750001</v>
      </c>
      <c r="K15" s="17">
        <v>255872539.39672661</v>
      </c>
      <c r="L15" s="17">
        <v>105952092.73532589</v>
      </c>
      <c r="M15" s="17">
        <v>11301062.477386447</v>
      </c>
      <c r="N15" s="17">
        <v>11063931.8496</v>
      </c>
      <c r="O15" s="17">
        <v>511025403.01070184</v>
      </c>
      <c r="P15" s="17">
        <v>134770114.58670002</v>
      </c>
      <c r="Q15" s="17">
        <v>97751213.765232295</v>
      </c>
      <c r="R15" s="17">
        <v>14698</v>
      </c>
      <c r="S15" s="17">
        <v>115224645.69092742</v>
      </c>
      <c r="T15" s="17">
        <v>10089</v>
      </c>
      <c r="U15" s="17">
        <v>220</v>
      </c>
      <c r="V15" s="17">
        <v>59423653.067670591</v>
      </c>
      <c r="W15" s="17">
        <v>2788</v>
      </c>
      <c r="X15" s="17">
        <v>27378606.747884411</v>
      </c>
      <c r="Y15" s="17">
        <v>18291</v>
      </c>
      <c r="Z15" s="17">
        <v>11981249.501428273</v>
      </c>
      <c r="AA15" s="17">
        <v>46086</v>
      </c>
      <c r="AB15" s="17">
        <v>214008155.0079107</v>
      </c>
      <c r="AC15" s="17">
        <v>3144</v>
      </c>
      <c r="AD15" s="17">
        <v>18412705.534863371</v>
      </c>
      <c r="AE15" s="17">
        <v>141313</v>
      </c>
    </row>
    <row r="16" spans="1:33" s="15" customFormat="1" x14ac:dyDescent="0.2">
      <c r="A16" s="5" t="s">
        <v>59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</row>
    <row r="17" spans="2:31" x14ac:dyDescent="0.25"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pans="2:31" x14ac:dyDescent="0.25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pans="2:31" x14ac:dyDescent="0.25">
      <c r="H19" s="40"/>
      <c r="AB19" s="40"/>
    </row>
    <row r="20" spans="2:31" x14ac:dyDescent="0.25">
      <c r="I20" s="41"/>
    </row>
    <row r="21" spans="2:31" x14ac:dyDescent="0.25">
      <c r="H21" s="41"/>
    </row>
    <row r="22" spans="2:31" x14ac:dyDescent="0.25">
      <c r="H22" s="41"/>
    </row>
  </sheetData>
  <mergeCells count="30">
    <mergeCell ref="H4:H5"/>
    <mergeCell ref="I4:I5"/>
    <mergeCell ref="J4:J5"/>
    <mergeCell ref="W4:X4"/>
    <mergeCell ref="AD2:AE2"/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A1:AE1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  <mergeCell ref="G4:G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42" customWidth="1"/>
    <col min="2" max="2" width="19.85546875" style="42" customWidth="1"/>
    <col min="3" max="3" width="17.85546875" style="42" customWidth="1"/>
    <col min="4" max="4" width="15.28515625" style="42" customWidth="1"/>
    <col min="5" max="5" width="25.7109375" style="42" customWidth="1"/>
    <col min="6" max="8" width="20.7109375" style="42" customWidth="1"/>
    <col min="9" max="9" width="20.5703125" style="42" customWidth="1"/>
    <col min="10" max="10" width="25.7109375" style="42" customWidth="1"/>
    <col min="11" max="11" width="14.5703125" style="42" customWidth="1"/>
    <col min="12" max="12" width="22" style="42" customWidth="1"/>
    <col min="13" max="13" width="18.85546875" style="42" customWidth="1"/>
    <col min="14" max="14" width="19.42578125" style="42" customWidth="1"/>
    <col min="15" max="16384" width="11.42578125" style="42"/>
  </cols>
  <sheetData>
    <row r="1" spans="1:14" ht="23.25" customHeight="1" x14ac:dyDescent="0.25">
      <c r="A1" s="209" t="s">
        <v>397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71" t="s">
        <v>49</v>
      </c>
      <c r="N2" s="171"/>
    </row>
    <row r="3" spans="1:14" s="43" customFormat="1" ht="36" customHeight="1" x14ac:dyDescent="0.25">
      <c r="A3" s="188" t="s">
        <v>31</v>
      </c>
      <c r="B3" s="199" t="s">
        <v>141</v>
      </c>
      <c r="C3" s="199" t="s">
        <v>142</v>
      </c>
      <c r="D3" s="199" t="s">
        <v>143</v>
      </c>
      <c r="E3" s="199"/>
      <c r="F3" s="199" t="s">
        <v>144</v>
      </c>
      <c r="G3" s="199" t="s">
        <v>145</v>
      </c>
      <c r="H3" s="199" t="s">
        <v>146</v>
      </c>
      <c r="I3" s="199" t="s">
        <v>147</v>
      </c>
      <c r="J3" s="199"/>
      <c r="K3" s="206" t="s">
        <v>148</v>
      </c>
      <c r="L3" s="207"/>
      <c r="M3" s="199" t="s">
        <v>149</v>
      </c>
      <c r="N3" s="199" t="s">
        <v>150</v>
      </c>
    </row>
    <row r="4" spans="1:14" s="19" customFormat="1" ht="88.5" customHeight="1" x14ac:dyDescent="0.25">
      <c r="A4" s="189"/>
      <c r="B4" s="199"/>
      <c r="C4" s="199"/>
      <c r="D4" s="113" t="s">
        <v>69</v>
      </c>
      <c r="E4" s="113" t="s">
        <v>151</v>
      </c>
      <c r="F4" s="199"/>
      <c r="G4" s="199"/>
      <c r="H4" s="199"/>
      <c r="I4" s="113" t="s">
        <v>69</v>
      </c>
      <c r="J4" s="113" t="s">
        <v>152</v>
      </c>
      <c r="K4" s="113" t="s">
        <v>69</v>
      </c>
      <c r="L4" s="113" t="s">
        <v>153</v>
      </c>
      <c r="M4" s="199"/>
      <c r="N4" s="208"/>
    </row>
    <row r="5" spans="1:14" s="19" customFormat="1" ht="31.5" x14ac:dyDescent="0.25">
      <c r="A5" s="97" t="s">
        <v>54</v>
      </c>
      <c r="B5" s="16">
        <v>6205714.4601748651</v>
      </c>
      <c r="C5" s="16">
        <v>0</v>
      </c>
      <c r="D5" s="16">
        <v>1651119.4768779534</v>
      </c>
      <c r="E5" s="16">
        <v>0</v>
      </c>
      <c r="F5" s="16">
        <v>208574.03680569999</v>
      </c>
      <c r="G5" s="16">
        <v>514777.37758988107</v>
      </c>
      <c r="H5" s="16">
        <v>2826313.7088143998</v>
      </c>
      <c r="I5" s="16">
        <v>2517745.360665774</v>
      </c>
      <c r="J5" s="16">
        <v>0</v>
      </c>
      <c r="K5" s="16">
        <v>827347.61474423367</v>
      </c>
      <c r="L5" s="16">
        <v>0</v>
      </c>
      <c r="M5" s="16">
        <v>168240.86108930051</v>
      </c>
      <c r="N5" s="16">
        <v>571744.26473839546</v>
      </c>
    </row>
    <row r="6" spans="1:14" s="19" customFormat="1" x14ac:dyDescent="0.25">
      <c r="A6" s="98" t="s">
        <v>33</v>
      </c>
      <c r="B6" s="16">
        <v>6203915.2997836648</v>
      </c>
      <c r="C6" s="16">
        <v>0</v>
      </c>
      <c r="D6" s="16">
        <v>1651119.4768779534</v>
      </c>
      <c r="E6" s="16">
        <v>0</v>
      </c>
      <c r="F6" s="16">
        <v>208574.03680569999</v>
      </c>
      <c r="G6" s="16">
        <v>514777.37758988107</v>
      </c>
      <c r="H6" s="16">
        <v>2826313.7088143998</v>
      </c>
      <c r="I6" s="16">
        <v>2517449.8269294538</v>
      </c>
      <c r="J6" s="16">
        <v>0</v>
      </c>
      <c r="K6" s="16">
        <v>827347.61474423367</v>
      </c>
      <c r="L6" s="16">
        <v>0</v>
      </c>
      <c r="M6" s="16">
        <v>168240.86108930051</v>
      </c>
      <c r="N6" s="16">
        <v>571071.91668509552</v>
      </c>
    </row>
    <row r="7" spans="1:14" s="19" customFormat="1" x14ac:dyDescent="0.25">
      <c r="A7" s="98" t="s">
        <v>34</v>
      </c>
      <c r="B7" s="16">
        <v>1353167.4380576301</v>
      </c>
      <c r="C7" s="16">
        <v>0</v>
      </c>
      <c r="D7" s="16">
        <v>440238.12345057202</v>
      </c>
      <c r="E7" s="16">
        <v>0</v>
      </c>
      <c r="F7" s="16">
        <v>195891.10680569999</v>
      </c>
      <c r="G7" s="16">
        <v>212483.72758988102</v>
      </c>
      <c r="H7" s="16">
        <v>365901.21550612</v>
      </c>
      <c r="I7" s="16">
        <v>1054636.4487518982</v>
      </c>
      <c r="J7" s="16">
        <v>0</v>
      </c>
      <c r="K7" s="16">
        <v>0</v>
      </c>
      <c r="L7" s="16">
        <v>0</v>
      </c>
      <c r="M7" s="16">
        <v>34069.721932630513</v>
      </c>
      <c r="N7" s="16">
        <v>238369.54404731345</v>
      </c>
    </row>
    <row r="8" spans="1:14" s="19" customFormat="1" x14ac:dyDescent="0.25">
      <c r="A8" s="98" t="s">
        <v>35</v>
      </c>
      <c r="B8" s="16">
        <v>4850747.8617260344</v>
      </c>
      <c r="C8" s="16">
        <v>0</v>
      </c>
      <c r="D8" s="16">
        <v>1210881.3534273815</v>
      </c>
      <c r="E8" s="16">
        <v>0</v>
      </c>
      <c r="F8" s="16">
        <v>12682.93</v>
      </c>
      <c r="G8" s="16">
        <v>302293.65000000002</v>
      </c>
      <c r="H8" s="16">
        <v>2460412.4933082797</v>
      </c>
      <c r="I8" s="16">
        <v>1462813.3781775553</v>
      </c>
      <c r="J8" s="16">
        <v>0</v>
      </c>
      <c r="K8" s="16">
        <v>827347.61474423367</v>
      </c>
      <c r="L8" s="16">
        <v>0</v>
      </c>
      <c r="M8" s="16">
        <v>134171.13915666999</v>
      </c>
      <c r="N8" s="16">
        <v>332702.37263778201</v>
      </c>
    </row>
    <row r="9" spans="1:14" s="19" customFormat="1" ht="31.5" x14ac:dyDescent="0.25">
      <c r="A9" s="98" t="s">
        <v>36</v>
      </c>
      <c r="B9" s="16">
        <v>1799.1603912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295.53373632</v>
      </c>
      <c r="J9" s="16">
        <v>0</v>
      </c>
      <c r="K9" s="16">
        <v>0</v>
      </c>
      <c r="L9" s="16">
        <v>0</v>
      </c>
      <c r="M9" s="16">
        <v>0</v>
      </c>
      <c r="N9" s="16">
        <v>672.34805329999995</v>
      </c>
    </row>
    <row r="10" spans="1:14" s="19" customFormat="1" ht="31.5" x14ac:dyDescent="0.25">
      <c r="A10" s="97" t="s">
        <v>55</v>
      </c>
      <c r="B10" s="16">
        <v>59917.71716045108</v>
      </c>
      <c r="C10" s="16">
        <v>0</v>
      </c>
      <c r="D10" s="16">
        <v>6432.9765388341175</v>
      </c>
      <c r="E10" s="16">
        <v>0</v>
      </c>
      <c r="F10" s="16">
        <v>1220.97</v>
      </c>
      <c r="G10" s="16">
        <v>12244.457507166135</v>
      </c>
      <c r="H10" s="16">
        <v>14529.562244284902</v>
      </c>
      <c r="I10" s="16">
        <v>3909.5099760595931</v>
      </c>
      <c r="J10" s="16">
        <v>0</v>
      </c>
      <c r="K10" s="16">
        <v>0</v>
      </c>
      <c r="L10" s="16">
        <v>0</v>
      </c>
      <c r="M10" s="16">
        <v>6593.2610166694831</v>
      </c>
      <c r="N10" s="16">
        <v>7934.9520143943082</v>
      </c>
    </row>
    <row r="11" spans="1:14" s="19" customFormat="1" ht="31.5" x14ac:dyDescent="0.25">
      <c r="A11" s="97" t="s">
        <v>56</v>
      </c>
      <c r="B11" s="16">
        <v>202821.17983929999</v>
      </c>
      <c r="C11" s="16">
        <v>0</v>
      </c>
      <c r="D11" s="16">
        <v>12559.7</v>
      </c>
      <c r="E11" s="16">
        <v>0</v>
      </c>
      <c r="F11" s="16">
        <v>11787.4254458</v>
      </c>
      <c r="G11" s="16">
        <v>20937.135368414976</v>
      </c>
      <c r="H11" s="16">
        <v>4717.8</v>
      </c>
      <c r="I11" s="16">
        <v>5714.2829906949992</v>
      </c>
      <c r="J11" s="16">
        <v>0</v>
      </c>
      <c r="K11" s="16">
        <v>0</v>
      </c>
      <c r="L11" s="16">
        <v>0</v>
      </c>
      <c r="M11" s="16">
        <v>5982.27</v>
      </c>
      <c r="N11" s="16">
        <v>18895.53237428502</v>
      </c>
    </row>
    <row r="12" spans="1:14" s="19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1:14" s="19" customFormat="1" ht="31.5" x14ac:dyDescent="0.25">
      <c r="A13" s="100" t="s">
        <v>58</v>
      </c>
      <c r="B13" s="16">
        <v>2193248.554872402</v>
      </c>
      <c r="C13" s="16">
        <v>0</v>
      </c>
      <c r="D13" s="16">
        <v>1685537.7265588252</v>
      </c>
      <c r="E13" s="16">
        <v>0</v>
      </c>
      <c r="F13" s="16">
        <v>231006.57700289998</v>
      </c>
      <c r="G13" s="16">
        <v>160743.9639834555</v>
      </c>
      <c r="H13" s="16">
        <v>990120.66253142431</v>
      </c>
      <c r="I13" s="16">
        <v>772391.17679023137</v>
      </c>
      <c r="J13" s="16">
        <v>23276</v>
      </c>
      <c r="K13" s="16">
        <v>0</v>
      </c>
      <c r="L13" s="16">
        <v>0</v>
      </c>
      <c r="M13" s="16">
        <v>244041</v>
      </c>
      <c r="N13" s="16">
        <v>363616.64446608396</v>
      </c>
    </row>
    <row r="14" spans="1:14" s="20" customFormat="1" x14ac:dyDescent="0.25">
      <c r="A14" s="107" t="s">
        <v>48</v>
      </c>
      <c r="B14" s="17">
        <v>8661701.9120470155</v>
      </c>
      <c r="C14" s="17">
        <v>0</v>
      </c>
      <c r="D14" s="17">
        <v>3355649.8799756127</v>
      </c>
      <c r="E14" s="17">
        <v>0</v>
      </c>
      <c r="F14" s="17">
        <v>452589.00925439992</v>
      </c>
      <c r="G14" s="17">
        <v>708702.93444891763</v>
      </c>
      <c r="H14" s="17">
        <v>3835681.7335901088</v>
      </c>
      <c r="I14" s="17">
        <v>3299760.33042276</v>
      </c>
      <c r="J14" s="17">
        <v>23276</v>
      </c>
      <c r="K14" s="17">
        <v>827347.61474423367</v>
      </c>
      <c r="L14" s="17">
        <v>0</v>
      </c>
      <c r="M14" s="17">
        <v>424857.39210597001</v>
      </c>
      <c r="N14" s="17">
        <v>962191.39359315881</v>
      </c>
    </row>
    <row r="15" spans="1:14" s="20" customFormat="1" x14ac:dyDescent="0.2">
      <c r="A15" s="5" t="s">
        <v>59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</row>
    <row r="16" spans="1:14" x14ac:dyDescent="0.25">
      <c r="A16" s="44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</row>
    <row r="17" spans="2:14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4" x14ac:dyDescent="0.25">
      <c r="C18" s="45"/>
    </row>
    <row r="19" spans="2:14" x14ac:dyDescent="0.25">
      <c r="C19" s="45"/>
    </row>
    <row r="20" spans="2:14" x14ac:dyDescent="0.25">
      <c r="C20" s="45"/>
    </row>
    <row r="21" spans="2:14" x14ac:dyDescent="0.25">
      <c r="C21" s="45"/>
    </row>
    <row r="22" spans="2:14" x14ac:dyDescent="0.25">
      <c r="C22" s="45"/>
    </row>
    <row r="23" spans="2:14" x14ac:dyDescent="0.25">
      <c r="C23" s="46"/>
    </row>
    <row r="24" spans="2:14" x14ac:dyDescent="0.25">
      <c r="C24" s="46"/>
    </row>
    <row r="25" spans="2:14" x14ac:dyDescent="0.25">
      <c r="C25" s="46"/>
    </row>
    <row r="26" spans="2:14" x14ac:dyDescent="0.25">
      <c r="C26" s="47"/>
    </row>
    <row r="27" spans="2:14" x14ac:dyDescent="0.25">
      <c r="C27" s="48"/>
    </row>
    <row r="28" spans="2:14" x14ac:dyDescent="0.25">
      <c r="C28" s="46"/>
    </row>
    <row r="29" spans="2:14" x14ac:dyDescent="0.25">
      <c r="C29" s="49"/>
    </row>
    <row r="30" spans="2:14" x14ac:dyDescent="0.25">
      <c r="C30" s="45"/>
    </row>
    <row r="31" spans="2:14" x14ac:dyDescent="0.25">
      <c r="C31" s="45"/>
    </row>
    <row r="32" spans="2:14" x14ac:dyDescent="0.25">
      <c r="C32" s="45"/>
    </row>
    <row r="33" spans="3:3" x14ac:dyDescent="0.25">
      <c r="C33" s="45"/>
    </row>
    <row r="34" spans="3:3" x14ac:dyDescent="0.25">
      <c r="C34" s="45"/>
    </row>
    <row r="35" spans="3:3" x14ac:dyDescent="0.25">
      <c r="C35" s="45"/>
    </row>
    <row r="36" spans="3:3" x14ac:dyDescent="0.25">
      <c r="C36" s="45"/>
    </row>
    <row r="37" spans="3:3" x14ac:dyDescent="0.25">
      <c r="C37" s="45"/>
    </row>
  </sheetData>
  <mergeCells count="13">
    <mergeCell ref="K3:L3"/>
    <mergeCell ref="M3:M4"/>
    <mergeCell ref="N3:N4"/>
    <mergeCell ref="A1:N1"/>
    <mergeCell ref="A3:A4"/>
    <mergeCell ref="B3:B4"/>
    <mergeCell ref="C3:C4"/>
    <mergeCell ref="D3:E3"/>
    <mergeCell ref="F3:F4"/>
    <mergeCell ref="G3:G4"/>
    <mergeCell ref="H3:H4"/>
    <mergeCell ref="I3:J3"/>
    <mergeCell ref="M2:N2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37" customWidth="1"/>
    <col min="2" max="3" width="16.7109375" style="37" customWidth="1"/>
    <col min="4" max="4" width="18.42578125" style="37" customWidth="1"/>
    <col min="5" max="6" width="16.7109375" style="37" customWidth="1"/>
    <col min="7" max="7" width="16.140625" style="37" customWidth="1"/>
    <col min="8" max="8" width="19.7109375" style="37" customWidth="1"/>
    <col min="9" max="9" width="15.140625" style="37" customWidth="1"/>
    <col min="10" max="10" width="22.85546875" style="37" customWidth="1"/>
    <col min="11" max="11" width="15.140625" style="37" customWidth="1"/>
    <col min="12" max="12" width="22.5703125" style="37" customWidth="1"/>
    <col min="13" max="13" width="15.140625" style="37" customWidth="1"/>
    <col min="14" max="14" width="21.28515625" style="37" customWidth="1"/>
    <col min="15" max="15" width="18.140625" style="37" customWidth="1"/>
    <col min="16" max="16" width="18.28515625" style="37" customWidth="1"/>
    <col min="17" max="44" width="25.5703125" style="37" customWidth="1"/>
    <col min="45" max="16384" width="25.5703125" style="37"/>
  </cols>
  <sheetData>
    <row r="1" spans="1:16" ht="15.75" customHeight="1" x14ac:dyDescent="0.25">
      <c r="A1" s="210" t="s">
        <v>398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71" t="s">
        <v>49</v>
      </c>
      <c r="P2" s="171"/>
    </row>
    <row r="3" spans="1:16" ht="32.25" customHeight="1" x14ac:dyDescent="0.25">
      <c r="A3" s="188" t="s">
        <v>31</v>
      </c>
      <c r="B3" s="199" t="s">
        <v>154</v>
      </c>
      <c r="C3" s="199" t="s">
        <v>155</v>
      </c>
      <c r="D3" s="199" t="s">
        <v>156</v>
      </c>
      <c r="E3" s="199" t="s">
        <v>157</v>
      </c>
      <c r="F3" s="199" t="s">
        <v>158</v>
      </c>
      <c r="G3" s="199" t="s">
        <v>159</v>
      </c>
      <c r="H3" s="199" t="s">
        <v>160</v>
      </c>
      <c r="I3" s="199" t="s">
        <v>66</v>
      </c>
      <c r="J3" s="199"/>
      <c r="K3" s="199" t="s">
        <v>78</v>
      </c>
      <c r="L3" s="199"/>
      <c r="M3" s="199" t="s">
        <v>166</v>
      </c>
      <c r="N3" s="199"/>
      <c r="O3" s="199" t="s">
        <v>161</v>
      </c>
      <c r="P3" s="199" t="s">
        <v>162</v>
      </c>
    </row>
    <row r="4" spans="1:16" ht="119.25" customHeight="1" x14ac:dyDescent="0.25">
      <c r="A4" s="189"/>
      <c r="B4" s="199"/>
      <c r="C4" s="199"/>
      <c r="D4" s="199"/>
      <c r="E4" s="199"/>
      <c r="F4" s="199"/>
      <c r="G4" s="199"/>
      <c r="H4" s="199"/>
      <c r="I4" s="112" t="s">
        <v>69</v>
      </c>
      <c r="J4" s="113" t="s">
        <v>163</v>
      </c>
      <c r="K4" s="112" t="s">
        <v>69</v>
      </c>
      <c r="L4" s="113" t="s">
        <v>164</v>
      </c>
      <c r="M4" s="112" t="s">
        <v>69</v>
      </c>
      <c r="N4" s="113" t="s">
        <v>165</v>
      </c>
      <c r="O4" s="199"/>
      <c r="P4" s="199"/>
    </row>
    <row r="5" spans="1:16" s="13" customFormat="1" ht="31.5" x14ac:dyDescent="0.25">
      <c r="A5" s="97" t="s">
        <v>54</v>
      </c>
      <c r="B5" s="16">
        <v>3</v>
      </c>
      <c r="C5" s="16">
        <v>3556024996.7056413</v>
      </c>
      <c r="D5" s="16">
        <v>12412213.43</v>
      </c>
      <c r="E5" s="16">
        <v>5597752.1500000004</v>
      </c>
      <c r="F5" s="16">
        <v>0</v>
      </c>
      <c r="G5" s="16">
        <v>653</v>
      </c>
      <c r="H5" s="16">
        <v>2682548.6931505087</v>
      </c>
      <c r="I5" s="16">
        <v>2925811.213581162</v>
      </c>
      <c r="J5" s="16">
        <v>0</v>
      </c>
      <c r="K5" s="16">
        <v>2477486.27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1:16" s="13" customFormat="1" x14ac:dyDescent="0.25">
      <c r="A6" s="98" t="s">
        <v>33</v>
      </c>
      <c r="B6" s="16">
        <v>3</v>
      </c>
      <c r="C6" s="16">
        <v>3556024996.7056413</v>
      </c>
      <c r="D6" s="16">
        <v>12412213.43</v>
      </c>
      <c r="E6" s="16">
        <v>5597752.1500000004</v>
      </c>
      <c r="F6" s="16">
        <v>0</v>
      </c>
      <c r="G6" s="16">
        <v>653</v>
      </c>
      <c r="H6" s="16">
        <v>2682548.6931505087</v>
      </c>
      <c r="I6" s="16">
        <v>2925811.213581162</v>
      </c>
      <c r="J6" s="16">
        <v>0</v>
      </c>
      <c r="K6" s="16">
        <v>2477486.27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</row>
    <row r="7" spans="1:16" s="13" customFormat="1" x14ac:dyDescent="0.25">
      <c r="A7" s="98" t="s">
        <v>34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</row>
    <row r="8" spans="1:16" s="13" customFormat="1" x14ac:dyDescent="0.25">
      <c r="A8" s="98" t="s">
        <v>35</v>
      </c>
      <c r="B8" s="16">
        <v>3</v>
      </c>
      <c r="C8" s="16">
        <v>3556024996.7056413</v>
      </c>
      <c r="D8" s="16">
        <v>12412213.43</v>
      </c>
      <c r="E8" s="16">
        <v>5597752.1500000004</v>
      </c>
      <c r="F8" s="16">
        <v>0</v>
      </c>
      <c r="G8" s="16">
        <v>653</v>
      </c>
      <c r="H8" s="16">
        <v>2682548.6931505087</v>
      </c>
      <c r="I8" s="16">
        <v>2925811.213581162</v>
      </c>
      <c r="J8" s="16">
        <v>0</v>
      </c>
      <c r="K8" s="16">
        <v>2477486.27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</row>
    <row r="9" spans="1:16" s="13" customFormat="1" ht="31.5" x14ac:dyDescent="0.25">
      <c r="A9" s="98" t="s">
        <v>36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</row>
    <row r="10" spans="1:16" s="13" customFormat="1" ht="31.5" x14ac:dyDescent="0.25">
      <c r="A10" s="97" t="s">
        <v>55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</row>
    <row r="11" spans="1:16" s="13" customFormat="1" ht="31.5" x14ac:dyDescent="0.25">
      <c r="A11" s="97" t="s">
        <v>56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</row>
    <row r="12" spans="1:16" s="13" customFormat="1" x14ac:dyDescent="0.25">
      <c r="A12" s="99" t="s">
        <v>57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</row>
    <row r="13" spans="1:16" s="13" customFormat="1" ht="31.5" x14ac:dyDescent="0.25">
      <c r="A13" s="100" t="s">
        <v>58</v>
      </c>
      <c r="B13" s="16">
        <v>2</v>
      </c>
      <c r="C13" s="16">
        <v>4299507545</v>
      </c>
      <c r="D13" s="16">
        <v>10436785</v>
      </c>
      <c r="E13" s="16">
        <v>5163060</v>
      </c>
      <c r="F13" s="16">
        <v>0</v>
      </c>
      <c r="G13" s="16">
        <v>2167</v>
      </c>
      <c r="H13" s="16">
        <v>866149.75</v>
      </c>
      <c r="I13" s="16">
        <v>3991724.7305429759</v>
      </c>
      <c r="J13" s="16">
        <v>0</v>
      </c>
      <c r="K13" s="16">
        <v>1208646</v>
      </c>
      <c r="L13" s="16">
        <v>0</v>
      </c>
      <c r="M13" s="16">
        <v>0</v>
      </c>
      <c r="N13" s="16">
        <v>0</v>
      </c>
      <c r="O13" s="16">
        <v>1567.58</v>
      </c>
      <c r="P13" s="16">
        <v>0</v>
      </c>
    </row>
    <row r="14" spans="1:16" s="15" customFormat="1" x14ac:dyDescent="0.25">
      <c r="A14" s="107" t="s">
        <v>48</v>
      </c>
      <c r="B14" s="17">
        <v>5</v>
      </c>
      <c r="C14" s="17">
        <v>7855532541.7056417</v>
      </c>
      <c r="D14" s="17">
        <v>22848998.43</v>
      </c>
      <c r="E14" s="17">
        <v>10760812.15</v>
      </c>
      <c r="F14" s="17">
        <v>0</v>
      </c>
      <c r="G14" s="17">
        <v>2820</v>
      </c>
      <c r="H14" s="17">
        <v>3548698.4431505087</v>
      </c>
      <c r="I14" s="17">
        <v>6917535.944124138</v>
      </c>
      <c r="J14" s="17">
        <v>0</v>
      </c>
      <c r="K14" s="17">
        <v>3686132.27</v>
      </c>
      <c r="L14" s="17">
        <v>0</v>
      </c>
      <c r="M14" s="17">
        <v>0</v>
      </c>
      <c r="N14" s="17">
        <v>0</v>
      </c>
      <c r="O14" s="17">
        <v>1567.58</v>
      </c>
      <c r="P14" s="17">
        <v>0</v>
      </c>
    </row>
    <row r="15" spans="1:16" s="15" customFormat="1" x14ac:dyDescent="0.2">
      <c r="A15" s="5" t="s">
        <v>59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25"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</row>
    <row r="17" spans="2:16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</row>
    <row r="18" spans="2:16" x14ac:dyDescent="0.25">
      <c r="C18" s="40"/>
      <c r="D18" s="40"/>
      <c r="E18" s="41"/>
      <c r="H18" s="40"/>
    </row>
  </sheetData>
  <mergeCells count="15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  <mergeCell ref="O2:P2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58" customWidth="1"/>
    <col min="2" max="45" width="16.140625" style="58" customWidth="1"/>
    <col min="46" max="16384" width="9.140625" style="58"/>
  </cols>
  <sheetData>
    <row r="1" spans="1:45" s="51" customFormat="1" ht="15.75" customHeight="1" x14ac:dyDescent="0.25">
      <c r="A1" s="214" t="s">
        <v>399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</row>
    <row r="2" spans="1:45" s="51" customFormat="1" ht="15.75" x14ac:dyDescent="0.25">
      <c r="A2" s="52"/>
      <c r="AR2" s="171" t="s">
        <v>49</v>
      </c>
      <c r="AS2" s="171"/>
    </row>
    <row r="3" spans="1:45" s="51" customFormat="1" ht="39.75" customHeight="1" x14ac:dyDescent="0.25">
      <c r="A3" s="215" t="s">
        <v>31</v>
      </c>
      <c r="B3" s="211" t="s">
        <v>383</v>
      </c>
      <c r="C3" s="212"/>
      <c r="D3" s="212"/>
      <c r="E3" s="212"/>
      <c r="F3" s="211" t="s">
        <v>382</v>
      </c>
      <c r="G3" s="212"/>
      <c r="H3" s="212"/>
      <c r="I3" s="212"/>
      <c r="J3" s="211" t="s">
        <v>384</v>
      </c>
      <c r="K3" s="212"/>
      <c r="L3" s="212"/>
      <c r="M3" s="212"/>
      <c r="N3" s="211" t="s">
        <v>385</v>
      </c>
      <c r="O3" s="212"/>
      <c r="P3" s="212"/>
      <c r="Q3" s="212"/>
      <c r="R3" s="211" t="s">
        <v>381</v>
      </c>
      <c r="S3" s="212"/>
      <c r="T3" s="212"/>
      <c r="U3" s="212"/>
      <c r="V3" s="211" t="s">
        <v>386</v>
      </c>
      <c r="W3" s="212"/>
      <c r="X3" s="212"/>
      <c r="Y3" s="212"/>
      <c r="Z3" s="211" t="s">
        <v>388</v>
      </c>
      <c r="AA3" s="212"/>
      <c r="AB3" s="212"/>
      <c r="AC3" s="212"/>
      <c r="AD3" s="211" t="s">
        <v>389</v>
      </c>
      <c r="AE3" s="212"/>
      <c r="AF3" s="212"/>
      <c r="AG3" s="212"/>
      <c r="AH3" s="211" t="s">
        <v>390</v>
      </c>
      <c r="AI3" s="212"/>
      <c r="AJ3" s="212"/>
      <c r="AK3" s="212"/>
      <c r="AL3" s="211" t="s">
        <v>387</v>
      </c>
      <c r="AM3" s="212"/>
      <c r="AN3" s="212"/>
      <c r="AO3" s="212"/>
      <c r="AP3" s="213" t="s">
        <v>48</v>
      </c>
      <c r="AQ3" s="213"/>
      <c r="AR3" s="213"/>
      <c r="AS3" s="213"/>
    </row>
    <row r="4" spans="1:45" s="51" customFormat="1" ht="38.25" x14ac:dyDescent="0.25">
      <c r="A4" s="216"/>
      <c r="B4" s="114" t="s">
        <v>167</v>
      </c>
      <c r="C4" s="115" t="s">
        <v>168</v>
      </c>
      <c r="D4" s="115" t="s">
        <v>169</v>
      </c>
      <c r="E4" s="115" t="s">
        <v>170</v>
      </c>
      <c r="F4" s="114" t="s">
        <v>167</v>
      </c>
      <c r="G4" s="115" t="s">
        <v>168</v>
      </c>
      <c r="H4" s="115" t="s">
        <v>169</v>
      </c>
      <c r="I4" s="115" t="s">
        <v>170</v>
      </c>
      <c r="J4" s="114" t="s">
        <v>167</v>
      </c>
      <c r="K4" s="115" t="s">
        <v>168</v>
      </c>
      <c r="L4" s="115" t="s">
        <v>169</v>
      </c>
      <c r="M4" s="115" t="s">
        <v>170</v>
      </c>
      <c r="N4" s="114" t="s">
        <v>167</v>
      </c>
      <c r="O4" s="115" t="s">
        <v>168</v>
      </c>
      <c r="P4" s="115" t="s">
        <v>169</v>
      </c>
      <c r="Q4" s="115" t="s">
        <v>170</v>
      </c>
      <c r="R4" s="114" t="s">
        <v>167</v>
      </c>
      <c r="S4" s="115" t="s">
        <v>168</v>
      </c>
      <c r="T4" s="115" t="s">
        <v>169</v>
      </c>
      <c r="U4" s="115" t="s">
        <v>170</v>
      </c>
      <c r="V4" s="114" t="s">
        <v>167</v>
      </c>
      <c r="W4" s="115" t="s">
        <v>168</v>
      </c>
      <c r="X4" s="115" t="s">
        <v>169</v>
      </c>
      <c r="Y4" s="115" t="s">
        <v>170</v>
      </c>
      <c r="Z4" s="114" t="s">
        <v>167</v>
      </c>
      <c r="AA4" s="115" t="s">
        <v>168</v>
      </c>
      <c r="AB4" s="115" t="s">
        <v>169</v>
      </c>
      <c r="AC4" s="115" t="s">
        <v>170</v>
      </c>
      <c r="AD4" s="114" t="s">
        <v>167</v>
      </c>
      <c r="AE4" s="115" t="s">
        <v>168</v>
      </c>
      <c r="AF4" s="115" t="s">
        <v>169</v>
      </c>
      <c r="AG4" s="115" t="s">
        <v>170</v>
      </c>
      <c r="AH4" s="114" t="s">
        <v>167</v>
      </c>
      <c r="AI4" s="115" t="s">
        <v>168</v>
      </c>
      <c r="AJ4" s="115" t="s">
        <v>169</v>
      </c>
      <c r="AK4" s="115" t="s">
        <v>170</v>
      </c>
      <c r="AL4" s="114" t="s">
        <v>167</v>
      </c>
      <c r="AM4" s="115" t="s">
        <v>168</v>
      </c>
      <c r="AN4" s="115" t="s">
        <v>169</v>
      </c>
      <c r="AO4" s="115" t="s">
        <v>170</v>
      </c>
      <c r="AP4" s="114" t="s">
        <v>167</v>
      </c>
      <c r="AQ4" s="115" t="s">
        <v>168</v>
      </c>
      <c r="AR4" s="115" t="s">
        <v>169</v>
      </c>
      <c r="AS4" s="115" t="s">
        <v>170</v>
      </c>
    </row>
    <row r="5" spans="1:45" s="54" customFormat="1" ht="15.75" x14ac:dyDescent="0.25">
      <c r="A5" s="97" t="s">
        <v>54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H5" s="53">
        <v>1</v>
      </c>
      <c r="I5" s="53">
        <v>49025.23</v>
      </c>
      <c r="J5" s="53">
        <v>0</v>
      </c>
      <c r="K5" s="53">
        <v>0</v>
      </c>
      <c r="L5" s="53">
        <v>0</v>
      </c>
      <c r="M5" s="53">
        <v>0</v>
      </c>
      <c r="N5" s="53">
        <v>0</v>
      </c>
      <c r="O5" s="53">
        <v>0</v>
      </c>
      <c r="P5" s="53">
        <v>0</v>
      </c>
      <c r="Q5" s="53">
        <v>0</v>
      </c>
      <c r="R5" s="53">
        <v>0</v>
      </c>
      <c r="S5" s="53">
        <v>0</v>
      </c>
      <c r="T5" s="53">
        <v>0</v>
      </c>
      <c r="U5" s="53">
        <v>0</v>
      </c>
      <c r="V5" s="53">
        <v>0</v>
      </c>
      <c r="W5" s="53">
        <v>0</v>
      </c>
      <c r="X5" s="53">
        <v>0</v>
      </c>
      <c r="Y5" s="53">
        <v>0</v>
      </c>
      <c r="Z5" s="53">
        <v>0</v>
      </c>
      <c r="AA5" s="53">
        <v>0</v>
      </c>
      <c r="AB5" s="53">
        <v>0</v>
      </c>
      <c r="AC5" s="53">
        <v>0</v>
      </c>
      <c r="AD5" s="53">
        <v>0</v>
      </c>
      <c r="AE5" s="53">
        <v>0</v>
      </c>
      <c r="AF5" s="53">
        <v>0</v>
      </c>
      <c r="AG5" s="53">
        <v>0</v>
      </c>
      <c r="AH5" s="53">
        <v>0</v>
      </c>
      <c r="AI5" s="53">
        <v>0</v>
      </c>
      <c r="AJ5" s="53">
        <v>0</v>
      </c>
      <c r="AK5" s="53">
        <v>0</v>
      </c>
      <c r="AL5" s="53">
        <v>0</v>
      </c>
      <c r="AM5" s="53">
        <v>0</v>
      </c>
      <c r="AN5" s="53">
        <v>0</v>
      </c>
      <c r="AO5" s="53">
        <v>0</v>
      </c>
      <c r="AP5" s="53">
        <v>0</v>
      </c>
      <c r="AQ5" s="53">
        <v>0</v>
      </c>
      <c r="AR5" s="53">
        <v>1</v>
      </c>
      <c r="AS5" s="53">
        <v>49025.23</v>
      </c>
    </row>
    <row r="6" spans="1:45" s="51" customFormat="1" ht="15.75" x14ac:dyDescent="0.25">
      <c r="A6" s="98" t="s">
        <v>33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>
        <v>0</v>
      </c>
      <c r="H6" s="55">
        <v>1</v>
      </c>
      <c r="I6" s="55">
        <v>49025.23</v>
      </c>
      <c r="J6" s="55">
        <v>0</v>
      </c>
      <c r="K6" s="55">
        <v>0</v>
      </c>
      <c r="L6" s="55">
        <v>0</v>
      </c>
      <c r="M6" s="55">
        <v>0</v>
      </c>
      <c r="N6" s="55">
        <v>0</v>
      </c>
      <c r="O6" s="55">
        <v>0</v>
      </c>
      <c r="P6" s="55">
        <v>0</v>
      </c>
      <c r="Q6" s="55">
        <v>0</v>
      </c>
      <c r="R6" s="55">
        <v>0</v>
      </c>
      <c r="S6" s="55">
        <v>0</v>
      </c>
      <c r="T6" s="55">
        <v>0</v>
      </c>
      <c r="U6" s="55">
        <v>0</v>
      </c>
      <c r="V6" s="55">
        <v>0</v>
      </c>
      <c r="W6" s="55">
        <v>0</v>
      </c>
      <c r="X6" s="55">
        <v>0</v>
      </c>
      <c r="Y6" s="55">
        <v>0</v>
      </c>
      <c r="Z6" s="55">
        <v>0</v>
      </c>
      <c r="AA6" s="55">
        <v>0</v>
      </c>
      <c r="AB6" s="55">
        <v>0</v>
      </c>
      <c r="AC6" s="55">
        <v>0</v>
      </c>
      <c r="AD6" s="55">
        <v>0</v>
      </c>
      <c r="AE6" s="55">
        <v>0</v>
      </c>
      <c r="AF6" s="55">
        <v>0</v>
      </c>
      <c r="AG6" s="55">
        <v>0</v>
      </c>
      <c r="AH6" s="55">
        <v>0</v>
      </c>
      <c r="AI6" s="55">
        <v>0</v>
      </c>
      <c r="AJ6" s="55">
        <v>0</v>
      </c>
      <c r="AK6" s="55">
        <v>0</v>
      </c>
      <c r="AL6" s="55">
        <v>0</v>
      </c>
      <c r="AM6" s="55">
        <v>0</v>
      </c>
      <c r="AN6" s="55">
        <v>0</v>
      </c>
      <c r="AO6" s="55">
        <v>0</v>
      </c>
      <c r="AP6" s="55">
        <v>0</v>
      </c>
      <c r="AQ6" s="55">
        <v>0</v>
      </c>
      <c r="AR6" s="55">
        <v>1</v>
      </c>
      <c r="AS6" s="55">
        <v>49025.23</v>
      </c>
    </row>
    <row r="7" spans="1:45" s="51" customFormat="1" ht="15.75" x14ac:dyDescent="0.25">
      <c r="A7" s="98" t="s">
        <v>34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5">
        <v>0</v>
      </c>
      <c r="O7" s="55">
        <v>0</v>
      </c>
      <c r="P7" s="55">
        <v>0</v>
      </c>
      <c r="Q7" s="55">
        <v>0</v>
      </c>
      <c r="R7" s="55">
        <v>0</v>
      </c>
      <c r="S7" s="55">
        <v>0</v>
      </c>
      <c r="T7" s="55">
        <v>0</v>
      </c>
      <c r="U7" s="55">
        <v>0</v>
      </c>
      <c r="V7" s="55">
        <v>0</v>
      </c>
      <c r="W7" s="55">
        <v>0</v>
      </c>
      <c r="X7" s="55">
        <v>0</v>
      </c>
      <c r="Y7" s="55">
        <v>0</v>
      </c>
      <c r="Z7" s="55">
        <v>0</v>
      </c>
      <c r="AA7" s="55">
        <v>0</v>
      </c>
      <c r="AB7" s="55">
        <v>0</v>
      </c>
      <c r="AC7" s="55">
        <v>0</v>
      </c>
      <c r="AD7" s="55">
        <v>0</v>
      </c>
      <c r="AE7" s="55">
        <v>0</v>
      </c>
      <c r="AF7" s="55">
        <v>0</v>
      </c>
      <c r="AG7" s="55">
        <v>0</v>
      </c>
      <c r="AH7" s="55">
        <v>0</v>
      </c>
      <c r="AI7" s="55">
        <v>0</v>
      </c>
      <c r="AJ7" s="55">
        <v>0</v>
      </c>
      <c r="AK7" s="55">
        <v>0</v>
      </c>
      <c r="AL7" s="55">
        <v>0</v>
      </c>
      <c r="AM7" s="55">
        <v>0</v>
      </c>
      <c r="AN7" s="55">
        <v>0</v>
      </c>
      <c r="AO7" s="55">
        <v>0</v>
      </c>
      <c r="AP7" s="55">
        <v>0</v>
      </c>
      <c r="AQ7" s="55">
        <v>0</v>
      </c>
      <c r="AR7" s="55">
        <v>0</v>
      </c>
      <c r="AS7" s="55">
        <v>0</v>
      </c>
    </row>
    <row r="8" spans="1:45" s="51" customFormat="1" ht="15.75" x14ac:dyDescent="0.25">
      <c r="A8" s="98" t="s">
        <v>35</v>
      </c>
      <c r="B8" s="55">
        <v>0</v>
      </c>
      <c r="C8" s="55">
        <v>0</v>
      </c>
      <c r="D8" s="55">
        <v>0</v>
      </c>
      <c r="E8" s="55">
        <v>0</v>
      </c>
      <c r="F8" s="55">
        <v>11727.54</v>
      </c>
      <c r="G8" s="55">
        <v>3002</v>
      </c>
      <c r="H8" s="55">
        <v>1</v>
      </c>
      <c r="I8" s="55">
        <v>49025.23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0</v>
      </c>
      <c r="P8" s="55">
        <v>0</v>
      </c>
      <c r="Q8" s="55">
        <v>0</v>
      </c>
      <c r="R8" s="55">
        <v>0</v>
      </c>
      <c r="S8" s="55">
        <v>0</v>
      </c>
      <c r="T8" s="55">
        <v>0</v>
      </c>
      <c r="U8" s="55">
        <v>0</v>
      </c>
      <c r="V8" s="55">
        <v>0</v>
      </c>
      <c r="W8" s="55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5">
        <v>0</v>
      </c>
      <c r="AG8" s="55">
        <v>0</v>
      </c>
      <c r="AH8" s="55">
        <v>0</v>
      </c>
      <c r="AI8" s="55">
        <v>0</v>
      </c>
      <c r="AJ8" s="55">
        <v>0</v>
      </c>
      <c r="AK8" s="55">
        <v>0</v>
      </c>
      <c r="AL8" s="55">
        <v>0</v>
      </c>
      <c r="AM8" s="55">
        <v>0</v>
      </c>
      <c r="AN8" s="55">
        <v>0</v>
      </c>
      <c r="AO8" s="55">
        <v>0</v>
      </c>
      <c r="AP8" s="55">
        <v>11727.54</v>
      </c>
      <c r="AQ8" s="55">
        <v>3002</v>
      </c>
      <c r="AR8" s="55">
        <v>1</v>
      </c>
      <c r="AS8" s="55">
        <v>49025.23</v>
      </c>
    </row>
    <row r="9" spans="1:45" s="51" customFormat="1" ht="15.75" x14ac:dyDescent="0.25">
      <c r="A9" s="98" t="s">
        <v>36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</v>
      </c>
      <c r="O9" s="55">
        <v>0</v>
      </c>
      <c r="P9" s="55">
        <v>0</v>
      </c>
      <c r="Q9" s="55">
        <v>0</v>
      </c>
      <c r="R9" s="55">
        <v>0</v>
      </c>
      <c r="S9" s="55">
        <v>0</v>
      </c>
      <c r="T9" s="55">
        <v>0</v>
      </c>
      <c r="U9" s="55">
        <v>0</v>
      </c>
      <c r="V9" s="55">
        <v>0</v>
      </c>
      <c r="W9" s="55">
        <v>0</v>
      </c>
      <c r="X9" s="55">
        <v>0</v>
      </c>
      <c r="Y9" s="55">
        <v>0</v>
      </c>
      <c r="Z9" s="55">
        <v>0</v>
      </c>
      <c r="AA9" s="55">
        <v>0</v>
      </c>
      <c r="AB9" s="55">
        <v>0</v>
      </c>
      <c r="AC9" s="55">
        <v>0</v>
      </c>
      <c r="AD9" s="55">
        <v>0</v>
      </c>
      <c r="AE9" s="55">
        <v>0</v>
      </c>
      <c r="AF9" s="55">
        <v>0</v>
      </c>
      <c r="AG9" s="55">
        <v>0</v>
      </c>
      <c r="AH9" s="55">
        <v>0</v>
      </c>
      <c r="AI9" s="55">
        <v>0</v>
      </c>
      <c r="AJ9" s="55">
        <v>0</v>
      </c>
      <c r="AK9" s="55">
        <v>0</v>
      </c>
      <c r="AL9" s="55">
        <v>0</v>
      </c>
      <c r="AM9" s="55">
        <v>0</v>
      </c>
      <c r="AN9" s="55">
        <v>0</v>
      </c>
      <c r="AO9" s="55">
        <v>0</v>
      </c>
      <c r="AP9" s="55">
        <v>0</v>
      </c>
      <c r="AQ9" s="55">
        <v>0</v>
      </c>
      <c r="AR9" s="55">
        <v>0</v>
      </c>
      <c r="AS9" s="55">
        <v>0</v>
      </c>
    </row>
    <row r="10" spans="1:45" s="51" customFormat="1" ht="15.75" x14ac:dyDescent="0.25">
      <c r="A10" s="97" t="s">
        <v>55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>
        <v>0</v>
      </c>
      <c r="Q10" s="53">
        <v>0</v>
      </c>
      <c r="R10" s="53">
        <v>0</v>
      </c>
      <c r="S10" s="53">
        <v>0</v>
      </c>
      <c r="T10" s="53">
        <v>0</v>
      </c>
      <c r="U10" s="53">
        <v>0</v>
      </c>
      <c r="V10" s="53">
        <v>0</v>
      </c>
      <c r="W10" s="53">
        <v>0</v>
      </c>
      <c r="X10" s="53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0</v>
      </c>
      <c r="AE10" s="53">
        <v>0</v>
      </c>
      <c r="AF10" s="53">
        <v>0</v>
      </c>
      <c r="AG10" s="53">
        <v>0</v>
      </c>
      <c r="AH10" s="53">
        <v>0</v>
      </c>
      <c r="AI10" s="53">
        <v>0</v>
      </c>
      <c r="AJ10" s="53">
        <v>0</v>
      </c>
      <c r="AK10" s="53">
        <v>0</v>
      </c>
      <c r="AL10" s="53">
        <v>0</v>
      </c>
      <c r="AM10" s="53">
        <v>0</v>
      </c>
      <c r="AN10" s="53">
        <v>0</v>
      </c>
      <c r="AO10" s="53">
        <v>0</v>
      </c>
      <c r="AP10" s="53">
        <v>0</v>
      </c>
      <c r="AQ10" s="53">
        <v>0</v>
      </c>
      <c r="AR10" s="53">
        <v>0</v>
      </c>
      <c r="AS10" s="53">
        <v>0</v>
      </c>
    </row>
    <row r="11" spans="1:45" s="51" customFormat="1" ht="15.75" x14ac:dyDescent="0.25">
      <c r="A11" s="97" t="s">
        <v>56</v>
      </c>
      <c r="B11" s="53">
        <v>0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>
        <v>0</v>
      </c>
      <c r="Q11" s="53">
        <v>0</v>
      </c>
      <c r="R11" s="53">
        <v>0</v>
      </c>
      <c r="S11" s="53">
        <v>0</v>
      </c>
      <c r="T11" s="53">
        <v>0</v>
      </c>
      <c r="U11" s="53">
        <v>0</v>
      </c>
      <c r="V11" s="53">
        <v>0</v>
      </c>
      <c r="W11" s="53">
        <v>0</v>
      </c>
      <c r="X11" s="53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0</v>
      </c>
      <c r="AE11" s="53">
        <v>0</v>
      </c>
      <c r="AF11" s="53">
        <v>0</v>
      </c>
      <c r="AG11" s="53">
        <v>0</v>
      </c>
      <c r="AH11" s="53">
        <v>0</v>
      </c>
      <c r="AI11" s="53">
        <v>0</v>
      </c>
      <c r="AJ11" s="53">
        <v>0</v>
      </c>
      <c r="AK11" s="53">
        <v>0</v>
      </c>
      <c r="AL11" s="53">
        <v>0</v>
      </c>
      <c r="AM11" s="53">
        <v>0</v>
      </c>
      <c r="AN11" s="53">
        <v>0</v>
      </c>
      <c r="AO11" s="53">
        <v>0</v>
      </c>
      <c r="AP11" s="53">
        <v>0</v>
      </c>
      <c r="AQ11" s="53">
        <v>0</v>
      </c>
      <c r="AR11" s="53">
        <v>0</v>
      </c>
      <c r="AS11" s="53">
        <v>0</v>
      </c>
    </row>
    <row r="12" spans="1:45" s="51" customFormat="1" ht="15.75" x14ac:dyDescent="0.25">
      <c r="A12" s="99" t="s">
        <v>57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>
        <v>0</v>
      </c>
      <c r="Q12" s="53">
        <v>0</v>
      </c>
      <c r="R12" s="53">
        <v>0</v>
      </c>
      <c r="S12" s="53">
        <v>0</v>
      </c>
      <c r="T12" s="53">
        <v>0</v>
      </c>
      <c r="U12" s="53">
        <v>0</v>
      </c>
      <c r="V12" s="53">
        <v>0</v>
      </c>
      <c r="W12" s="53">
        <v>0</v>
      </c>
      <c r="X12" s="53">
        <v>0</v>
      </c>
      <c r="Y12" s="53">
        <v>0</v>
      </c>
      <c r="Z12" s="53">
        <v>0</v>
      </c>
      <c r="AA12" s="53">
        <v>0</v>
      </c>
      <c r="AB12" s="53">
        <v>0</v>
      </c>
      <c r="AC12" s="53">
        <v>0</v>
      </c>
      <c r="AD12" s="53">
        <v>0</v>
      </c>
      <c r="AE12" s="53">
        <v>0</v>
      </c>
      <c r="AF12" s="53">
        <v>0</v>
      </c>
      <c r="AG12" s="53">
        <v>0</v>
      </c>
      <c r="AH12" s="53">
        <v>0</v>
      </c>
      <c r="AI12" s="53">
        <v>0</v>
      </c>
      <c r="AJ12" s="53">
        <v>0</v>
      </c>
      <c r="AK12" s="53">
        <v>0</v>
      </c>
      <c r="AL12" s="53">
        <v>0</v>
      </c>
      <c r="AM12" s="53">
        <v>0</v>
      </c>
      <c r="AN12" s="53">
        <v>0</v>
      </c>
      <c r="AO12" s="53">
        <v>0</v>
      </c>
      <c r="AP12" s="53">
        <v>0</v>
      </c>
      <c r="AQ12" s="53">
        <v>0</v>
      </c>
      <c r="AR12" s="53">
        <v>0</v>
      </c>
      <c r="AS12" s="53">
        <v>0</v>
      </c>
    </row>
    <row r="13" spans="1:45" s="51" customFormat="1" ht="15.75" x14ac:dyDescent="0.25">
      <c r="A13" s="100" t="s">
        <v>58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>
        <v>0</v>
      </c>
      <c r="Q13" s="53">
        <v>0</v>
      </c>
      <c r="R13" s="53">
        <v>0</v>
      </c>
      <c r="S13" s="53">
        <v>0</v>
      </c>
      <c r="T13" s="53">
        <v>0</v>
      </c>
      <c r="U13" s="53">
        <v>0</v>
      </c>
      <c r="V13" s="53">
        <v>0</v>
      </c>
      <c r="W13" s="53">
        <v>0</v>
      </c>
      <c r="X13" s="53">
        <v>0</v>
      </c>
      <c r="Y13" s="53">
        <v>0</v>
      </c>
      <c r="Z13" s="53">
        <v>0</v>
      </c>
      <c r="AA13" s="53">
        <v>0</v>
      </c>
      <c r="AB13" s="53">
        <v>0</v>
      </c>
      <c r="AC13" s="53">
        <v>0</v>
      </c>
      <c r="AD13" s="53">
        <v>0</v>
      </c>
      <c r="AE13" s="53">
        <v>0</v>
      </c>
      <c r="AF13" s="53">
        <v>0</v>
      </c>
      <c r="AG13" s="53">
        <v>0</v>
      </c>
      <c r="AH13" s="53">
        <v>0</v>
      </c>
      <c r="AI13" s="53">
        <v>0</v>
      </c>
      <c r="AJ13" s="53">
        <v>0</v>
      </c>
      <c r="AK13" s="53">
        <v>0</v>
      </c>
      <c r="AL13" s="53">
        <v>0</v>
      </c>
      <c r="AM13" s="53">
        <v>0</v>
      </c>
      <c r="AN13" s="53">
        <v>0</v>
      </c>
      <c r="AO13" s="53">
        <v>0</v>
      </c>
      <c r="AP13" s="53">
        <v>0</v>
      </c>
      <c r="AQ13" s="53">
        <v>0</v>
      </c>
      <c r="AR13" s="53">
        <v>0</v>
      </c>
      <c r="AS13" s="53">
        <v>0</v>
      </c>
    </row>
    <row r="14" spans="1:45" s="54" customFormat="1" ht="15.75" x14ac:dyDescent="0.25">
      <c r="A14" s="107" t="s">
        <v>48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1</v>
      </c>
      <c r="I14" s="53">
        <v>49025.23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>
        <v>0</v>
      </c>
      <c r="Q14" s="53">
        <v>0</v>
      </c>
      <c r="R14" s="53">
        <v>0</v>
      </c>
      <c r="S14" s="53">
        <v>0</v>
      </c>
      <c r="T14" s="53">
        <v>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>
        <v>0</v>
      </c>
      <c r="AN14" s="53">
        <v>0</v>
      </c>
      <c r="AO14" s="53">
        <v>0</v>
      </c>
      <c r="AP14" s="53">
        <v>0</v>
      </c>
      <c r="AQ14" s="53">
        <v>0</v>
      </c>
      <c r="AR14" s="53">
        <v>1</v>
      </c>
      <c r="AS14" s="53">
        <v>49025.23</v>
      </c>
    </row>
    <row r="15" spans="1:45" s="57" customFormat="1" ht="14.25" x14ac:dyDescent="0.2">
      <c r="A15" s="5" t="s">
        <v>59</v>
      </c>
      <c r="B15" s="56"/>
      <c r="C15" s="56"/>
      <c r="D15" s="56"/>
      <c r="E15" s="56"/>
    </row>
    <row r="16" spans="1:45" ht="59.25" customHeight="1" x14ac:dyDescent="0.85"/>
    <row r="17" ht="59.25" customHeight="1" x14ac:dyDescent="0.85"/>
  </sheetData>
  <sheetProtection insertColumns="0"/>
  <mergeCells count="14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R2:AS2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1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TP-1</vt:lpstr>
      <vt:lpstr>TP-2</vt:lpstr>
      <vt:lpstr>Costs</vt:lpstr>
      <vt:lpstr>Premiums, Claims</vt:lpstr>
      <vt:lpstr>OutwardRe</vt:lpstr>
      <vt:lpstr>InwardRe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'EEA-L'!Print_Titles</vt:lpstr>
      <vt:lpstr>InwardRe!Print_Titles</vt:lpstr>
      <vt:lpstr>IS!Print_Titles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2023-03-27T06:39:40Z</dcterms:modified>
</cp:coreProperties>
</file>