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11_2022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<sst xmlns="http://schemas.openxmlformats.org/spreadsheetml/2006/main" count="567" uniqueCount="313">
  <si>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</si>
  <si>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</si>
  <si>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</si>
  <si>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</si>
  <si>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</si>
  <si>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</si>
  <si>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</si>
  <si>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</si>
  <si>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</si>
  <si>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</si>
  <si>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</si>
  <si>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</si>
  <si>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</si>
  <si>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</si>
  <si>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</si>
  <si>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</si>
  <si>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</si>
  <si>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</si>
  <si>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</si>
  <si>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</si>
  <si>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</si>
  <si>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</si>
  <si>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</si>
  <si>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</si>
  <si>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</si>
  <si>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</si>
  <si>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</si>
  <si>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</si>
  <si>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</si>
  <si>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</si>
  <si>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</si>
  <si>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</si>
  <si>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</si>
  <si>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</si>
  <si>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</si>
  <si>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</si>
  <si>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</si>
  <si>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</si>
  <si>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</si>
  <si>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</si>
  <si>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</si>
  <si>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</si>
  <si>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</si>
  <si>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</si>
  <si>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</si>
  <si>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</si>
  <si>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</si>
  <si>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</si>
  <si>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</si>
  <si>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</si>
  <si>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</si>
  <si>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</si>
  <si>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</si>
  <si>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</si>
  <si>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</si>
  <si>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</si>
  <si>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</si>
  <si>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</si>
  <si>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</si>
  <si>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</si>
  <si>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</si>
  <si>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</si>
  <si>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</si>
  <si>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</si>
  <si>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</si>
  <si>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</si>
  <si>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</si>
  <si>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</si>
  <si>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</si>
  <si>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</si>
  <si>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</si>
  <si>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</si>
  <si>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</si>
  <si>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</si>
  <si>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</si>
  <si>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</si>
  <si>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</si>
  <si>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</si>
  <si>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</si>
  <si>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</si>
  <si>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</si>
  <si>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</si>
  <si>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</si>
  <si>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</si>
  <si>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</si>
  <si>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</si>
  <si>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</si>
  <si>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</si>
  <si>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</si>
  <si>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</si>
  <si>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</si>
  <si>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</si>
  <si>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</si>
  <si>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</si>
  <si>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</si>
  <si>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</si>
  <si>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</si>
  <si>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</si>
  <si>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</si>
  <si>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</si>
  <si>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</si>
  <si>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</si>
  <si>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</si>
  <si>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</si>
  <si>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</si>
  <si>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</si>
  <si>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</si>
  <si>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</si>
  <si>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</si>
  <si>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</si>
  <si>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</si>
  <si>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</si>
  <si>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</si>
  <si>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</si>
  <si>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</si>
  <si>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</si>
  <si>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</si>
  <si>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</si>
  <si>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</si>
  <si>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</si>
  <si>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</si>
  <si>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</si>
  <si>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</si>
  <si>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</si>
  <si>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</si>
  <si>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</si>
  <si>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</si>
  <si>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</si>
  <si>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</si>
  <si>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</si>
  <si>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</si>
  <si>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</si>
  <si>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</si>
  <si>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</si>
  <si>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</si>
  <si>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</si>
  <si>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</si>
  <si>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</si>
  <si>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</si>
  <si>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</si>
  <si>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</si>
  <si>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</si>
  <si>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</si>
  <si>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</si>
  <si>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</si>
  <si>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</si>
  <si>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</si>
  <si>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</si>
  <si>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</si>
  <si>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</si>
  <si>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</si>
  <si>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</si>
  <si>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</si>
  <si>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</si>
  <si>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</si>
  <si>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</si>
  <si>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</si>
  <si>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</si>
  <si>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</si>
  <si>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</si>
  <si>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</si>
  <si>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</si>
  <si>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</si>
  <si>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</si>
  <si>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</si>
  <si>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</si>
  <si>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</si>
  <si>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</si>
  <si>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</si>
  <si>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</si>
  <si>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</si>
  <si>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</si>
  <si>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</si>
  <si>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</si>
  <si>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</si>
  <si>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</si>
  <si>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</si>
  <si>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</si>
  <si>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</si>
  <si>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</si>
  <si>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</si>
  <si>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</si>
  <si>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</si>
  <si>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</si>
  <si>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</si>
  <si>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</si>
  <si>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</si>
  <si>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</si>
  <si>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</si>
  <si>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</si>
  <si>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</si>
  <si>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</si>
  <si>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</si>
  <si>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</si>
  <si>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</si>
  <si>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</si>
  <si>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</si>
  <si>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</si>
  <si>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</si>
  <si>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</si>
  <si>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</si>
  <si>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</si>
  <si>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</si>
  <si>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</si>
  <si>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</si>
  <si>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</si>
  <si>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</si>
  <si>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</si>
  <si>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</si>
  <si>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</si>
  <si>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</si>
  <si>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</si>
  <si>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</si>
  <si>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</si>
  <si>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</si>
  <si>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</si>
  <si>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</si>
  <si>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</si>
  <si>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</si>
  <si>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</si>
  <si>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</si>
  <si>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</si>
  <si>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</si>
  <si>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</si>
  <si>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</si>
  <si>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</si>
  <si>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</si>
  <si>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</si>
  <si>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</si>
  <si>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</si>
  <si>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</si>
  <si>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</si>
  <si>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</si>
  <si>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</si>
  <si>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</si>
  <si>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</si>
  <si>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</si>
  <si>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</si>
  <si>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</si>
  <si>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</si>
  <si>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</si>
  <si>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</si>
  <si>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</si>
  <si>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</si>
  <si>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</si>
  <si>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</si>
  <si>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</si>
  <si>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</si>
  <si>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</si>
  <si>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</si>
  <si>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</si>
  <si>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</si>
  <si>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</si>
  <si>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</si>
  <si>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</si>
  <si>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</si>
  <si>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</si>
  <si>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</si>
  <si>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</si>
  <si>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</si>
  <si>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</si>
  <si>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</si>
  <si>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</si>
  <si>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</si>
  <si>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</si>
  <si>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</si>
  <si>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</si>
  <si>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</si>
  <si>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</si>
  <si>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</si>
  <si>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</si>
  <si>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</si>
  <si>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</si>
  <si>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</si>
  <si>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</si>
  <si>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</si>
  <si>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</si>
  <si>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</si>
  <si>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</si>
  <si>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</si>
  <si>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</si>
  <si>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</si>
  <si>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</si>
  <si>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</si>
  <si>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</si>
  <si>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</si>
  <si>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</si>
  <si>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</si>
  <si>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</si>
  <si>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</si>
  <si>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</si>
  <si>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</si>
  <si>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</si>
  <si>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</si>
  <si>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</si>
  <si>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</si>
  <si>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</si>
  <si>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</si>
  <si>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</si>
  <si>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</si>
  <si>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</si>
  <si>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</si>
  <si>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</si>
  <si>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</si>
  <si>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</si>
  <si>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</si>
  <si>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</si>
  <si>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</si>
  <si>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 AS AT 30.11.2022*</t>
  </si>
  <si>
    <t>CLAIMS PAID BY LIFE INSURERS AND INSURERS WITH MIXED ACTIVITY AS AT 30.11.2022*</t>
  </si>
  <si>
    <t>GENERAL INFORMATION ABOUT THE INSURANCE PORTFOLIO AS AT 30.11.2022*</t>
  </si>
  <si>
    <t>AGGREGATED STATEMENT OF FINANCIAL POSITION OF LIFE INSURERS AND INSURERS WITH MIXED ACTIVITY 30.11.2022*</t>
  </si>
  <si>
    <t>AGGREGATED STATEMENT OF PROFIT OR LOSS AND OTHER COMPREHENSIVE INCOME OF LIFE INSURERS AND INSURERS WITH MIXED ACTIVITY 30.11.2022*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</si>
</sst>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</a:t>
            </a:r>
            <a:r>
              <a:rPr lang="bg-BG" sz="1200" b="1" i="0" u="none" strike="noStrike" baseline="0">
                <a:effectLst/>
              </a:rPr>
              <a:t>0.1</a:t>
            </a:r>
            <a:r>
              <a:rPr lang="en-US" sz="1200" b="1" i="0" u="none" strike="noStrike" baseline="0">
                <a:effectLst/>
              </a:rPr>
              <a:t>1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209165544.16321903</c:v>
                </c:pt>
                <c:pt idx="1">
                  <c:v>5518050.6851104954</c:v>
                </c:pt>
                <c:pt idx="2">
                  <c:v>174800685.49581349</c:v>
                </c:pt>
                <c:pt idx="3">
                  <c:v>0</c:v>
                </c:pt>
                <c:pt idx="4">
                  <c:v>35302371.41789227</c:v>
                </c:pt>
                <c:pt idx="5">
                  <c:v>14764032.989999974</c:v>
                </c:pt>
                <c:pt idx="6">
                  <c:v>96012989.580000028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</a:t>
            </a:r>
            <a:r>
              <a:rPr lang="bg-BG" sz="1200" b="1" i="0" baseline="0">
                <a:effectLst/>
              </a:rPr>
              <a:t>0.1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141963794.43030667</c:v>
                </c:pt>
                <c:pt idx="1">
                  <c:v>6850083.8171122242</c:v>
                </c:pt>
                <c:pt idx="2">
                  <c:v>31996650.706859857</c:v>
                </c:pt>
                <c:pt idx="3">
                  <c:v>0</c:v>
                </c:pt>
                <c:pt idx="4">
                  <c:v>6025612.1410937263</c:v>
                </c:pt>
                <c:pt idx="5">
                  <c:v>4658969.8643426923</c:v>
                </c:pt>
                <c:pt idx="6">
                  <c:v>43984295.607322812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39730595.013971843</v>
      </c>
      <c r="D4" s="115">
        <v>48145429</v>
      </c>
      <c r="E4" s="115">
        <v>31759765.838045903</v>
      </c>
      <c r="F4" s="115">
        <v>32667601.329999998</v>
      </c>
      <c r="G4" s="115">
        <v>26502583.32</v>
      </c>
      <c r="H4" s="115">
        <v>18160225.839999992</v>
      </c>
      <c r="I4" s="115">
        <v>5702057.011201269</v>
      </c>
      <c r="J4" s="115">
        <v>968052.01999999979</v>
      </c>
      <c r="K4" s="115">
        <v>3255466.2700000005</v>
      </c>
      <c r="L4" s="115">
        <v>2273768.52</v>
      </c>
      <c r="M4" s="116">
        <v>209165544.16321903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39728885.183971845</v>
      </c>
      <c r="D5" s="115">
        <v>39563895</v>
      </c>
      <c r="E5" s="115">
        <v>21226172.953037828</v>
      </c>
      <c r="F5" s="115">
        <v>32666637.959999997</v>
      </c>
      <c r="G5" s="115">
        <v>26502583.32</v>
      </c>
      <c r="H5" s="115">
        <v>18160225.839999992</v>
      </c>
      <c r="I5" s="115">
        <v>5682644.2112012692</v>
      </c>
      <c r="J5" s="115">
        <v>968052.01999999979</v>
      </c>
      <c r="K5" s="115">
        <v>3255465.6100000003</v>
      </c>
      <c r="L5" s="115">
        <v>2273768.52</v>
      </c>
      <c r="M5" s="116">
        <v>190028330.618211</v>
      </c>
      <c r="O5" s="108"/>
    </row>
    <row r="6" spans="1:17" x14ac:dyDescent="0.25">
      <c r="A6" s="103" t="s">
        <v>292</v>
      </c>
      <c r="B6" s="104" t="s">
        <v>282</v>
      </c>
      <c r="C6" s="115">
        <v>28402120.138971843</v>
      </c>
      <c r="D6" s="115">
        <v>16274782</v>
      </c>
      <c r="E6" s="115">
        <v>14100286.205883225</v>
      </c>
      <c r="F6" s="115">
        <v>11291826.530000001</v>
      </c>
      <c r="G6" s="115">
        <v>26502583.32</v>
      </c>
      <c r="H6" s="115">
        <v>502184.24</v>
      </c>
      <c r="I6" s="115">
        <v>435673.17999999993</v>
      </c>
      <c r="J6" s="115">
        <v>544557.07999999996</v>
      </c>
      <c r="K6" s="115">
        <v>2688566.49</v>
      </c>
      <c r="L6" s="115">
        <v>42858.799999999996</v>
      </c>
      <c r="M6" s="116">
        <v>100785437.98485506</v>
      </c>
      <c r="O6" s="108"/>
    </row>
    <row r="7" spans="1:17" x14ac:dyDescent="0.25">
      <c r="A7" s="103" t="s">
        <v>292</v>
      </c>
      <c r="B7" s="104" t="s">
        <v>283</v>
      </c>
      <c r="C7" s="115">
        <v>11326765.045</v>
      </c>
      <c r="D7" s="115">
        <v>23289113</v>
      </c>
      <c r="E7" s="115">
        <v>7125886.7471546018</v>
      </c>
      <c r="F7" s="115">
        <v>21374811.429999996</v>
      </c>
      <c r="G7" s="115">
        <v>0</v>
      </c>
      <c r="H7" s="115">
        <v>17658041.599999994</v>
      </c>
      <c r="I7" s="115">
        <v>5246971.0312012695</v>
      </c>
      <c r="J7" s="115">
        <v>423494.93999999983</v>
      </c>
      <c r="K7" s="115">
        <v>566899.12</v>
      </c>
      <c r="L7" s="115">
        <v>2230909.7200000002</v>
      </c>
      <c r="M7" s="116">
        <v>89242892.633355871</v>
      </c>
      <c r="O7" s="108"/>
    </row>
    <row r="8" spans="1:17" x14ac:dyDescent="0.25">
      <c r="A8" s="103" t="s">
        <v>293</v>
      </c>
      <c r="B8" s="104" t="s">
        <v>284</v>
      </c>
      <c r="C8" s="115">
        <v>1709.83</v>
      </c>
      <c r="D8" s="115">
        <v>8581534</v>
      </c>
      <c r="E8" s="115">
        <v>10533592.885008076</v>
      </c>
      <c r="F8" s="115">
        <v>963.37</v>
      </c>
      <c r="G8" s="115">
        <v>0</v>
      </c>
      <c r="H8" s="115">
        <v>0</v>
      </c>
      <c r="I8" s="115">
        <v>19412.8</v>
      </c>
      <c r="J8" s="115">
        <v>0</v>
      </c>
      <c r="K8" s="115">
        <v>0.66</v>
      </c>
      <c r="L8" s="115">
        <v>0</v>
      </c>
      <c r="M8" s="116">
        <v>19137213.545008078</v>
      </c>
      <c r="O8" s="108"/>
    </row>
    <row r="9" spans="1:17" x14ac:dyDescent="0.25">
      <c r="A9" s="103">
        <v>2</v>
      </c>
      <c r="B9" s="104" t="s">
        <v>1</v>
      </c>
      <c r="C9" s="115">
        <v>172557.8990796546</v>
      </c>
      <c r="D9" s="115">
        <v>484128</v>
      </c>
      <c r="E9" s="115">
        <v>2965553.4360308405</v>
      </c>
      <c r="F9" s="115">
        <v>1467756.6100000003</v>
      </c>
      <c r="G9" s="115">
        <v>0</v>
      </c>
      <c r="H9" s="115">
        <v>93457.079999999987</v>
      </c>
      <c r="I9" s="115">
        <v>0</v>
      </c>
      <c r="J9" s="115">
        <v>0</v>
      </c>
      <c r="K9" s="115">
        <v>334597.65999999997</v>
      </c>
      <c r="L9" s="115">
        <v>0</v>
      </c>
      <c r="M9" s="116">
        <v>5518050.6851104954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67233687.879890233</v>
      </c>
      <c r="D10" s="115">
        <v>24865509</v>
      </c>
      <c r="E10" s="115">
        <v>77090141.005923241</v>
      </c>
      <c r="F10" s="115">
        <v>694785.47000000009</v>
      </c>
      <c r="G10" s="115">
        <v>3846382.61</v>
      </c>
      <c r="H10" s="115">
        <v>719838.68</v>
      </c>
      <c r="I10" s="115">
        <v>4752.75</v>
      </c>
      <c r="J10" s="115">
        <v>0</v>
      </c>
      <c r="K10" s="115">
        <v>345588.1</v>
      </c>
      <c r="L10" s="115">
        <v>0</v>
      </c>
      <c r="M10" s="116">
        <v>174800685.49581349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13847073.077058272</v>
      </c>
      <c r="D12" s="115">
        <v>17681066</v>
      </c>
      <c r="E12" s="115">
        <v>0</v>
      </c>
      <c r="F12" s="115">
        <v>0</v>
      </c>
      <c r="G12" s="115">
        <v>1554518.23</v>
      </c>
      <c r="H12" s="115">
        <v>0</v>
      </c>
      <c r="I12" s="115">
        <v>2054259.4408339991</v>
      </c>
      <c r="J12" s="115">
        <v>0</v>
      </c>
      <c r="K12" s="115">
        <v>163048.42000000001</v>
      </c>
      <c r="L12" s="115">
        <v>2406.25</v>
      </c>
      <c r="M12" s="116">
        <v>35302371.41789227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5477283.6299999999</v>
      </c>
      <c r="D13" s="115">
        <v>1608386</v>
      </c>
      <c r="E13" s="115">
        <v>722243.91999999993</v>
      </c>
      <c r="F13" s="115">
        <v>2982149.48</v>
      </c>
      <c r="G13" s="115">
        <v>0</v>
      </c>
      <c r="H13" s="115">
        <v>618269.37</v>
      </c>
      <c r="I13" s="115" t="s">
        <v>292</v>
      </c>
      <c r="J13" s="115">
        <v>3152913.4899999769</v>
      </c>
      <c r="K13" s="115">
        <v>202787.1</v>
      </c>
      <c r="L13" s="115">
        <v>0</v>
      </c>
      <c r="M13" s="116">
        <v>14764032.989999974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20204317.680000003</v>
      </c>
      <c r="D15" s="115">
        <v>42698600</v>
      </c>
      <c r="E15" s="115">
        <v>3523807.9899999998</v>
      </c>
      <c r="F15" s="115">
        <v>27508680.830000002</v>
      </c>
      <c r="G15" s="115">
        <v>188426.44999999998</v>
      </c>
      <c r="H15" s="115">
        <v>0</v>
      </c>
      <c r="I15" s="115" t="s">
        <v>292</v>
      </c>
      <c r="J15" s="115">
        <v>1699388.34</v>
      </c>
      <c r="K15" s="115">
        <v>0</v>
      </c>
      <c r="L15" s="115">
        <v>189768.2900000001</v>
      </c>
      <c r="M15" s="116">
        <v>96012989.580000028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146665515.18000001</v>
      </c>
      <c r="D16" s="119">
        <v>135483118</v>
      </c>
      <c r="E16" s="119">
        <v>116061512.18999998</v>
      </c>
      <c r="F16" s="119">
        <v>65320973.719999999</v>
      </c>
      <c r="G16" s="119">
        <v>32091910.609999999</v>
      </c>
      <c r="H16" s="119">
        <v>19591790.969999991</v>
      </c>
      <c r="I16" s="119">
        <v>7761069.2020352678</v>
      </c>
      <c r="J16" s="119">
        <v>5820353.8499999763</v>
      </c>
      <c r="K16" s="119">
        <v>4301487.5500000007</v>
      </c>
      <c r="L16" s="119">
        <v>2465943.06</v>
      </c>
      <c r="M16" s="116">
        <v>535563674.33203524</v>
      </c>
      <c r="O16" s="120"/>
    </row>
    <row r="17" spans="1:15" ht="22.5" customHeight="1" x14ac:dyDescent="0.25">
      <c r="A17" s="141" t="s">
        <v>297</v>
      </c>
      <c r="B17" s="142"/>
      <c r="C17" s="122">
        <v>0.27385261960293317</v>
      </c>
      <c r="D17" s="122">
        <v>0.25297294139483417</v>
      </c>
      <c r="E17" s="122">
        <v>0.2167090819495068</v>
      </c>
      <c r="F17" s="122">
        <v>0.12196677416829943</v>
      </c>
      <c r="G17" s="122">
        <v>5.992174627979692E-2</v>
      </c>
      <c r="H17" s="122">
        <v>3.658162774843763E-2</v>
      </c>
      <c r="I17" s="122">
        <v>1.4491403308327466E-2</v>
      </c>
      <c r="J17" s="122">
        <v>1.0867715883193961E-2</v>
      </c>
      <c r="K17" s="122">
        <v>8.031701469232197E-3</v>
      </c>
      <c r="L17" s="122">
        <v>4.6043881954383288E-3</v>
      </c>
      <c r="M17" s="122">
        <v>0.99999999999999989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0.39055214942293109</v>
      </c>
      <c r="B28" s="1" t="str">
        <f>B4</f>
        <v>Life insurance and annuities</v>
      </c>
      <c r="C28" s="3">
        <f>M4</f>
        <v>209165544.16321903</v>
      </c>
    </row>
    <row r="29" spans="1:15" x14ac:dyDescent="0.25">
      <c r="A29" s="132">
        <f t="shared" ref="A29:A33" si="0">C29/$M$16</f>
        <v>1.0303257949659691E-2</v>
      </c>
      <c r="B29" s="1" t="str">
        <f>B9</f>
        <v>Marriage and birth insurance</v>
      </c>
      <c r="C29" s="3">
        <f>M9</f>
        <v>5518050.6851104954</v>
      </c>
    </row>
    <row r="30" spans="1:15" x14ac:dyDescent="0.25">
      <c r="A30" s="132">
        <f t="shared" si="0"/>
        <v>0.32638637359755229</v>
      </c>
      <c r="B30" s="1" t="str">
        <f>B10</f>
        <v>Unit linked life insurance</v>
      </c>
      <c r="C30" s="3">
        <f>M10</f>
        <v>174800685.49581349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6.5916291768522262E-2</v>
      </c>
      <c r="B32" s="1" t="str">
        <f>B12</f>
        <v>Supplementary insurance</v>
      </c>
      <c r="C32" s="3">
        <f>M12</f>
        <v>35302371.41789227</v>
      </c>
    </row>
    <row r="33" spans="1:13" x14ac:dyDescent="0.25">
      <c r="A33" s="132">
        <f t="shared" si="0"/>
        <v>2.7567278547063419E-2</v>
      </c>
      <c r="B33" s="2" t="str">
        <f>B13</f>
        <v>Accident insurance</v>
      </c>
      <c r="C33" s="3">
        <f>M13</f>
        <v>14764032.989999974</v>
      </c>
      <c r="J33" s="92"/>
      <c r="M33" s="92"/>
    </row>
    <row r="34" spans="1:13" x14ac:dyDescent="0.25">
      <c r="A34" s="132">
        <f>C34/$M$16</f>
        <v>0.17927464871427132</v>
      </c>
      <c r="B34" s="2" t="str">
        <f>B15</f>
        <v>Sickness insurance</v>
      </c>
      <c r="C34" s="3">
        <f>M15</f>
        <v>96012989.580000028</v>
      </c>
      <c r="J34" s="120"/>
      <c r="M34" s="133"/>
    </row>
    <row r="35" spans="1:13" x14ac:dyDescent="0.25">
      <c r="A35" s="134">
        <f>C35/$M$16</f>
        <v>1.0000000000000002</v>
      </c>
      <c r="B35" s="2"/>
      <c r="C35" s="135">
        <f>SUM(C28:C34)</f>
        <v>535563674.3320353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300</v>
      </c>
      <c r="D3" s="97" t="s">
        <v>298</v>
      </c>
      <c r="E3" s="96" t="s">
        <v>299</v>
      </c>
      <c r="F3" s="96" t="s">
        <v>301</v>
      </c>
      <c r="G3" s="96" t="s">
        <v>302</v>
      </c>
      <c r="H3" s="98" t="s">
        <v>303</v>
      </c>
      <c r="I3" s="96" t="s">
        <v>305</v>
      </c>
      <c r="J3" s="99" t="s">
        <v>306</v>
      </c>
      <c r="K3" s="99" t="s">
        <v>304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36657649.92000024</v>
      </c>
      <c r="D4" s="105">
        <v>42260703.738029301</v>
      </c>
      <c r="E4" s="105">
        <v>22307874</v>
      </c>
      <c r="F4" s="105">
        <v>11032908.700000001</v>
      </c>
      <c r="G4" s="105">
        <v>15515491.089999991</v>
      </c>
      <c r="H4" s="105">
        <v>8410469.4586895145</v>
      </c>
      <c r="I4" s="105">
        <v>1071905.75</v>
      </c>
      <c r="J4" s="105">
        <v>2922008.33</v>
      </c>
      <c r="K4" s="105">
        <v>1201466.7835876003</v>
      </c>
      <c r="L4" s="105">
        <v>583316.66</v>
      </c>
      <c r="M4" s="106">
        <v>141963794.43030667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24050486.270000067</v>
      </c>
      <c r="D5" s="105">
        <v>42176771.45388817</v>
      </c>
      <c r="E5" s="105">
        <v>15910889</v>
      </c>
      <c r="F5" s="105">
        <v>11032908.700000001</v>
      </c>
      <c r="G5" s="105">
        <v>15515491.089999991</v>
      </c>
      <c r="H5" s="105">
        <v>8410469.4586895145</v>
      </c>
      <c r="I5" s="105">
        <v>1071905.75</v>
      </c>
      <c r="J5" s="105">
        <v>2920924.33</v>
      </c>
      <c r="K5" s="105">
        <v>1201466.7835876003</v>
      </c>
      <c r="L5" s="105">
        <v>583316.66</v>
      </c>
      <c r="M5" s="106">
        <v>122874629.49616534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22318975.210000068</v>
      </c>
      <c r="D6" s="105">
        <v>38621993.031380042</v>
      </c>
      <c r="E6" s="105">
        <v>11698871</v>
      </c>
      <c r="F6" s="105">
        <v>7236985.1700000009</v>
      </c>
      <c r="G6" s="105">
        <v>15515491.089999991</v>
      </c>
      <c r="H6" s="105">
        <v>2210392.0799999991</v>
      </c>
      <c r="I6" s="105">
        <v>413236</v>
      </c>
      <c r="J6" s="105">
        <v>2602465.61</v>
      </c>
      <c r="K6" s="105">
        <v>447466.28832040005</v>
      </c>
      <c r="L6" s="105">
        <v>151607.74</v>
      </c>
      <c r="M6" s="106">
        <v>101217483.2197005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1731511.06</v>
      </c>
      <c r="D7" s="105">
        <v>3554778.4225081308</v>
      </c>
      <c r="E7" s="105">
        <v>4212018</v>
      </c>
      <c r="F7" s="105">
        <v>3795923.53</v>
      </c>
      <c r="G7" s="105">
        <v>0</v>
      </c>
      <c r="H7" s="105">
        <v>6200077.3786895163</v>
      </c>
      <c r="I7" s="105">
        <v>658669.75</v>
      </c>
      <c r="J7" s="105">
        <v>318458.71999999997</v>
      </c>
      <c r="K7" s="105">
        <v>754000.49526720017</v>
      </c>
      <c r="L7" s="105">
        <v>431708.92</v>
      </c>
      <c r="M7" s="106">
        <v>21657146.276464846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12607163.650000175</v>
      </c>
      <c r="D8" s="105">
        <v>83932.284141126438</v>
      </c>
      <c r="E8" s="105">
        <v>6396985</v>
      </c>
      <c r="F8" s="105">
        <v>0</v>
      </c>
      <c r="G8" s="105">
        <v>0</v>
      </c>
      <c r="H8" s="105">
        <v>0</v>
      </c>
      <c r="I8" s="105">
        <v>0</v>
      </c>
      <c r="J8" s="105">
        <v>1084</v>
      </c>
      <c r="K8" s="105">
        <v>0</v>
      </c>
      <c r="L8" s="105">
        <v>0</v>
      </c>
      <c r="M8" s="106">
        <v>19089164.934141301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4597395.2400000021</v>
      </c>
      <c r="D9" s="105">
        <v>410774.63711222255</v>
      </c>
      <c r="E9" s="105">
        <v>540776</v>
      </c>
      <c r="F9" s="105">
        <v>786179.58</v>
      </c>
      <c r="G9" s="105">
        <v>0</v>
      </c>
      <c r="H9" s="105">
        <v>168044.88999999998</v>
      </c>
      <c r="I9" s="105">
        <v>0</v>
      </c>
      <c r="J9" s="105">
        <v>346913.47000000003</v>
      </c>
      <c r="K9" s="105">
        <v>0</v>
      </c>
      <c r="L9" s="105">
        <v>0</v>
      </c>
      <c r="M9" s="106">
        <v>6850083.8171122242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21347882.259999998</v>
      </c>
      <c r="D10" s="105">
        <v>1201868.6068598588</v>
      </c>
      <c r="E10" s="105">
        <v>5736647</v>
      </c>
      <c r="F10" s="105">
        <v>1118163.03</v>
      </c>
      <c r="G10" s="105">
        <v>822372.75</v>
      </c>
      <c r="H10" s="105">
        <v>1502216.8499999996</v>
      </c>
      <c r="I10" s="105">
        <v>0</v>
      </c>
      <c r="J10" s="105">
        <v>267500.21000000002</v>
      </c>
      <c r="K10" s="105">
        <v>0</v>
      </c>
      <c r="L10" s="105">
        <v>0</v>
      </c>
      <c r="M10" s="106">
        <v>31996650.706859857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2594969.2312413263</v>
      </c>
      <c r="E12" s="109">
        <v>3215185</v>
      </c>
      <c r="F12" s="109">
        <v>0</v>
      </c>
      <c r="G12" s="109">
        <v>33277.61</v>
      </c>
      <c r="H12" s="109">
        <v>0</v>
      </c>
      <c r="I12" s="109">
        <v>0</v>
      </c>
      <c r="J12" s="109">
        <v>20632.88</v>
      </c>
      <c r="K12" s="109">
        <v>161482.10985239997</v>
      </c>
      <c r="L12" s="109">
        <v>65.31</v>
      </c>
      <c r="M12" s="110">
        <v>6025612.1410937263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73699.020000000019</v>
      </c>
      <c r="D13" s="115">
        <v>236064.68434268812</v>
      </c>
      <c r="E13" s="115">
        <v>675692</v>
      </c>
      <c r="F13" s="115">
        <v>872724.01</v>
      </c>
      <c r="G13" s="115">
        <v>0</v>
      </c>
      <c r="H13" s="115">
        <v>31727.940000000002</v>
      </c>
      <c r="I13" s="115">
        <v>2748584.5300000045</v>
      </c>
      <c r="J13" s="115">
        <v>20477.68</v>
      </c>
      <c r="K13" s="115" t="s">
        <v>292</v>
      </c>
      <c r="L13" s="115">
        <v>0</v>
      </c>
      <c r="M13" s="116">
        <v>4658969.8643426923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1909539.88</v>
      </c>
      <c r="D15" s="115">
        <v>9975863.8173228092</v>
      </c>
      <c r="E15" s="115">
        <v>19379269.5</v>
      </c>
      <c r="F15" s="115">
        <v>11320598.289999999</v>
      </c>
      <c r="G15" s="115">
        <v>31282.7</v>
      </c>
      <c r="H15" s="115">
        <v>0</v>
      </c>
      <c r="I15" s="115">
        <v>1209386.5200000035</v>
      </c>
      <c r="J15" s="115">
        <v>0</v>
      </c>
      <c r="K15" s="115" t="s">
        <v>292</v>
      </c>
      <c r="L15" s="115">
        <v>158354.9</v>
      </c>
      <c r="M15" s="116">
        <v>43984295.607322812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64586166.320000246</v>
      </c>
      <c r="D16" s="119">
        <v>56680244.714908198</v>
      </c>
      <c r="E16" s="119">
        <v>51855443.5</v>
      </c>
      <c r="F16" s="119">
        <v>25130573.609999999</v>
      </c>
      <c r="G16" s="119">
        <v>16402424.149999989</v>
      </c>
      <c r="H16" s="119">
        <v>10112459.138689514</v>
      </c>
      <c r="I16" s="119">
        <v>5029876.8000000082</v>
      </c>
      <c r="J16" s="119">
        <v>3577532.5700000003</v>
      </c>
      <c r="K16" s="119">
        <v>1362948.8934400002</v>
      </c>
      <c r="L16" s="119">
        <v>741736.87000000011</v>
      </c>
      <c r="M16" s="106">
        <v>235479406.56703794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0.27427522118208414</v>
      </c>
      <c r="D17" s="122">
        <v>0.24070149292979498</v>
      </c>
      <c r="E17" s="122">
        <v>0.22021222261419887</v>
      </c>
      <c r="F17" s="122">
        <v>0.1067208974931982</v>
      </c>
      <c r="G17" s="122">
        <v>6.9655450508919262E-2</v>
      </c>
      <c r="H17" s="122">
        <v>4.2944133782716276E-2</v>
      </c>
      <c r="I17" s="122">
        <v>2.1360155749195281E-2</v>
      </c>
      <c r="J17" s="122">
        <v>1.5192549625274866E-2</v>
      </c>
      <c r="K17" s="122">
        <v>5.7879748947472671E-3</v>
      </c>
      <c r="L17" s="122">
        <v>3.1499012198709497E-3</v>
      </c>
      <c r="M17" s="122">
        <v>1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0.60287137843576744</v>
      </c>
      <c r="B29" s="4" t="str">
        <f>B4</f>
        <v>Life insurance and annuities</v>
      </c>
      <c r="C29" s="5">
        <f>M4</f>
        <v>141963794.43030667</v>
      </c>
    </row>
    <row r="30" spans="1:17" x14ac:dyDescent="0.25">
      <c r="A30" s="123">
        <f t="shared" si="0"/>
        <v>2.9089948530858448E-2</v>
      </c>
      <c r="B30" s="4" t="str">
        <f>B9</f>
        <v>Marriage and birth insurance</v>
      </c>
      <c r="C30" s="5">
        <f>M9</f>
        <v>6850083.8171122242</v>
      </c>
    </row>
    <row r="31" spans="1:17" x14ac:dyDescent="0.25">
      <c r="A31" s="123">
        <f t="shared" si="0"/>
        <v>0.13587876397909482</v>
      </c>
      <c r="B31" s="4" t="str">
        <f>B10</f>
        <v>Unit linked life insurance</v>
      </c>
      <c r="C31" s="5">
        <f>M10</f>
        <v>31996650.706859857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2.5588701062818044E-2</v>
      </c>
      <c r="B33" s="4" t="str">
        <f>B12</f>
        <v>Supplementary insurance</v>
      </c>
      <c r="C33" s="5">
        <f>M12</f>
        <v>6025612.1410937263</v>
      </c>
    </row>
    <row r="34" spans="1:3" x14ac:dyDescent="0.25">
      <c r="A34" s="123">
        <f t="shared" si="0"/>
        <v>1.9785041640218097E-2</v>
      </c>
      <c r="B34" s="4" t="str">
        <f>B13</f>
        <v>Accident insurance</v>
      </c>
      <c r="C34" s="5">
        <f>M13</f>
        <v>4658969.8643426923</v>
      </c>
    </row>
    <row r="35" spans="1:3" x14ac:dyDescent="0.25">
      <c r="A35" s="123">
        <f t="shared" si="0"/>
        <v>0.18678616635124334</v>
      </c>
      <c r="B35" s="4" t="str">
        <f>B15</f>
        <v>Sickness insurance</v>
      </c>
      <c r="C35" s="5">
        <f>M15</f>
        <v>43984295.607322812</v>
      </c>
    </row>
    <row r="36" spans="1:3" x14ac:dyDescent="0.25">
      <c r="A36" s="124">
        <f t="shared" si="0"/>
        <v>1.0000000000000002</v>
      </c>
      <c r="B36" s="4"/>
      <c r="C36" s="5">
        <f>SUM(C29:C35)</f>
        <v>235479406.567038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46" t="s">
        <v>255</v>
      </c>
      <c r="J3" s="146"/>
      <c r="K3" s="146"/>
      <c r="L3" s="146"/>
      <c r="M3" s="146"/>
      <c r="N3" s="146"/>
      <c r="O3" s="146"/>
      <c r="P3" s="146"/>
      <c r="Q3" s="146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9" t="s">
        <v>257</v>
      </c>
      <c r="D4" s="149" t="s">
        <v>258</v>
      </c>
      <c r="E4" s="145" t="s">
        <v>259</v>
      </c>
      <c r="F4" s="145" t="s">
        <v>260</v>
      </c>
      <c r="G4" s="150"/>
      <c r="H4" s="145"/>
      <c r="I4" s="147" t="s">
        <v>261</v>
      </c>
      <c r="J4" s="147" t="s">
        <v>262</v>
      </c>
      <c r="K4" s="147" t="s">
        <v>263</v>
      </c>
      <c r="L4" s="147" t="s">
        <v>264</v>
      </c>
      <c r="M4" s="148" t="s">
        <v>265</v>
      </c>
      <c r="N4" s="148"/>
      <c r="O4" s="148"/>
      <c r="P4" s="151" t="s">
        <v>266</v>
      </c>
      <c r="Q4" s="151"/>
      <c r="R4" s="152" t="s">
        <v>267</v>
      </c>
      <c r="S4" s="145" t="s">
        <v>268</v>
      </c>
      <c r="T4" s="145"/>
      <c r="U4" s="145"/>
      <c r="V4" s="153" t="s">
        <v>269</v>
      </c>
      <c r="W4" s="145" t="s">
        <v>270</v>
      </c>
      <c r="X4" s="154" t="s">
        <v>271</v>
      </c>
    </row>
    <row r="5" spans="1:42" s="77" customFormat="1" ht="112.5" customHeight="1" x14ac:dyDescent="0.25">
      <c r="A5" s="145"/>
      <c r="B5" s="145"/>
      <c r="C5" s="149"/>
      <c r="D5" s="149"/>
      <c r="E5" s="145"/>
      <c r="F5" s="79" t="s">
        <v>272</v>
      </c>
      <c r="G5" s="79" t="s">
        <v>273</v>
      </c>
      <c r="H5" s="145"/>
      <c r="I5" s="147"/>
      <c r="J5" s="147"/>
      <c r="K5" s="147"/>
      <c r="L5" s="147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52"/>
      <c r="S5" s="79" t="s">
        <v>277</v>
      </c>
      <c r="T5" s="79" t="s">
        <v>278</v>
      </c>
      <c r="U5" s="79" t="s">
        <v>279</v>
      </c>
      <c r="V5" s="153"/>
      <c r="W5" s="145"/>
      <c r="X5" s="155"/>
      <c r="Y5" s="76"/>
    </row>
    <row r="6" spans="1:42" s="84" customFormat="1" x14ac:dyDescent="0.25">
      <c r="A6" s="82" t="s">
        <v>280</v>
      </c>
      <c r="B6" s="18">
        <v>1435292.7544818076</v>
      </c>
      <c r="C6" s="18">
        <v>209165544.16321903</v>
      </c>
      <c r="D6" s="18">
        <v>209165544.16321903</v>
      </c>
      <c r="E6" s="18">
        <v>8684508.2208700292</v>
      </c>
      <c r="F6" s="18">
        <v>33181837.549999986</v>
      </c>
      <c r="G6" s="18">
        <v>136767951.33941528</v>
      </c>
      <c r="H6" s="18">
        <v>218112806.83448315</v>
      </c>
      <c r="I6" s="18">
        <v>81358567.170533374</v>
      </c>
      <c r="J6" s="18">
        <v>32340920.298320599</v>
      </c>
      <c r="K6" s="18">
        <v>22212997.683423415</v>
      </c>
      <c r="L6" s="18">
        <v>5694393.4500000002</v>
      </c>
      <c r="M6" s="18">
        <v>30789</v>
      </c>
      <c r="N6" s="18">
        <v>141655775.75227737</v>
      </c>
      <c r="O6" s="18">
        <v>2618761.1308097281</v>
      </c>
      <c r="P6" s="18">
        <v>2595</v>
      </c>
      <c r="Q6" s="18">
        <v>12916968.114556065</v>
      </c>
      <c r="R6" s="18">
        <v>308018.67802926846</v>
      </c>
      <c r="S6" s="18">
        <v>44714974.548295133</v>
      </c>
      <c r="T6" s="18">
        <v>7564625.0611419827</v>
      </c>
      <c r="U6" s="18">
        <v>18692577.040699184</v>
      </c>
      <c r="V6" s="18">
        <v>29328568.378330007</v>
      </c>
      <c r="W6" s="18">
        <v>8731793.1003372036</v>
      </c>
      <c r="X6" s="18">
        <v>83083354.704991624</v>
      </c>
      <c r="Y6" s="83"/>
    </row>
    <row r="7" spans="1:42" s="84" customFormat="1" x14ac:dyDescent="0.25">
      <c r="A7" s="85" t="s">
        <v>281</v>
      </c>
      <c r="B7" s="18">
        <v>1383128.7544818076</v>
      </c>
      <c r="C7" s="18">
        <v>190028330.618211</v>
      </c>
      <c r="D7" s="18">
        <v>190028330.618211</v>
      </c>
      <c r="E7" s="18">
        <v>8682844.9124306291</v>
      </c>
      <c r="F7" s="18">
        <v>32713190.819999985</v>
      </c>
      <c r="G7" s="18">
        <v>127801270.5194153</v>
      </c>
      <c r="H7" s="18">
        <v>201056228.27947503</v>
      </c>
      <c r="I7" s="18">
        <v>66472272.710533194</v>
      </c>
      <c r="J7" s="18">
        <v>28912246.038320597</v>
      </c>
      <c r="K7" s="18">
        <v>21532069.173423413</v>
      </c>
      <c r="L7" s="18">
        <v>5612971.5</v>
      </c>
      <c r="M7" s="18">
        <v>27378</v>
      </c>
      <c r="N7" s="18">
        <v>122578456.57227723</v>
      </c>
      <c r="O7" s="18">
        <v>2618761.1308097281</v>
      </c>
      <c r="P7" s="18">
        <v>1358</v>
      </c>
      <c r="Q7" s="18">
        <v>8173892.1745560756</v>
      </c>
      <c r="R7" s="18">
        <v>296172.92388814205</v>
      </c>
      <c r="S7" s="18">
        <v>43601079.941920795</v>
      </c>
      <c r="T7" s="18">
        <v>7197606.592030853</v>
      </c>
      <c r="U7" s="18">
        <v>18692546.680221882</v>
      </c>
      <c r="V7" s="18">
        <v>27422675.244214736</v>
      </c>
      <c r="W7" s="18">
        <v>8731793.092723744</v>
      </c>
      <c r="X7" s="18">
        <v>80051721.202747405</v>
      </c>
      <c r="Y7" s="83"/>
    </row>
    <row r="8" spans="1:42" s="84" customFormat="1" x14ac:dyDescent="0.25">
      <c r="A8" s="85" t="s">
        <v>282</v>
      </c>
      <c r="B8" s="18">
        <v>141619.75448180758</v>
      </c>
      <c r="C8" s="18">
        <v>100785437.98485506</v>
      </c>
      <c r="D8" s="18">
        <v>100785437.98485506</v>
      </c>
      <c r="E8" s="18">
        <v>799374.96164702764</v>
      </c>
      <c r="F8" s="18">
        <v>907478.58000000007</v>
      </c>
      <c r="G8" s="18">
        <v>76060574.624415278</v>
      </c>
      <c r="H8" s="18">
        <v>105395336.20732042</v>
      </c>
      <c r="I8" s="18">
        <v>66168073.360533193</v>
      </c>
      <c r="J8" s="18">
        <v>28912246.038320597</v>
      </c>
      <c r="K8" s="18">
        <v>3455843.8294666996</v>
      </c>
      <c r="L8" s="18">
        <v>2486650.7499999995</v>
      </c>
      <c r="M8" s="18">
        <v>22534</v>
      </c>
      <c r="N8" s="18">
        <v>101022814.12832049</v>
      </c>
      <c r="O8" s="18">
        <v>248037.92959239834</v>
      </c>
      <c r="P8" s="18">
        <v>613</v>
      </c>
      <c r="Q8" s="18">
        <v>3437227.4564666995</v>
      </c>
      <c r="R8" s="18">
        <v>194669.09138001132</v>
      </c>
      <c r="S8" s="18">
        <v>9569909.1219899431</v>
      </c>
      <c r="T8" s="18">
        <v>2071758.5572316609</v>
      </c>
      <c r="U8" s="18">
        <v>5890494.6427571177</v>
      </c>
      <c r="V8" s="18">
        <v>12061811.374119887</v>
      </c>
      <c r="W8" s="18">
        <v>301490.40492098063</v>
      </c>
      <c r="X8" s="18">
        <v>22127879.99241082</v>
      </c>
      <c r="Y8" s="83"/>
    </row>
    <row r="9" spans="1:42" s="84" customFormat="1" x14ac:dyDescent="0.25">
      <c r="A9" s="85" t="s">
        <v>283</v>
      </c>
      <c r="B9" s="18">
        <v>1241509</v>
      </c>
      <c r="C9" s="18">
        <v>89242892.633355871</v>
      </c>
      <c r="D9" s="18">
        <v>89242892.633355871</v>
      </c>
      <c r="E9" s="18">
        <v>7883469.9507835992</v>
      </c>
      <c r="F9" s="18">
        <v>31805712.239999987</v>
      </c>
      <c r="G9" s="18">
        <v>51740695.895000011</v>
      </c>
      <c r="H9" s="18">
        <v>95660892.072154596</v>
      </c>
      <c r="I9" s="18">
        <v>304199.34999999998</v>
      </c>
      <c r="J9" s="18">
        <v>0</v>
      </c>
      <c r="K9" s="18">
        <v>18076225.343956716</v>
      </c>
      <c r="L9" s="18">
        <v>3126320.75</v>
      </c>
      <c r="M9" s="18">
        <v>4844</v>
      </c>
      <c r="N9" s="18">
        <v>21555642.443956718</v>
      </c>
      <c r="O9" s="18">
        <v>2370723.2012173291</v>
      </c>
      <c r="P9" s="18">
        <v>745</v>
      </c>
      <c r="Q9" s="18">
        <v>4736664.7180893766</v>
      </c>
      <c r="R9" s="18">
        <v>101503.8325081307</v>
      </c>
      <c r="S9" s="18">
        <v>34031170.819930851</v>
      </c>
      <c r="T9" s="18">
        <v>5125848.0347991921</v>
      </c>
      <c r="U9" s="18">
        <v>12802052.037464764</v>
      </c>
      <c r="V9" s="18">
        <v>15360863.870094843</v>
      </c>
      <c r="W9" s="18">
        <v>8430302.6878027637</v>
      </c>
      <c r="X9" s="18">
        <v>57923841.210336596</v>
      </c>
      <c r="Y9" s="83"/>
    </row>
    <row r="10" spans="1:42" s="84" customFormat="1" x14ac:dyDescent="0.25">
      <c r="A10" s="85" t="s">
        <v>284</v>
      </c>
      <c r="B10" s="18">
        <v>52164</v>
      </c>
      <c r="C10" s="18">
        <v>19137213.545008074</v>
      </c>
      <c r="D10" s="18">
        <v>19137213.545008074</v>
      </c>
      <c r="E10" s="18">
        <v>1663.3084394</v>
      </c>
      <c r="F10" s="18">
        <v>468646.73</v>
      </c>
      <c r="G10" s="18">
        <v>8966680.8199999984</v>
      </c>
      <c r="H10" s="18">
        <v>17056578.555008076</v>
      </c>
      <c r="I10" s="18">
        <v>14886294.460000174</v>
      </c>
      <c r="J10" s="18">
        <v>3428674.2600000012</v>
      </c>
      <c r="K10" s="18">
        <v>680928.51000000024</v>
      </c>
      <c r="L10" s="18">
        <v>81421.95</v>
      </c>
      <c r="M10" s="18">
        <v>3411</v>
      </c>
      <c r="N10" s="18">
        <v>19077319.180000179</v>
      </c>
      <c r="O10" s="18">
        <v>0</v>
      </c>
      <c r="P10" s="18">
        <v>1237</v>
      </c>
      <c r="Q10" s="18">
        <v>4743075.9399999911</v>
      </c>
      <c r="R10" s="18">
        <v>11845.75414112641</v>
      </c>
      <c r="S10" s="18">
        <v>1113894.6063743487</v>
      </c>
      <c r="T10" s="18">
        <v>367018.46911113005</v>
      </c>
      <c r="U10" s="18">
        <v>30.360477299999999</v>
      </c>
      <c r="V10" s="18">
        <v>1905893.1341152752</v>
      </c>
      <c r="W10" s="18">
        <v>7.6134591392254579E-3</v>
      </c>
      <c r="X10" s="18">
        <v>3031633.5022442094</v>
      </c>
      <c r="Y10" s="83"/>
    </row>
    <row r="11" spans="1:42" s="84" customFormat="1" x14ac:dyDescent="0.25">
      <c r="A11" s="82" t="s">
        <v>285</v>
      </c>
      <c r="B11" s="18">
        <v>15062</v>
      </c>
      <c r="C11" s="18">
        <v>5518050.6851104954</v>
      </c>
      <c r="D11" s="18">
        <v>5518050.6851104954</v>
      </c>
      <c r="E11" s="18">
        <v>44027.846921233846</v>
      </c>
      <c r="F11" s="18">
        <v>0</v>
      </c>
      <c r="G11" s="18">
        <v>2226275.9131424217</v>
      </c>
      <c r="H11" s="18">
        <v>5593620.3991732625</v>
      </c>
      <c r="I11" s="18">
        <v>5221278.8000000017</v>
      </c>
      <c r="J11" s="18">
        <v>1508821.3999999997</v>
      </c>
      <c r="K11" s="18">
        <v>54250.53</v>
      </c>
      <c r="L11" s="18">
        <v>60835.67</v>
      </c>
      <c r="M11" s="18">
        <v>1182</v>
      </c>
      <c r="N11" s="18">
        <v>6845185.4000000013</v>
      </c>
      <c r="O11" s="18">
        <v>11671.313275306577</v>
      </c>
      <c r="P11" s="18">
        <v>53</v>
      </c>
      <c r="Q11" s="18">
        <v>288353.03999999998</v>
      </c>
      <c r="R11" s="18">
        <v>4898.4171122223879</v>
      </c>
      <c r="S11" s="18">
        <v>442902.38610759744</v>
      </c>
      <c r="T11" s="18">
        <v>223242.28096204496</v>
      </c>
      <c r="U11" s="18">
        <v>174495.00214538586</v>
      </c>
      <c r="V11" s="18">
        <v>858762.5580941895</v>
      </c>
      <c r="W11" s="18">
        <v>15407.768719618034</v>
      </c>
      <c r="X11" s="18">
        <v>1321971.1300336276</v>
      </c>
      <c r="Y11" s="83"/>
    </row>
    <row r="12" spans="1:42" s="84" customFormat="1" x14ac:dyDescent="0.25">
      <c r="A12" s="82" t="s">
        <v>286</v>
      </c>
      <c r="B12" s="18">
        <v>66693.287485907553</v>
      </c>
      <c r="C12" s="18">
        <v>174800685.49581346</v>
      </c>
      <c r="D12" s="18">
        <v>28732565.315813486</v>
      </c>
      <c r="E12" s="18">
        <v>176587.6343067</v>
      </c>
      <c r="F12" s="18">
        <v>101160510.40000001</v>
      </c>
      <c r="G12" s="18">
        <v>40733774.773890249</v>
      </c>
      <c r="H12" s="18">
        <v>159113507.57744902</v>
      </c>
      <c r="I12" s="18">
        <v>9805548.0199999996</v>
      </c>
      <c r="J12" s="18">
        <v>20342263.089999992</v>
      </c>
      <c r="K12" s="18">
        <v>1661968.3700000003</v>
      </c>
      <c r="L12" s="18">
        <v>106604.01999999997</v>
      </c>
      <c r="M12" s="18">
        <v>4251</v>
      </c>
      <c r="N12" s="18">
        <v>31916383.5</v>
      </c>
      <c r="O12" s="18">
        <v>4718</v>
      </c>
      <c r="P12" s="18">
        <v>117</v>
      </c>
      <c r="Q12" s="18">
        <v>3900601.98</v>
      </c>
      <c r="R12" s="18">
        <v>80267.206859858939</v>
      </c>
      <c r="S12" s="18">
        <v>12791154.045073368</v>
      </c>
      <c r="T12" s="18">
        <v>760964.34929133335</v>
      </c>
      <c r="U12" s="18">
        <v>9737473.0006042868</v>
      </c>
      <c r="V12" s="18">
        <v>4249294.1195552293</v>
      </c>
      <c r="W12" s="18">
        <v>10821.902756512925</v>
      </c>
      <c r="X12" s="18">
        <v>17131537.274244968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570963.10241363547</v>
      </c>
      <c r="C14" s="18">
        <v>35302371.417892277</v>
      </c>
      <c r="D14" s="18">
        <v>35302371.417892277</v>
      </c>
      <c r="E14" s="18">
        <v>5098677.0264799483</v>
      </c>
      <c r="F14" s="18">
        <v>2143296.0299999998</v>
      </c>
      <c r="G14" s="18">
        <v>41273377.286542468</v>
      </c>
      <c r="H14" s="18">
        <v>50167745.548530743</v>
      </c>
      <c r="I14" s="18">
        <v>0</v>
      </c>
      <c r="J14" s="18">
        <v>0</v>
      </c>
      <c r="K14" s="18">
        <v>1307077.46</v>
      </c>
      <c r="L14" s="18">
        <v>4692396.7498523993</v>
      </c>
      <c r="M14" s="18">
        <v>4996</v>
      </c>
      <c r="N14" s="18">
        <v>5950578.2098523993</v>
      </c>
      <c r="O14" s="18">
        <v>974628.68862501776</v>
      </c>
      <c r="P14" s="18">
        <v>345</v>
      </c>
      <c r="Q14" s="18">
        <v>721167.32</v>
      </c>
      <c r="R14" s="18">
        <v>75033.931241327038</v>
      </c>
      <c r="S14" s="18">
        <v>12261131.107253507</v>
      </c>
      <c r="T14" s="18">
        <v>1889487.7985950992</v>
      </c>
      <c r="U14" s="18">
        <v>3327588.9854856431</v>
      </c>
      <c r="V14" s="18">
        <v>2416259.5408446398</v>
      </c>
      <c r="W14" s="18">
        <v>1880.8922475534407</v>
      </c>
      <c r="X14" s="18">
        <v>14754305.471587026</v>
      </c>
      <c r="Y14" s="83"/>
    </row>
    <row r="15" spans="1:42" s="84" customFormat="1" x14ac:dyDescent="0.25">
      <c r="A15" s="86" t="s">
        <v>289</v>
      </c>
      <c r="B15" s="87">
        <v>2088011.1443813506</v>
      </c>
      <c r="C15" s="87">
        <v>424786651.76203513</v>
      </c>
      <c r="D15" s="87">
        <v>278718531.58203524</v>
      </c>
      <c r="E15" s="87">
        <v>14003800.72857791</v>
      </c>
      <c r="F15" s="87">
        <v>136485643.97999999</v>
      </c>
      <c r="G15" s="87">
        <v>221001379.31299046</v>
      </c>
      <c r="H15" s="87">
        <v>432987680.35963619</v>
      </c>
      <c r="I15" s="87">
        <v>96385393.990533367</v>
      </c>
      <c r="J15" s="87">
        <v>54192004.788320586</v>
      </c>
      <c r="K15" s="87">
        <v>25236294.043423418</v>
      </c>
      <c r="L15" s="87">
        <v>10554229.889852397</v>
      </c>
      <c r="M15" s="87">
        <v>41218</v>
      </c>
      <c r="N15" s="87">
        <v>186367922.86212975</v>
      </c>
      <c r="O15" s="87">
        <v>3609779.1327100527</v>
      </c>
      <c r="P15" s="87">
        <v>3110</v>
      </c>
      <c r="Q15" s="87">
        <v>17827090.454556067</v>
      </c>
      <c r="R15" s="87">
        <v>468218.23324267677</v>
      </c>
      <c r="S15" s="87">
        <v>70210162.086729616</v>
      </c>
      <c r="T15" s="87">
        <v>10438319.489990462</v>
      </c>
      <c r="U15" s="87">
        <v>31932134.028934497</v>
      </c>
      <c r="V15" s="87">
        <v>36852884.596824057</v>
      </c>
      <c r="W15" s="87">
        <v>8759903.6640608869</v>
      </c>
      <c r="X15" s="87">
        <v>116291168.58085726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12025.213319999999</v>
      </c>
    </row>
    <row r="7" spans="1:4" x14ac:dyDescent="0.25">
      <c r="A7" s="45" t="s">
        <v>123</v>
      </c>
      <c r="B7" s="47" t="s">
        <v>124</v>
      </c>
      <c r="C7" s="18">
        <v>5282.0797199999997</v>
      </c>
    </row>
    <row r="8" spans="1:4" x14ac:dyDescent="0.25">
      <c r="A8" s="45" t="s">
        <v>123</v>
      </c>
      <c r="B8" s="47" t="s">
        <v>125</v>
      </c>
      <c r="C8" s="18">
        <v>2023.0258299999982</v>
      </c>
    </row>
    <row r="9" spans="1:4" x14ac:dyDescent="0.25">
      <c r="A9" s="45" t="s">
        <v>123</v>
      </c>
      <c r="B9" s="47" t="s">
        <v>126</v>
      </c>
      <c r="C9" s="18">
        <v>4720.1077700000014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45927.474679999999</v>
      </c>
    </row>
    <row r="12" spans="1:4" x14ac:dyDescent="0.25">
      <c r="A12" s="50">
        <v>1</v>
      </c>
      <c r="B12" s="51" t="s">
        <v>131</v>
      </c>
      <c r="C12" s="18">
        <v>12128.867770000001</v>
      </c>
    </row>
    <row r="13" spans="1:4" ht="31.5" x14ac:dyDescent="0.25">
      <c r="A13" s="45" t="s">
        <v>59</v>
      </c>
      <c r="B13" s="47" t="s">
        <v>132</v>
      </c>
      <c r="C13" s="18">
        <v>278127.38471999997</v>
      </c>
    </row>
    <row r="14" spans="1:4" x14ac:dyDescent="0.25">
      <c r="A14" s="45" t="s">
        <v>10</v>
      </c>
      <c r="B14" s="47" t="s">
        <v>133</v>
      </c>
      <c r="C14" s="18">
        <v>275178.13644999999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2180.24827</v>
      </c>
    </row>
    <row r="17" spans="1:3" ht="31.5" x14ac:dyDescent="0.25">
      <c r="A17" s="45" t="s">
        <v>27</v>
      </c>
      <c r="B17" s="47" t="s">
        <v>136</v>
      </c>
      <c r="C17" s="18">
        <v>769</v>
      </c>
    </row>
    <row r="18" spans="1:3" x14ac:dyDescent="0.25">
      <c r="A18" s="45" t="s">
        <v>137</v>
      </c>
      <c r="B18" s="47" t="s">
        <v>138</v>
      </c>
      <c r="C18" s="18">
        <v>1176483.1154335581</v>
      </c>
    </row>
    <row r="19" spans="1:3" x14ac:dyDescent="0.25">
      <c r="A19" s="45" t="s">
        <v>10</v>
      </c>
      <c r="B19" s="47" t="s">
        <v>139</v>
      </c>
      <c r="C19" s="18">
        <v>98910.940289999999</v>
      </c>
    </row>
    <row r="20" spans="1:3" x14ac:dyDescent="0.25">
      <c r="A20" s="45" t="s">
        <v>23</v>
      </c>
      <c r="B20" s="47" t="s">
        <v>140</v>
      </c>
      <c r="C20" s="18">
        <v>1052768.2822235581</v>
      </c>
    </row>
    <row r="21" spans="1:3" x14ac:dyDescent="0.25">
      <c r="A21" s="45"/>
      <c r="B21" s="47" t="s">
        <v>141</v>
      </c>
      <c r="C21" s="18">
        <v>900067.93799355812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15839.64962</v>
      </c>
    </row>
    <row r="25" spans="1:3" x14ac:dyDescent="0.25">
      <c r="A25" s="45" t="s">
        <v>43</v>
      </c>
      <c r="B25" s="47" t="s">
        <v>145</v>
      </c>
      <c r="C25" s="18">
        <v>8091.4443000000001</v>
      </c>
    </row>
    <row r="26" spans="1:3" x14ac:dyDescent="0.25">
      <c r="A26" s="45" t="s">
        <v>45</v>
      </c>
      <c r="B26" s="47" t="s">
        <v>126</v>
      </c>
      <c r="C26" s="18">
        <v>872.79899999999998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1500537.9748335578</v>
      </c>
    </row>
    <row r="29" spans="1:3" x14ac:dyDescent="0.25">
      <c r="A29" s="48" t="s">
        <v>149</v>
      </c>
      <c r="B29" s="49" t="s">
        <v>150</v>
      </c>
      <c r="C29" s="18">
        <v>743757.32930644206</v>
      </c>
    </row>
    <row r="30" spans="1:3" s="52" customFormat="1" x14ac:dyDescent="0.25">
      <c r="A30" s="48" t="s">
        <v>151</v>
      </c>
      <c r="B30" s="49" t="s">
        <v>152</v>
      </c>
      <c r="C30" s="18">
        <v>88629.580090000032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56494.137430000032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56494.137430000032</v>
      </c>
    </row>
    <row r="39" spans="1:3" x14ac:dyDescent="0.25">
      <c r="A39" s="45" t="s">
        <v>59</v>
      </c>
      <c r="B39" s="47" t="s">
        <v>160</v>
      </c>
      <c r="C39" s="18">
        <v>2660.288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29475.15466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8291.4427299999988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924.54399999999998</v>
      </c>
    </row>
    <row r="49" spans="1:3" x14ac:dyDescent="0.25">
      <c r="A49" s="45">
        <v>4</v>
      </c>
      <c r="B49" s="54" t="s">
        <v>167</v>
      </c>
      <c r="C49" s="18">
        <v>6089.4712799999998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15305.45801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9063.8593500000006</v>
      </c>
    </row>
    <row r="57" spans="1:3" x14ac:dyDescent="0.25">
      <c r="A57" s="48" t="s">
        <v>10</v>
      </c>
      <c r="B57" s="47" t="s">
        <v>176</v>
      </c>
      <c r="C57" s="18">
        <v>2707.8665500000002</v>
      </c>
    </row>
    <row r="58" spans="1:3" x14ac:dyDescent="0.25">
      <c r="A58" s="48" t="s">
        <v>23</v>
      </c>
      <c r="B58" s="47" t="s">
        <v>126</v>
      </c>
      <c r="C58" s="18">
        <v>6355.9928000000009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94511.023239999995</v>
      </c>
    </row>
    <row r="61" spans="1:3" x14ac:dyDescent="0.25">
      <c r="A61" s="48" t="s">
        <v>23</v>
      </c>
      <c r="B61" s="47" t="s">
        <v>179</v>
      </c>
      <c r="C61" s="18">
        <v>436.40208000000001</v>
      </c>
    </row>
    <row r="62" spans="1:3" x14ac:dyDescent="0.25">
      <c r="A62" s="48" t="s">
        <v>25</v>
      </c>
      <c r="B62" s="47" t="s">
        <v>180</v>
      </c>
      <c r="C62" s="18">
        <v>0</v>
      </c>
    </row>
    <row r="63" spans="1:3" x14ac:dyDescent="0.25">
      <c r="A63" s="45"/>
      <c r="B63" s="49" t="s">
        <v>181</v>
      </c>
      <c r="C63" s="18">
        <v>94947.425320000009</v>
      </c>
    </row>
    <row r="64" spans="1:3" x14ac:dyDescent="0.25">
      <c r="A64" s="45" t="s">
        <v>182</v>
      </c>
      <c r="B64" s="47" t="s">
        <v>126</v>
      </c>
      <c r="C64" s="18">
        <v>355.28238999999996</v>
      </c>
    </row>
    <row r="65" spans="1:3" x14ac:dyDescent="0.25">
      <c r="A65" s="45"/>
      <c r="B65" s="49" t="s">
        <v>183</v>
      </c>
      <c r="C65" s="18">
        <v>104366.56706000002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45741.863980000002</v>
      </c>
    </row>
    <row r="69" spans="1:3" x14ac:dyDescent="0.25">
      <c r="A69" s="48" t="s">
        <v>137</v>
      </c>
      <c r="B69" s="47" t="s">
        <v>188</v>
      </c>
      <c r="C69" s="18">
        <v>1015.6293000000001</v>
      </c>
    </row>
    <row r="70" spans="1:3" x14ac:dyDescent="0.25">
      <c r="A70" s="48"/>
      <c r="B70" s="49" t="s">
        <v>189</v>
      </c>
      <c r="C70" s="18">
        <v>46757.493280000002</v>
      </c>
    </row>
    <row r="71" spans="1:3" x14ac:dyDescent="0.25">
      <c r="A71" s="48"/>
      <c r="B71" s="56" t="s">
        <v>190</v>
      </c>
      <c r="C71" s="18">
        <v>2511379.6158999996</v>
      </c>
    </row>
    <row r="72" spans="1:3" x14ac:dyDescent="0.25">
      <c r="A72" s="48" t="s">
        <v>191</v>
      </c>
      <c r="B72" s="49" t="s">
        <v>192</v>
      </c>
      <c r="C72" s="18">
        <v>2460.2460499999997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261583.508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-114997.01104000001</v>
      </c>
    </row>
    <row r="80" spans="1:3" x14ac:dyDescent="0.25">
      <c r="A80" s="48" t="s">
        <v>146</v>
      </c>
      <c r="B80" s="47" t="s">
        <v>201</v>
      </c>
      <c r="C80" s="18">
        <v>84829.666029999993</v>
      </c>
    </row>
    <row r="81" spans="1:3" x14ac:dyDescent="0.25">
      <c r="A81" s="48" t="s">
        <v>202</v>
      </c>
      <c r="B81" s="47" t="s">
        <v>203</v>
      </c>
      <c r="C81" s="18">
        <v>221250.82640999998</v>
      </c>
    </row>
    <row r="82" spans="1:3" x14ac:dyDescent="0.25">
      <c r="A82" s="48" t="s">
        <v>204</v>
      </c>
      <c r="B82" s="47" t="s">
        <v>205</v>
      </c>
      <c r="C82" s="18">
        <v>-480.32168000000001</v>
      </c>
    </row>
    <row r="83" spans="1:3" x14ac:dyDescent="0.25">
      <c r="A83" s="48" t="s">
        <v>206</v>
      </c>
      <c r="B83" s="47" t="s">
        <v>207</v>
      </c>
      <c r="C83" s="18">
        <v>63877.171264463446</v>
      </c>
    </row>
    <row r="84" spans="1:3" x14ac:dyDescent="0.25">
      <c r="A84" s="60"/>
      <c r="B84" s="49" t="s">
        <v>208</v>
      </c>
      <c r="C84" s="18">
        <v>516063.83898446342</v>
      </c>
    </row>
    <row r="85" spans="1:3" x14ac:dyDescent="0.25">
      <c r="A85" s="48" t="s">
        <v>127</v>
      </c>
      <c r="B85" s="49" t="s">
        <v>209</v>
      </c>
      <c r="C85" s="18">
        <v>300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104867.43009000001</v>
      </c>
    </row>
    <row r="89" spans="1:3" x14ac:dyDescent="0.25">
      <c r="A89" s="45" t="s">
        <v>23</v>
      </c>
      <c r="B89" s="54" t="s">
        <v>214</v>
      </c>
      <c r="C89" s="18">
        <v>223</v>
      </c>
    </row>
    <row r="90" spans="1:3" x14ac:dyDescent="0.25">
      <c r="A90" s="45" t="s">
        <v>25</v>
      </c>
      <c r="B90" s="54" t="s">
        <v>215</v>
      </c>
      <c r="C90" s="18">
        <v>861073.90830000001</v>
      </c>
    </row>
    <row r="91" spans="1:3" x14ac:dyDescent="0.25">
      <c r="A91" s="45" t="s">
        <v>27</v>
      </c>
      <c r="B91" s="54" t="s">
        <v>216</v>
      </c>
      <c r="C91" s="18">
        <v>75369.35104312851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74842.87900999999</v>
      </c>
    </row>
    <row r="94" spans="1:3" x14ac:dyDescent="0.25">
      <c r="A94" s="45" t="s">
        <v>45</v>
      </c>
      <c r="B94" s="54" t="s">
        <v>219</v>
      </c>
      <c r="C94" s="18">
        <v>4431.4164999999994</v>
      </c>
    </row>
    <row r="95" spans="1:3" x14ac:dyDescent="0.25">
      <c r="A95" s="45" t="s">
        <v>52</v>
      </c>
      <c r="B95" s="54" t="s">
        <v>220</v>
      </c>
      <c r="C95" s="18">
        <v>1703.16552</v>
      </c>
    </row>
    <row r="96" spans="1:3" x14ac:dyDescent="0.25">
      <c r="A96" s="45" t="s">
        <v>55</v>
      </c>
      <c r="B96" s="54" t="s">
        <v>221</v>
      </c>
      <c r="C96" s="18">
        <v>25480.034440000007</v>
      </c>
    </row>
    <row r="97" spans="1:3" x14ac:dyDescent="0.25">
      <c r="A97" s="61"/>
      <c r="B97" s="53" t="s">
        <v>222</v>
      </c>
      <c r="C97" s="18">
        <v>1148165.1849031285</v>
      </c>
    </row>
    <row r="98" spans="1:3" x14ac:dyDescent="0.25">
      <c r="A98" s="45" t="s">
        <v>151</v>
      </c>
      <c r="B98" s="53" t="s">
        <v>223</v>
      </c>
      <c r="C98" s="18">
        <v>745229.86203687149</v>
      </c>
    </row>
    <row r="99" spans="1:3" x14ac:dyDescent="0.25">
      <c r="A99" s="50" t="s">
        <v>224</v>
      </c>
      <c r="B99" s="55" t="s">
        <v>225</v>
      </c>
      <c r="C99" s="18">
        <v>258</v>
      </c>
    </row>
    <row r="100" spans="1:3" x14ac:dyDescent="0.25">
      <c r="A100" s="62" t="s">
        <v>10</v>
      </c>
      <c r="B100" s="51" t="s">
        <v>226</v>
      </c>
      <c r="C100" s="18">
        <v>258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700.81295</v>
      </c>
    </row>
    <row r="104" spans="1:3" x14ac:dyDescent="0.25">
      <c r="A104" s="48" t="s">
        <v>184</v>
      </c>
      <c r="B104" s="49" t="s">
        <v>230</v>
      </c>
      <c r="C104" s="18">
        <v>100480.32655000006</v>
      </c>
    </row>
    <row r="105" spans="1:3" x14ac:dyDescent="0.25">
      <c r="A105" s="48" t="s">
        <v>129</v>
      </c>
      <c r="B105" s="47" t="s">
        <v>231</v>
      </c>
      <c r="C105" s="18">
        <v>69941.157020000057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6588.7585100000006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23950.41102</v>
      </c>
    </row>
    <row r="122" spans="1:3" x14ac:dyDescent="0.25">
      <c r="A122" s="48" t="s">
        <v>123</v>
      </c>
      <c r="B122" s="47" t="s">
        <v>232</v>
      </c>
      <c r="C122" s="18">
        <v>5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5220.7028700000001</v>
      </c>
    </row>
    <row r="125" spans="1:3" x14ac:dyDescent="0.25">
      <c r="A125" s="48" t="s">
        <v>123</v>
      </c>
      <c r="B125" s="47" t="s">
        <v>241</v>
      </c>
      <c r="C125" s="18">
        <v>1288.3619600000002</v>
      </c>
    </row>
    <row r="126" spans="1:3" x14ac:dyDescent="0.25">
      <c r="A126" s="48" t="s">
        <v>123</v>
      </c>
      <c r="B126" s="47" t="s">
        <v>242</v>
      </c>
      <c r="C126" s="18">
        <v>429.65264999999999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181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181</v>
      </c>
    </row>
    <row r="131" spans="1:3" x14ac:dyDescent="0.25">
      <c r="A131" s="24"/>
      <c r="B131" s="26" t="s">
        <v>247</v>
      </c>
      <c r="C131" s="18">
        <v>2511379.0254244637</v>
      </c>
    </row>
    <row r="132" spans="1:3" x14ac:dyDescent="0.25">
      <c r="A132" s="63" t="s">
        <v>248</v>
      </c>
      <c r="B132" s="26" t="s">
        <v>249</v>
      </c>
      <c r="C132" s="18">
        <v>2460.2460499999997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110776.95459000001</v>
      </c>
      <c r="D6" s="19"/>
    </row>
    <row r="7" spans="1:4" ht="31.5" x14ac:dyDescent="0.2">
      <c r="A7" s="17"/>
      <c r="B7" s="15" t="s">
        <v>14</v>
      </c>
      <c r="C7" s="18">
        <v>-2322.36186</v>
      </c>
    </row>
    <row r="8" spans="1:4" ht="15.75" x14ac:dyDescent="0.2">
      <c r="A8" s="17" t="s">
        <v>15</v>
      </c>
      <c r="B8" s="15" t="s">
        <v>16</v>
      </c>
      <c r="C8" s="18">
        <v>-13978.304535944128</v>
      </c>
    </row>
    <row r="9" spans="1:4" ht="15.75" x14ac:dyDescent="0.2">
      <c r="A9" s="17" t="s">
        <v>17</v>
      </c>
      <c r="B9" s="15" t="s">
        <v>18</v>
      </c>
      <c r="C9" s="18">
        <v>-10577.241630001077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1145.6664470507008</v>
      </c>
    </row>
    <row r="12" spans="1:4" ht="15.75" x14ac:dyDescent="0.2">
      <c r="A12" s="20"/>
      <c r="B12" s="21" t="s">
        <v>22</v>
      </c>
      <c r="C12" s="18">
        <v>87367.074871105491</v>
      </c>
      <c r="D12" s="19"/>
    </row>
    <row r="13" spans="1:4" ht="15.75" x14ac:dyDescent="0.2">
      <c r="A13" s="22" t="s">
        <v>23</v>
      </c>
      <c r="B13" s="15" t="s">
        <v>24</v>
      </c>
      <c r="C13" s="18">
        <v>-352.83800000000002</v>
      </c>
      <c r="D13" s="19"/>
    </row>
    <row r="14" spans="1:4" ht="15.75" x14ac:dyDescent="0.2">
      <c r="A14" s="22" t="s">
        <v>25</v>
      </c>
      <c r="B14" s="15" t="s">
        <v>26</v>
      </c>
      <c r="C14" s="18">
        <v>703.20618999999999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-48646.438541665491</v>
      </c>
    </row>
    <row r="18" spans="1:4" ht="15.75" x14ac:dyDescent="0.2">
      <c r="A18" s="17" t="s">
        <v>32</v>
      </c>
      <c r="B18" s="15" t="s">
        <v>33</v>
      </c>
      <c r="C18" s="18">
        <v>5497.4359299999996</v>
      </c>
    </row>
    <row r="19" spans="1:4" ht="15.75" x14ac:dyDescent="0.2">
      <c r="A19" s="20"/>
      <c r="B19" s="23" t="s">
        <v>34</v>
      </c>
      <c r="C19" s="18">
        <v>-43149.002611665492</v>
      </c>
      <c r="D19" s="19"/>
    </row>
    <row r="20" spans="1:4" ht="15.75" x14ac:dyDescent="0.2">
      <c r="A20" s="17" t="s">
        <v>15</v>
      </c>
      <c r="B20" s="15" t="s">
        <v>35</v>
      </c>
      <c r="C20" s="18">
        <v>-520.14531619155593</v>
      </c>
    </row>
    <row r="21" spans="1:4" ht="15.75" x14ac:dyDescent="0.2">
      <c r="A21" s="17" t="s">
        <v>17</v>
      </c>
      <c r="B21" s="15" t="s">
        <v>36</v>
      </c>
      <c r="C21" s="18">
        <v>-604.83958000000007</v>
      </c>
    </row>
    <row r="22" spans="1:4" ht="15.75" x14ac:dyDescent="0.2">
      <c r="A22" s="20"/>
      <c r="B22" s="21" t="s">
        <v>37</v>
      </c>
      <c r="C22" s="18">
        <v>-44273.987507857048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-138.44695000000002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-21595.882562363473</v>
      </c>
    </row>
    <row r="30" spans="1:4" ht="15.75" x14ac:dyDescent="0.2">
      <c r="A30" s="17" t="s">
        <v>15</v>
      </c>
      <c r="B30" s="15" t="s">
        <v>48</v>
      </c>
      <c r="C30" s="18">
        <v>604.42774000000009</v>
      </c>
    </row>
    <row r="31" spans="1:4" ht="15.75" x14ac:dyDescent="0.2">
      <c r="A31" s="17" t="s">
        <v>17</v>
      </c>
      <c r="B31" s="15" t="s">
        <v>49</v>
      </c>
      <c r="C31" s="18">
        <v>-15546.266255466666</v>
      </c>
    </row>
    <row r="32" spans="1:4" ht="15.75" x14ac:dyDescent="0.2">
      <c r="A32" s="17" t="s">
        <v>20</v>
      </c>
      <c r="B32" s="15" t="s">
        <v>50</v>
      </c>
      <c r="C32" s="18">
        <v>1682.1479300000001</v>
      </c>
    </row>
    <row r="33" spans="1:4" ht="15.75" x14ac:dyDescent="0.2">
      <c r="A33" s="24"/>
      <c r="B33" s="21" t="s">
        <v>51</v>
      </c>
      <c r="C33" s="18">
        <v>-34855.573147830139</v>
      </c>
      <c r="D33" s="19"/>
    </row>
    <row r="34" spans="1:4" ht="15.75" x14ac:dyDescent="0.2">
      <c r="A34" s="14" t="s">
        <v>52</v>
      </c>
      <c r="B34" s="15" t="s">
        <v>53</v>
      </c>
      <c r="C34" s="18">
        <v>-2953.1576027260003</v>
      </c>
    </row>
    <row r="35" spans="1:4" ht="15.75" x14ac:dyDescent="0.2">
      <c r="A35" s="14"/>
      <c r="B35" s="15" t="s">
        <v>54</v>
      </c>
      <c r="C35" s="18">
        <v>-2177.5441999999998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5496.2778526923066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279782.86919</v>
      </c>
    </row>
    <row r="41" spans="1:4" ht="31.5" x14ac:dyDescent="0.2">
      <c r="A41" s="23"/>
      <c r="B41" s="15" t="s">
        <v>14</v>
      </c>
      <c r="C41" s="18">
        <v>-9746.7744700000003</v>
      </c>
    </row>
    <row r="42" spans="1:4" ht="15.75" x14ac:dyDescent="0.2">
      <c r="A42" s="27" t="s">
        <v>15</v>
      </c>
      <c r="B42" s="28" t="s">
        <v>16</v>
      </c>
      <c r="C42" s="18">
        <v>-14003.080554055872</v>
      </c>
    </row>
    <row r="43" spans="1:4" ht="15.75" x14ac:dyDescent="0.2">
      <c r="A43" s="27" t="s">
        <v>17</v>
      </c>
      <c r="B43" s="15" t="s">
        <v>61</v>
      </c>
      <c r="C43" s="18">
        <v>4491.2219361234256</v>
      </c>
    </row>
    <row r="44" spans="1:4" ht="15.75" x14ac:dyDescent="0.2">
      <c r="A44" s="27" t="s">
        <v>20</v>
      </c>
      <c r="B44" s="28" t="s">
        <v>21</v>
      </c>
      <c r="C44" s="18">
        <v>-996.79880000000003</v>
      </c>
    </row>
    <row r="45" spans="1:4" ht="15.75" x14ac:dyDescent="0.2">
      <c r="A45" s="20"/>
      <c r="B45" s="21" t="s">
        <v>62</v>
      </c>
      <c r="C45" s="18">
        <v>269274.21177206759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450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1001.51351</v>
      </c>
    </row>
    <row r="52" spans="1:4" ht="15.75" x14ac:dyDescent="0.25">
      <c r="A52" s="31" t="s">
        <v>69</v>
      </c>
      <c r="B52" s="15" t="s">
        <v>70</v>
      </c>
      <c r="C52" s="18">
        <v>19882.10338</v>
      </c>
    </row>
    <row r="53" spans="1:4" ht="15.75" x14ac:dyDescent="0.25">
      <c r="A53" s="32"/>
      <c r="B53" s="23" t="s">
        <v>71</v>
      </c>
      <c r="C53" s="18">
        <v>20883.616890000001</v>
      </c>
      <c r="D53" s="19"/>
    </row>
    <row r="54" spans="1:4" ht="15.75" x14ac:dyDescent="0.2">
      <c r="A54" s="30" t="s">
        <v>17</v>
      </c>
      <c r="B54" s="15" t="s">
        <v>72</v>
      </c>
      <c r="C54" s="18">
        <v>44550.097979999999</v>
      </c>
    </row>
    <row r="55" spans="1:4" ht="15.75" x14ac:dyDescent="0.2">
      <c r="A55" s="30" t="s">
        <v>20</v>
      </c>
      <c r="B55" s="15" t="s">
        <v>73</v>
      </c>
      <c r="C55" s="18">
        <v>5268.9598000000005</v>
      </c>
    </row>
    <row r="56" spans="1:4" ht="15.75" x14ac:dyDescent="0.25">
      <c r="A56" s="11"/>
      <c r="B56" s="21" t="s">
        <v>74</v>
      </c>
      <c r="C56" s="18">
        <v>71152.674670000008</v>
      </c>
      <c r="D56" s="19"/>
    </row>
    <row r="57" spans="1:4" ht="15.75" x14ac:dyDescent="0.25">
      <c r="A57" s="24" t="s">
        <v>25</v>
      </c>
      <c r="B57" s="32" t="s">
        <v>26</v>
      </c>
      <c r="C57" s="18">
        <v>7851.5874092096028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-164342.24993324268</v>
      </c>
    </row>
    <row r="61" spans="1:4" ht="15.75" x14ac:dyDescent="0.2">
      <c r="A61" s="27" t="s">
        <v>32</v>
      </c>
      <c r="B61" s="29" t="s">
        <v>33</v>
      </c>
      <c r="C61" s="18">
        <v>3609.0652</v>
      </c>
    </row>
    <row r="62" spans="1:4" ht="15.75" x14ac:dyDescent="0.2">
      <c r="A62" s="20"/>
      <c r="B62" s="23" t="s">
        <v>76</v>
      </c>
      <c r="C62" s="18">
        <v>-160733.18473324267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2279.0889463271496</v>
      </c>
    </row>
    <row r="65" spans="1:4" ht="15.75" x14ac:dyDescent="0.25">
      <c r="A65" s="31" t="s">
        <v>69</v>
      </c>
      <c r="B65" s="29" t="s">
        <v>33</v>
      </c>
      <c r="C65" s="18">
        <v>526.99897856186954</v>
      </c>
    </row>
    <row r="66" spans="1:4" ht="15.75" x14ac:dyDescent="0.2">
      <c r="A66" s="20"/>
      <c r="B66" s="23" t="s">
        <v>78</v>
      </c>
      <c r="C66" s="18">
        <v>2806.0879248890196</v>
      </c>
      <c r="D66" s="19"/>
    </row>
    <row r="67" spans="1:4" ht="15.75" x14ac:dyDescent="0.25">
      <c r="A67" s="24"/>
      <c r="B67" s="33" t="s">
        <v>37</v>
      </c>
      <c r="C67" s="18">
        <v>-157927.09680835367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4225.4858324660609</v>
      </c>
    </row>
    <row r="71" spans="1:4" ht="15.75" x14ac:dyDescent="0.2">
      <c r="A71" s="27" t="s">
        <v>32</v>
      </c>
      <c r="B71" s="29" t="s">
        <v>33</v>
      </c>
      <c r="C71" s="18">
        <v>703.54405999999994</v>
      </c>
    </row>
    <row r="72" spans="1:4" ht="15.75" x14ac:dyDescent="0.2">
      <c r="A72" s="20"/>
      <c r="B72" s="23" t="s">
        <v>76</v>
      </c>
      <c r="C72" s="18">
        <v>4929.029892466061</v>
      </c>
      <c r="D72" s="19"/>
    </row>
    <row r="73" spans="1:4" ht="15.75" x14ac:dyDescent="0.2">
      <c r="A73" s="30" t="s">
        <v>15</v>
      </c>
      <c r="B73" s="29" t="s">
        <v>81</v>
      </c>
      <c r="C73" s="18">
        <v>3757.2258685300121</v>
      </c>
    </row>
    <row r="74" spans="1:4" ht="15.75" x14ac:dyDescent="0.2">
      <c r="A74" s="20"/>
      <c r="B74" s="21" t="s">
        <v>82</v>
      </c>
      <c r="C74" s="18">
        <v>8686.2557609960731</v>
      </c>
      <c r="D74" s="19"/>
    </row>
    <row r="75" spans="1:4" ht="15.75" x14ac:dyDescent="0.2">
      <c r="A75" s="14">
        <v>6</v>
      </c>
      <c r="B75" s="15" t="s">
        <v>44</v>
      </c>
      <c r="C75" s="18">
        <v>-1145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-70227.988168425858</v>
      </c>
    </row>
    <row r="78" spans="1:4" ht="15.75" x14ac:dyDescent="0.2">
      <c r="A78" s="27" t="s">
        <v>15</v>
      </c>
      <c r="B78" s="15" t="s">
        <v>48</v>
      </c>
      <c r="C78" s="18">
        <v>2413.6835199999996</v>
      </c>
    </row>
    <row r="79" spans="1:4" ht="15.75" x14ac:dyDescent="0.2">
      <c r="A79" s="27" t="s">
        <v>17</v>
      </c>
      <c r="B79" s="15" t="s">
        <v>49</v>
      </c>
      <c r="C79" s="18">
        <v>-33475.071708835836</v>
      </c>
    </row>
    <row r="80" spans="1:4" ht="15.75" x14ac:dyDescent="0.2">
      <c r="A80" s="27" t="s">
        <v>20</v>
      </c>
      <c r="B80" s="15" t="s">
        <v>84</v>
      </c>
      <c r="C80" s="18">
        <v>298</v>
      </c>
    </row>
    <row r="81" spans="1:4" ht="15.75" x14ac:dyDescent="0.2">
      <c r="A81" s="24"/>
      <c r="B81" s="21" t="s">
        <v>51</v>
      </c>
      <c r="C81" s="18">
        <v>-100991.3763572617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-731.09329000000002</v>
      </c>
    </row>
    <row r="84" spans="1:4" ht="15.75" x14ac:dyDescent="0.2">
      <c r="A84" s="27" t="s">
        <v>15</v>
      </c>
      <c r="B84" s="15" t="s">
        <v>87</v>
      </c>
      <c r="C84" s="18">
        <v>-66619.655629999994</v>
      </c>
    </row>
    <row r="85" spans="1:4" ht="15.75" x14ac:dyDescent="0.2">
      <c r="A85" s="27" t="s">
        <v>17</v>
      </c>
      <c r="B85" s="15" t="s">
        <v>88</v>
      </c>
      <c r="C85" s="18">
        <v>-6980.6301299999932</v>
      </c>
    </row>
    <row r="86" spans="1:4" ht="15.75" x14ac:dyDescent="0.2">
      <c r="A86" s="23"/>
      <c r="B86" s="21" t="s">
        <v>89</v>
      </c>
      <c r="C86" s="18">
        <v>-74331.379049999989</v>
      </c>
      <c r="D86" s="19"/>
    </row>
    <row r="87" spans="1:4" ht="15.75" x14ac:dyDescent="0.2">
      <c r="A87" s="14">
        <v>9</v>
      </c>
      <c r="B87" s="29" t="s">
        <v>90</v>
      </c>
      <c r="C87" s="18">
        <v>-11905.145917273998</v>
      </c>
    </row>
    <row r="88" spans="1:4" ht="15.75" x14ac:dyDescent="0.2">
      <c r="A88" s="14"/>
      <c r="B88" s="15" t="s">
        <v>54</v>
      </c>
      <c r="C88" s="18">
        <v>-10786.55306</v>
      </c>
    </row>
    <row r="89" spans="1:4" ht="15.75" x14ac:dyDescent="0.2">
      <c r="A89" s="14" t="s">
        <v>57</v>
      </c>
      <c r="B89" s="15" t="s">
        <v>91</v>
      </c>
      <c r="C89" s="18">
        <v>-260.16199999999998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10404.569479383896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5496.2778526923066</v>
      </c>
      <c r="D93" s="19"/>
    </row>
    <row r="94" spans="1:4" ht="15.75" x14ac:dyDescent="0.2">
      <c r="A94" s="14" t="s">
        <v>23</v>
      </c>
      <c r="B94" s="15" t="s">
        <v>99</v>
      </c>
      <c r="C94" s="18">
        <v>10404.569479383896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47604.780939999997</v>
      </c>
    </row>
    <row r="97" spans="1:4" ht="15.75" x14ac:dyDescent="0.2">
      <c r="A97" s="37"/>
      <c r="B97" s="15" t="s">
        <v>65</v>
      </c>
      <c r="C97" s="18">
        <v>47406.780939999997</v>
      </c>
    </row>
    <row r="98" spans="1:4" ht="15.75" x14ac:dyDescent="0.2">
      <c r="A98" s="37" t="s">
        <v>15</v>
      </c>
      <c r="B98" s="15" t="s">
        <v>66</v>
      </c>
      <c r="C98" s="18">
        <v>1414.9904300000001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22</v>
      </c>
    </row>
    <row r="101" spans="1:4" ht="15.75" x14ac:dyDescent="0.25">
      <c r="A101" s="38" t="s">
        <v>69</v>
      </c>
      <c r="B101" s="15" t="s">
        <v>70</v>
      </c>
      <c r="C101" s="18">
        <v>4349.3231100000003</v>
      </c>
    </row>
    <row r="102" spans="1:4" ht="15.75" x14ac:dyDescent="0.25">
      <c r="A102" s="32"/>
      <c r="B102" s="23" t="s">
        <v>71</v>
      </c>
      <c r="C102" s="18">
        <v>4371.3231100000003</v>
      </c>
    </row>
    <row r="103" spans="1:4" ht="15.75" x14ac:dyDescent="0.2">
      <c r="A103" s="37" t="s">
        <v>17</v>
      </c>
      <c r="B103" s="15" t="s">
        <v>72</v>
      </c>
      <c r="C103" s="18">
        <v>243.6968</v>
      </c>
    </row>
    <row r="104" spans="1:4" ht="15.75" x14ac:dyDescent="0.2">
      <c r="A104" s="37" t="s">
        <v>20</v>
      </c>
      <c r="B104" s="15" t="s">
        <v>73</v>
      </c>
      <c r="C104" s="18">
        <v>66</v>
      </c>
    </row>
    <row r="105" spans="1:4" ht="15.75" x14ac:dyDescent="0.25">
      <c r="A105" s="11"/>
      <c r="B105" s="21" t="s">
        <v>101</v>
      </c>
      <c r="C105" s="18">
        <v>52285.800849999992</v>
      </c>
    </row>
    <row r="106" spans="1:4" ht="15.75" x14ac:dyDescent="0.2">
      <c r="A106" s="24" t="s">
        <v>27</v>
      </c>
      <c r="B106" s="15" t="s">
        <v>102</v>
      </c>
      <c r="C106" s="18">
        <v>873.16200000000003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-2012.4692299999999</v>
      </c>
    </row>
    <row r="109" spans="1:4" ht="15.75" x14ac:dyDescent="0.2">
      <c r="A109" s="17" t="s">
        <v>15</v>
      </c>
      <c r="B109" s="15" t="s">
        <v>87</v>
      </c>
      <c r="C109" s="18">
        <v>-218.62736999999998</v>
      </c>
    </row>
    <row r="110" spans="1:4" ht="15.75" x14ac:dyDescent="0.2">
      <c r="A110" s="17" t="s">
        <v>17</v>
      </c>
      <c r="B110" s="15" t="s">
        <v>88</v>
      </c>
      <c r="C110" s="18">
        <v>-1450.73633</v>
      </c>
    </row>
    <row r="111" spans="1:4" ht="15.75" x14ac:dyDescent="0.2">
      <c r="A111" s="23"/>
      <c r="B111" s="21" t="s">
        <v>82</v>
      </c>
      <c r="C111" s="18">
        <v>-3681.83293</v>
      </c>
      <c r="D111" s="19"/>
    </row>
    <row r="112" spans="1:4" ht="15.75" x14ac:dyDescent="0.2">
      <c r="A112" s="24" t="s">
        <v>43</v>
      </c>
      <c r="B112" s="15" t="s">
        <v>105</v>
      </c>
      <c r="C112" s="18">
        <v>-260.16199999999998</v>
      </c>
      <c r="D112" s="19"/>
    </row>
    <row r="113" spans="1:4" ht="15.75" x14ac:dyDescent="0.2">
      <c r="A113" s="24" t="s">
        <v>45</v>
      </c>
      <c r="B113" s="15" t="s">
        <v>106</v>
      </c>
      <c r="C113" s="18">
        <v>763.75771999999995</v>
      </c>
    </row>
    <row r="114" spans="1:4" ht="15.75" x14ac:dyDescent="0.2">
      <c r="A114" s="24" t="s">
        <v>52</v>
      </c>
      <c r="B114" s="15" t="s">
        <v>107</v>
      </c>
      <c r="C114" s="18">
        <v>-630.98932000000002</v>
      </c>
    </row>
    <row r="115" spans="1:4" ht="15.75" x14ac:dyDescent="0.2">
      <c r="A115" s="24" t="s">
        <v>55</v>
      </c>
      <c r="B115" s="15" t="s">
        <v>108</v>
      </c>
      <c r="C115" s="18">
        <v>65250.583652076188</v>
      </c>
      <c r="D115" s="19"/>
    </row>
    <row r="116" spans="1:4" ht="15.75" x14ac:dyDescent="0.2">
      <c r="A116" s="24" t="s">
        <v>57</v>
      </c>
      <c r="B116" s="15" t="s">
        <v>109</v>
      </c>
      <c r="C116" s="18">
        <v>62.333070000000006</v>
      </c>
    </row>
    <row r="117" spans="1:4" ht="15.75" x14ac:dyDescent="0.2">
      <c r="A117" s="24" t="s">
        <v>94</v>
      </c>
      <c r="B117" s="15" t="s">
        <v>110</v>
      </c>
      <c r="C117" s="18">
        <v>-0.76961000000000002</v>
      </c>
    </row>
    <row r="118" spans="1:4" ht="15.75" x14ac:dyDescent="0.2">
      <c r="A118" s="24" t="s">
        <v>111</v>
      </c>
      <c r="B118" s="15" t="s">
        <v>112</v>
      </c>
      <c r="C118" s="18">
        <v>61.563459999999999</v>
      </c>
      <c r="D118" s="19"/>
    </row>
    <row r="119" spans="1:4" ht="15.75" x14ac:dyDescent="0.2">
      <c r="A119" s="24" t="s">
        <v>113</v>
      </c>
      <c r="B119" s="15" t="s">
        <v>114</v>
      </c>
      <c r="C119" s="18">
        <v>-5776.415860000001</v>
      </c>
    </row>
    <row r="120" spans="1:4" ht="15.75" x14ac:dyDescent="0.2">
      <c r="A120" s="24" t="s">
        <v>115</v>
      </c>
      <c r="B120" s="15" t="s">
        <v>116</v>
      </c>
      <c r="C120" s="18">
        <v>4341.4715099999994</v>
      </c>
    </row>
    <row r="121" spans="1:4" ht="15.75" x14ac:dyDescent="0.2">
      <c r="A121" s="24" t="s">
        <v>117</v>
      </c>
      <c r="B121" s="15" t="s">
        <v>118</v>
      </c>
      <c r="C121" s="18">
        <v>63877.202762076187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2023-03-01T08:07:25Z</dcterms:modified>
</cp:coreProperties>
</file>