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10_2022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sheet'!$A$1:$C$134</definedName>
    <definedName name="_xlnm.Print_Area" localSheetId="5">'Income Statement'!$A$1:$C$122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'Prem-Pay-Total'!$A$1:$H$36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8" l="1"/>
  <c r="A49" i="8"/>
  <c r="A55" i="8"/>
  <c r="A52" i="8"/>
  <c r="A50" i="8"/>
  <c r="A53" i="8"/>
  <c r="A47" i="8"/>
  <c r="A48" i="8"/>
  <c r="A46" i="8"/>
  <c r="A54" i="8" l="1"/>
  <c r="G44" i="6" l="1"/>
  <c r="G46" i="6" l="1"/>
  <c r="G48" i="6"/>
  <c r="G53" i="6"/>
  <c r="G49" i="6"/>
  <c r="G45" i="6"/>
  <c r="G52" i="6"/>
  <c r="G50" i="6"/>
  <c r="G47" i="6"/>
  <c r="G51" i="6"/>
  <c r="A48" i="4" l="1"/>
  <c r="A53" i="4"/>
  <c r="A52" i="4"/>
  <c r="A51" i="4"/>
  <c r="A46" i="4"/>
  <c r="A47" i="4" l="1"/>
  <c r="A50" i="4"/>
  <c r="A49" i="4"/>
  <c r="A54" i="4"/>
  <c r="A55" i="4"/>
  <c r="A44" i="6" l="1"/>
  <c r="A49" i="6" l="1"/>
  <c r="A47" i="6"/>
  <c r="A48" i="6"/>
  <c r="A45" i="6"/>
  <c r="A50" i="6"/>
  <c r="A46" i="6"/>
  <c r="A52" i="6"/>
  <c r="A51" i="6"/>
  <c r="A53" i="6"/>
</calcChain>
</file>

<file path=xl/sharedStrings.xml><?xml version="1.0" encoding="utf-8"?>
<sst xmlns="http://schemas.openxmlformats.org/spreadsheetml/2006/main" count="711" uniqueCount="343">
  <si>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</si>
  <si>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</si>
  <si>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</si>
  <si>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</si>
  <si>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</si>
  <si>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</si>
  <si>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</si>
  <si>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</si>
  <si>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</si>
  <si>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</si>
  <si>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</si>
  <si>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</si>
  <si>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</si>
  <si>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</si>
  <si>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</si>
  <si>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</si>
  <si>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</si>
  <si>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</si>
  <si>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</si>
  <si>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</si>
  <si>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</si>
  <si>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</si>
  <si>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</si>
  <si>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</si>
  <si>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</si>
  <si>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</si>
  <si>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</si>
  <si>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</si>
  <si>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</si>
  <si>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</si>
  <si>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№</t>
  </si>
  <si>
    <t>CLASSES OF INSURANCE</t>
  </si>
  <si>
    <t>Accident</t>
  </si>
  <si>
    <t xml:space="preserve">   incl. Compulsory accident insurance of passengers in public transport vehicles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</si>
  <si>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</si>
  <si>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</si>
  <si>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</si>
  <si>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</si>
  <si>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</si>
  <si>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</si>
  <si>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</si>
  <si>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</si>
  <si>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</si>
  <si>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</si>
  <si>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</si>
  <si>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</si>
  <si>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</si>
  <si>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</si>
  <si>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</si>
  <si>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</si>
  <si>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</si>
  <si>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</si>
  <si>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</si>
  <si>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</si>
  <si>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</si>
  <si>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</si>
  <si>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</si>
  <si>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</si>
  <si>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</si>
  <si>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</si>
  <si>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</si>
  <si>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</si>
  <si>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MARKET SHARE BASED ON GROSS WRITTEN PREMIUMS:</t>
  </si>
  <si>
    <t xml:space="preserve"> * As per data submitted by insurers to the Financial Supervision Commission according to Ordinance No. 53 dd 23.12.2016</t>
  </si>
  <si>
    <t>Relative share :</t>
  </si>
  <si>
    <t>BGN</t>
  </si>
  <si>
    <t>TOTAL</t>
  </si>
  <si>
    <t>* As per data submitted by insurers to the Financial Supervision Commission according to Ordinance No. 53 dd 23.12.2016</t>
  </si>
  <si>
    <t>** Insurers with mixed activity carried out life, accident and sickness insurance activities.</t>
  </si>
  <si>
    <t>GROSS WRITTEN PREMIUMS OF NON LIFE INSURERS</t>
  </si>
  <si>
    <t>GROSS WRITTEN PREMIUMS OF MIXED ACTIVITY INSURERS **</t>
  </si>
  <si>
    <t>GROSS WRITTEN PREMIUMS - TOTAL</t>
  </si>
  <si>
    <t>GROSS CLAIMS PAID BY NON LIFE INSURERS</t>
  </si>
  <si>
    <t>GROSS CLAIMS PAID BY MIXED ACTIVITY INSURERS**</t>
  </si>
  <si>
    <t>GROSS CLAIMS PAID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</si>
  <si>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</si>
  <si>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</si>
  <si>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</si>
  <si>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</si>
  <si>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</si>
  <si>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</si>
  <si>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</si>
  <si>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</si>
  <si>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</si>
  <si>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</si>
  <si>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</si>
  <si>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</si>
  <si>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</si>
  <si>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</si>
  <si>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</si>
  <si>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</si>
  <si>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</si>
  <si>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</si>
  <si>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</si>
  <si>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</si>
  <si>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</si>
  <si>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</si>
  <si>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</si>
  <si>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</si>
  <si>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</si>
  <si>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</si>
  <si>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</si>
  <si>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</si>
  <si>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</si>
  <si>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</si>
  <si>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</si>
  <si>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</si>
  <si>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</si>
  <si>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</si>
  <si>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</si>
  <si>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</si>
  <si>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</si>
  <si>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</si>
  <si>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</si>
  <si>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</si>
  <si>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</si>
  <si>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</si>
  <si>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</si>
  <si>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</si>
  <si>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</si>
  <si>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</si>
  <si>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</si>
  <si>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</si>
  <si>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</si>
  <si>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</si>
  <si>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</si>
  <si>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</si>
  <si>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</si>
  <si>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</si>
  <si>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</si>
  <si>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</si>
  <si>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</si>
  <si>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</si>
  <si>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</si>
  <si>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</si>
  <si>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</si>
  <si>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</si>
  <si>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</si>
  <si>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</si>
  <si>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</si>
  <si>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</si>
  <si>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</si>
  <si>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</si>
  <si>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</si>
  <si>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</si>
  <si>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</si>
  <si>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</si>
  <si>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</si>
  <si>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</si>
  <si>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</si>
  <si>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</si>
  <si>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</si>
  <si>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</si>
  <si>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</si>
  <si>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</si>
  <si>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</si>
  <si>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</si>
  <si>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</si>
  <si>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</si>
  <si>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</si>
  <si>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</si>
  <si>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</si>
  <si>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</si>
  <si>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</si>
  <si>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</si>
  <si>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</si>
  <si>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</si>
  <si>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</si>
  <si>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</si>
  <si>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</si>
  <si>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</si>
  <si>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</si>
  <si>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</si>
  <si>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</si>
  <si>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</si>
  <si>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</si>
  <si>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</si>
  <si>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</si>
  <si>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</si>
  <si>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</si>
  <si>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</si>
  <si>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</si>
  <si>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</si>
  <si>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</si>
  <si>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</si>
  <si>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</si>
  <si>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</si>
  <si>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</si>
  <si>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</si>
  <si>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</si>
  <si>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</si>
  <si>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</si>
  <si>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</si>
  <si>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</si>
  <si>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</si>
  <si>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</si>
  <si>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TOTAL
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</si>
  <si>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</si>
  <si>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</si>
  <si>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</si>
  <si>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</si>
  <si>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</si>
  <si>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</si>
  <si>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</si>
  <si>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</si>
  <si>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</si>
  <si>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</si>
  <si>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</si>
  <si>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</si>
  <si>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</si>
  <si>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</si>
  <si>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</si>
  <si>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</si>
  <si>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</si>
  <si>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</si>
  <si>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</si>
  <si>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</si>
  <si>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</si>
  <si>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</si>
  <si>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</si>
  <si>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</si>
  <si>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</si>
  <si>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</si>
  <si>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</si>
  <si>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</si>
  <si>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</si>
  <si>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</si>
  <si>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</si>
  <si>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</si>
  <si>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</si>
  <si>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</si>
  <si>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</si>
  <si>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</si>
  <si>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</si>
  <si>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</si>
  <si>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</si>
  <si>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</si>
  <si>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</si>
  <si>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</si>
  <si>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</si>
  <si>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</si>
  <si>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</si>
  <si>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</si>
  <si>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</si>
  <si>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</si>
  <si>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</si>
  <si>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</si>
  <si>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</si>
  <si>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</si>
  <si>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</si>
  <si>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</si>
  <si>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</si>
  <si>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</si>
  <si>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</si>
  <si>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</si>
  <si>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</si>
  <si>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</si>
  <si>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</si>
  <si>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</si>
  <si>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t>Transfer to or from the Fund for future distribution</t>
  </si>
  <si>
    <t>Sub-total sum - balance on the technical acount for life insurance</t>
  </si>
  <si>
    <t>NON-TECHNICAL ACCOUNT</t>
  </si>
  <si>
    <t>Investment income</t>
  </si>
  <si>
    <t xml:space="preserve">Total for 3 </t>
  </si>
  <si>
    <t>Investment charges</t>
  </si>
  <si>
    <t>investment management charges, including interest</t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</si>
  <si>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</si>
  <si>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</si>
  <si>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</si>
  <si>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</si>
  <si>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</si>
  <si>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</si>
  <si>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</si>
  <si>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</si>
  <si>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</si>
  <si>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GROSS PREMIUM INCOME</t>
  </si>
  <si>
    <t xml:space="preserve">TOTAL </t>
  </si>
  <si>
    <t xml:space="preserve">Including CEDED TO REINSURERS
</t>
  </si>
  <si>
    <t>PREMIUMS RECEIVED</t>
  </si>
  <si>
    <t>Accrued tax under the Tax on Insurance Premiums Act</t>
  </si>
  <si>
    <t>CLAIMS PAID DURING THE PERIOD</t>
  </si>
  <si>
    <t>CLAIMS REPORTED DURING THE PERIOD</t>
  </si>
  <si>
    <t>AMOUNT</t>
  </si>
  <si>
    <t>NUMBER</t>
  </si>
  <si>
    <t>IN CONNECTION WITH EVENTS FROM PREVIOUS YEARS</t>
  </si>
  <si>
    <t xml:space="preserve">EXPENSES RELATED TO INSURANCE OPERATIONS </t>
  </si>
  <si>
    <t>Including RECEIVED FROM REINSURERS</t>
  </si>
  <si>
    <t>AMOUNTS RECEIVED AND RECEIVABLES ACCRUED IN CONNECTION WITH COUNTER CLAIMS AND CLAIMS ABANDONED /deducted from the claims paid/</t>
  </si>
  <si>
    <t>ACQUISITION COSTS</t>
  </si>
  <si>
    <t>DEFERRED IN PREVIOUS PERIODS, RECOGNISED DURING THE CURRENT PERIOD</t>
  </si>
  <si>
    <t xml:space="preserve">DEFERRED FOR SUBSEQUENT REPORTING PERIODS </t>
  </si>
  <si>
    <t xml:space="preserve">ADMINISTRATIVE EXPENSES </t>
  </si>
  <si>
    <t>OTHER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</si>
  <si>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</si>
  <si>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</si>
  <si>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</si>
  <si>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</si>
  <si>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</si>
  <si>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</si>
  <si>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(b)</t>
  </si>
  <si>
    <t>(c)</t>
  </si>
  <si>
    <t>(d)</t>
  </si>
  <si>
    <t>Allocated investment return transferred from the non-technical account (item ІІІ 6)</t>
  </si>
  <si>
    <t>(аb)</t>
  </si>
  <si>
    <t>(bа)</t>
  </si>
  <si>
    <t>(bb)</t>
  </si>
  <si>
    <t>Allocated investment return transferred to the non-technical acount (item ІІІ 4)</t>
  </si>
  <si>
    <t>10а.</t>
  </si>
  <si>
    <t>Balance on the technical account - non-life insurance (item І 10)</t>
  </si>
  <si>
    <t>Balance on the technical account -life insurance (item ІІ 11)</t>
  </si>
  <si>
    <t>Allocated investments return transferred from life insurance technical account (item ІІ 10)</t>
  </si>
  <si>
    <t>Allocated investment return transferred to the non-life technical account  (item І 2)</t>
  </si>
  <si>
    <t>BONUSES AND REBATES</t>
  </si>
  <si>
    <t>CLAIMS HANDLING COSTS</t>
  </si>
  <si>
    <t>ZAD European Insurance Company</t>
  </si>
  <si>
    <t>GROSS WRITTEN PREMIUMS AS AT 30.10.2022 NON-LIFE INSURANCE*</t>
  </si>
  <si>
    <t>GROSS CLAIMS PAID AS AT 30.10.2022*</t>
  </si>
  <si>
    <t>GROSS WRITTEN PREMIUMS AND GROSS CLAIMS PAID AS AT 30.10.2022 NON-LIFE INSURANCE*</t>
  </si>
  <si>
    <t>GENERAL INFORMATION ABOUT THE INSURANCE PORTFOLIO AS AT 30.10.2022*</t>
  </si>
  <si>
    <t>AGGREGATED STATEMENT OF FINANCIAL POSITION AS AT 30.10.2022*</t>
  </si>
  <si>
    <t>AGGREGATED STATEMENTS OF PROFIT OR LOSS AND OTHER COMPREHENSIVE INCOME AS AT 30.10.2022*</t>
  </si>
  <si>
    <t>Euroins Insurance Jsc</t>
  </si>
  <si>
    <t>ZK LEV INS AD</t>
  </si>
  <si>
    <t>Bulstrad Vienna Insurance Group</t>
  </si>
  <si>
    <t>"DZI - General Insurance" JSC</t>
  </si>
  <si>
    <t>Аrmeec insurance JSC</t>
  </si>
  <si>
    <t>DallBogg: Zhivot I zdrave</t>
  </si>
  <si>
    <t>Generali insurance AD</t>
  </si>
  <si>
    <t>Insurance company BUL INS LTD</t>
  </si>
  <si>
    <t>ZAD "Allianz Bulgaria"</t>
  </si>
  <si>
    <t>JSIC OZK - Insurance JSC</t>
  </si>
  <si>
    <t>UNIQA Insurance pls</t>
  </si>
  <si>
    <t>"Groupama Zastrahovane" EAD</t>
  </si>
  <si>
    <t>Insurance company "Asset Insurance" AD</t>
  </si>
  <si>
    <t>OZOF Doverie AD</t>
  </si>
  <si>
    <t>"Insurance company EIG Re" EAD</t>
  </si>
  <si>
    <t>ZAD "ENERGY"</t>
  </si>
  <si>
    <t>Bulgaria Insurance AD</t>
  </si>
  <si>
    <t>Bulgarian export insurance agency \BAEZ\</t>
  </si>
  <si>
    <t>Fi Health Insurance AD</t>
  </si>
  <si>
    <t>Insurance Company "OZOK Ins" AD</t>
  </si>
  <si>
    <t>Saglasie Insurance JSC</t>
  </si>
  <si>
    <t>Axiom Insurance Company Jsc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</si>
</sst>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0" borderId="1" xfId="2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/>
    </xf>
    <xf numFmtId="3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3" fontId="5" fillId="2" borderId="9" xfId="5" applyNumberFormat="1" applyFont="1" applyFill="1" applyBorder="1" applyAlignment="1" applyProtection="1">
      <alignment vertical="center" wrapText="1"/>
    </xf>
    <xf numFmtId="3" fontId="5" fillId="0" borderId="1" xfId="5" applyNumberFormat="1" applyFont="1" applyFill="1" applyBorder="1" applyAlignment="1" applyProtection="1">
      <alignment horizontal="left" wrapText="1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5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5" applyNumberFormat="1" applyFont="1" applyFill="1" applyBorder="1" applyAlignment="1" applyProtection="1">
      <alignment horizontal="left"/>
    </xf>
    <xf numFmtId="3" fontId="5" fillId="0" borderId="1" xfId="5" applyNumberFormat="1" applyFont="1" applyFill="1" applyBorder="1" applyAlignment="1" applyProtection="1">
      <alignment horizontal="right"/>
    </xf>
    <xf numFmtId="3" fontId="6" fillId="0" borderId="1" xfId="5" applyNumberFormat="1" applyFont="1" applyFill="1" applyBorder="1" applyAlignment="1">
      <alignment horizontal="left"/>
    </xf>
    <xf numFmtId="0" fontId="12" fillId="0" borderId="1" xfId="13" applyFont="1" applyBorder="1" applyAlignment="1">
      <alignment vertical="center" wrapText="1"/>
    </xf>
    <xf numFmtId="0" fontId="12" fillId="0" borderId="1" xfId="13" applyFont="1" applyFill="1" applyBorder="1" applyAlignment="1">
      <alignment vertical="center" wrapText="1"/>
    </xf>
    <xf numFmtId="0" fontId="10" fillId="2" borderId="0" xfId="12" applyFont="1" applyFill="1" applyBorder="1" applyAlignment="1">
      <alignment wrapText="1"/>
    </xf>
    <xf numFmtId="0" fontId="10" fillId="2" borderId="0" xfId="12" applyFont="1" applyFill="1" applyBorder="1"/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0" fontId="9" fillId="2" borderId="8" xfId="0" applyNumberFormat="1" applyFont="1" applyFill="1" applyBorder="1" applyAlignment="1" applyProtection="1">
      <alignment horizontal="right" vertical="center" wrapText="1"/>
    </xf>
    <xf numFmtId="10" fontId="9" fillId="2" borderId="9" xfId="0" applyNumberFormat="1" applyFont="1" applyFill="1" applyBorder="1" applyAlignment="1" applyProtection="1">
      <alignment horizontal="right" vertical="center" wrapText="1"/>
    </xf>
    <xf numFmtId="0" fontId="5" fillId="0" borderId="0" xfId="12" applyFont="1" applyFill="1" applyAlignment="1">
      <alignment horizontal="left" vertical="center"/>
    </xf>
    <xf numFmtId="10" fontId="9" fillId="3" borderId="8" xfId="0" applyNumberFormat="1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horizontal="center" vertical="center" wrapText="1"/>
    </xf>
    <xf numFmtId="0" fontId="5" fillId="2" borderId="0" xfId="12" applyFont="1" applyFill="1" applyAlignment="1">
      <alignment horizontal="center" vertical="center"/>
    </xf>
    <xf numFmtId="0" fontId="2" fillId="2" borderId="0" xfId="1" applyNumberFormat="1" applyFont="1" applyFill="1" applyBorder="1" applyAlignment="1" applyProtection="1">
      <alignment horizontal="left" wrapText="1"/>
    </xf>
    <xf numFmtId="0" fontId="2" fillId="2" borderId="12" xfId="1" applyNumberFormat="1" applyFont="1" applyFill="1" applyBorder="1" applyAlignment="1" applyProtection="1">
      <alignment horizontal="left" wrapText="1"/>
    </xf>
    <xf numFmtId="0" fontId="5" fillId="2" borderId="0" xfId="1" applyNumberFormat="1" applyFont="1" applyFill="1" applyBorder="1" applyAlignment="1" applyProtection="1">
      <alignment horizontal="left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 6" xfId="13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30</a:t>
            </a:r>
            <a:r>
              <a:rPr lang="bg-BG" b="1"/>
              <a:t>.</a:t>
            </a:r>
            <a:r>
              <a:rPr lang="en-US" b="1"/>
              <a:t>10</a:t>
            </a:r>
            <a:r>
              <a:rPr lang="bg-BG" b="1"/>
              <a:t>.20</a:t>
            </a:r>
            <a:r>
              <a:rPr lang="en-US" b="1"/>
              <a:t>22</a:t>
            </a:r>
            <a:endParaRPr lang="bg-BG" b="1"/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8.3225609623494748E-2"/>
                  <c:y val="-0.1258028553167064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7.1035922615717922E-2"/>
                  <c:y val="-0.1845076815686853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5161133877972802E-2"/>
                  <c:y val="-0.222143290349873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9.9109509122228032E-2"/>
                  <c:y val="-0.2620301225094910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6.180950902803712E-2"/>
                  <c:y val="-0.276392070331749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5.3075831561352697E-2</c:v>
                </c:pt>
                <c:pt idx="1">
                  <c:v>0.68197482712873125</c:v>
                </c:pt>
                <c:pt idx="2">
                  <c:v>4.157616633682245E-3</c:v>
                </c:pt>
                <c:pt idx="3">
                  <c:v>3.1112684024812952E-3</c:v>
                </c:pt>
                <c:pt idx="4">
                  <c:v>3.6616548350990484E-3</c:v>
                </c:pt>
                <c:pt idx="5">
                  <c:v>1.6700877724407235E-2</c:v>
                </c:pt>
                <c:pt idx="6">
                  <c:v>0.11649929131207089</c:v>
                </c:pt>
                <c:pt idx="7">
                  <c:v>1.745541883648432E-2</c:v>
                </c:pt>
                <c:pt idx="8">
                  <c:v>4.9678696565563785E-2</c:v>
                </c:pt>
                <c:pt idx="9">
                  <c:v>5.3684517000127004E-2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30</a:t>
            </a:r>
            <a:r>
              <a:rPr lang="en-US" sz="1200" b="1"/>
              <a:t>.10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2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3.2393664532383779E-2"/>
                  <c:y val="-0.2264234085882299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24430743013801109"/>
                  <c:y val="-0.1056753778622663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5.829558041854449E-2</c:v>
                </c:pt>
                <c:pt idx="1">
                  <c:v>0.83211459820291289</c:v>
                </c:pt>
                <c:pt idx="2">
                  <c:v>2.7687445195175134E-4</c:v>
                </c:pt>
                <c:pt idx="3">
                  <c:v>2.4375205210572725E-4</c:v>
                </c:pt>
                <c:pt idx="4">
                  <c:v>9.9236242757487101E-4</c:v>
                </c:pt>
                <c:pt idx="5">
                  <c:v>3.2923998402891864E-3</c:v>
                </c:pt>
                <c:pt idx="6">
                  <c:v>5.2564425203937219E-2</c:v>
                </c:pt>
                <c:pt idx="7">
                  <c:v>7.5996345516292016E-3</c:v>
                </c:pt>
                <c:pt idx="8">
                  <c:v>5.2658105933717902E-3</c:v>
                </c:pt>
                <c:pt idx="9">
                  <c:v>3.9354562257682739E-2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30</a:t>
            </a:r>
            <a:r>
              <a:rPr lang="bg-BG" sz="1200" b="1"/>
              <a:t>.</a:t>
            </a:r>
            <a:r>
              <a:rPr lang="en-US" sz="1200" b="1"/>
              <a:t>10</a:t>
            </a:r>
            <a:r>
              <a:rPr lang="bg-BG" sz="1200" b="1"/>
              <a:t>.</a:t>
            </a:r>
            <a:r>
              <a:rPr lang="en-US" sz="1200" b="1"/>
              <a:t>2022</a:t>
            </a:r>
            <a:endParaRPr lang="bg-BG" sz="1200" b="1"/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6.3167548047664113E-2"/>
                  <c:y val="-0.1258418563345900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8251443722913"/>
                  <c:y val="-1.0223138879241387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0.1081164524615066"/>
                  <c:y val="-8.092921601280476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9.5558946781453921E-2"/>
                  <c:y val="-0.153103312088740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7.6345323309380458E-2"/>
                  <c:y val="-0.2069250330420476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0.10183252296543815"/>
                  <c:y val="-0.26098085606608856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8.7646494388438481E-2"/>
                  <c:y val="-0.2672742783743238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6689008140756192"/>
                  <c:y val="-0.2205873712066725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9.0926906729198939E-2</c:v>
                </c:pt>
                <c:pt idx="1">
                  <c:v>0.65471448115320141</c:v>
                </c:pt>
                <c:pt idx="2">
                  <c:v>3.9914256492657452E-3</c:v>
                </c:pt>
                <c:pt idx="3">
                  <c:v>2.9869027372096579E-3</c:v>
                </c:pt>
                <c:pt idx="4">
                  <c:v>3.5152887616355624E-3</c:v>
                </c:pt>
                <c:pt idx="5">
                  <c:v>1.6033299264394042E-2</c:v>
                </c:pt>
                <c:pt idx="6">
                  <c:v>0.11184250507783114</c:v>
                </c:pt>
                <c:pt idx="7">
                  <c:v>1.6757679363263965E-2</c:v>
                </c:pt>
                <c:pt idx="8">
                  <c:v>4.7692907058211477E-2</c:v>
                </c:pt>
                <c:pt idx="9">
                  <c:v>5.1538604205787993E-2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30</a:t>
            </a:r>
            <a:r>
              <a:rPr lang="bg-BG" b="1"/>
              <a:t>.</a:t>
            </a:r>
            <a:r>
              <a:rPr lang="en-US" b="1"/>
              <a:t>10</a:t>
            </a:r>
            <a:r>
              <a:rPr lang="bg-BG" b="1"/>
              <a:t>.2</a:t>
            </a:r>
            <a:r>
              <a:rPr lang="en-US" b="1"/>
              <a:t>022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'Prem-Pay-Total'!$H$44:$H$53</c:f>
              <c:strCache>
                <c:ptCount val="10"/>
                <c:pt idx="0">
                  <c:v>9.9%</c:v>
                </c:pt>
                <c:pt idx="1">
                  <c:v>79.6%</c:v>
                </c:pt>
                <c:pt idx="2">
                  <c:v>0.0%</c:v>
                </c:pt>
                <c:pt idx="3">
                  <c:v>0.0%</c:v>
                </c:pt>
                <c:pt idx="4">
                  <c:v>0.1%</c:v>
                </c:pt>
                <c:pt idx="5">
                  <c:v>0.3%</c:v>
                </c:pt>
                <c:pt idx="6">
                  <c:v>5.0%</c:v>
                </c:pt>
                <c:pt idx="7">
                  <c:v>0.7%</c:v>
                </c:pt>
                <c:pt idx="8">
                  <c:v>0.5%</c:v>
                </c:pt>
                <c:pt idx="9">
                  <c:v>3.8%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1282709020205305E-2"/>
                  <c:y val="-0.132288520164113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7.0603556002372192E-3"/>
                  <c:y val="-0.3156276642131500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'Prem-Pay-Total'!$G$44:$G$53</c:f>
              <c:numCache>
                <c:formatCode>0.0%</c:formatCode>
                <c:ptCount val="10"/>
                <c:pt idx="0">
                  <c:v>9.8893415008730959E-2</c:v>
                </c:pt>
                <c:pt idx="1">
                  <c:v>0.79624178443909011</c:v>
                </c:pt>
                <c:pt idx="2">
                  <c:v>2.6493686928847504E-4</c:v>
                </c:pt>
                <c:pt idx="3">
                  <c:v>2.3324255853980437E-4</c:v>
                </c:pt>
                <c:pt idx="4">
                  <c:v>9.4957621733554945E-4</c:v>
                </c:pt>
                <c:pt idx="5">
                  <c:v>3.1504463484557867E-3</c:v>
                </c:pt>
                <c:pt idx="6">
                  <c:v>5.02980833056643E-2</c:v>
                </c:pt>
                <c:pt idx="7">
                  <c:v>7.2719724469053832E-3</c:v>
                </c:pt>
                <c:pt idx="8">
                  <c:v>5.0387724943185552E-3</c:v>
                </c:pt>
                <c:pt idx="9">
                  <c:v>3.7657770311671016E-2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47624</xdr:rowOff>
    </xdr:from>
    <xdr:to>
      <xdr:col>6</xdr:col>
      <xdr:colOff>9524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20731</xdr:colOff>
      <xdr:row>35</xdr:row>
      <xdr:rowOff>31751</xdr:rowOff>
    </xdr:from>
    <xdr:to>
      <xdr:col>6</xdr:col>
      <xdr:colOff>6350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22679</xdr:rowOff>
    </xdr:from>
    <xdr:to>
      <xdr:col>4</xdr:col>
      <xdr:colOff>675821</xdr:colOff>
      <xdr:row>63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703036</xdr:colOff>
      <xdr:row>36</xdr:row>
      <xdr:rowOff>22680</xdr:rowOff>
    </xdr:from>
    <xdr:to>
      <xdr:col>12</xdr:col>
      <xdr:colOff>340178</xdr:colOff>
      <xdr:row>63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sqref="A1:C1"/>
      <selection pane="topRight" sqref="A1:C1"/>
      <selection pane="bottomLeft" sqref="A1:C1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">
        <v>315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">
        <v>321</v>
      </c>
      <c r="D3" s="31" t="s">
        <v>322</v>
      </c>
      <c r="E3" s="31" t="s">
        <v>323</v>
      </c>
      <c r="F3" s="31" t="s">
        <v>324</v>
      </c>
      <c r="G3" s="31" t="s">
        <v>325</v>
      </c>
      <c r="H3" s="31" t="s">
        <v>326</v>
      </c>
      <c r="I3" s="31" t="s">
        <v>327</v>
      </c>
      <c r="J3" s="31" t="s">
        <v>328</v>
      </c>
      <c r="K3" s="31" t="s">
        <v>329</v>
      </c>
      <c r="L3" s="31" t="s">
        <v>330</v>
      </c>
      <c r="M3" s="31" t="s">
        <v>331</v>
      </c>
      <c r="N3" s="31" t="s">
        <v>332</v>
      </c>
      <c r="O3" s="31" t="s">
        <v>333</v>
      </c>
      <c r="P3" s="31" t="s">
        <v>334</v>
      </c>
      <c r="Q3" s="31" t="s">
        <v>335</v>
      </c>
      <c r="R3" s="31" t="s">
        <v>336</v>
      </c>
      <c r="S3" s="31" t="s">
        <v>337</v>
      </c>
      <c r="T3" s="31" t="s">
        <v>338</v>
      </c>
      <c r="U3" s="31" t="s">
        <v>339</v>
      </c>
      <c r="V3" s="31" t="s">
        <v>340</v>
      </c>
      <c r="W3" s="31" t="s">
        <v>341</v>
      </c>
      <c r="X3" s="31" t="s">
        <v>314</v>
      </c>
      <c r="Y3" s="31" t="s">
        <v>342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7">
        <v>7034675.1500000004</v>
      </c>
      <c r="D4" s="38">
        <v>4800291</v>
      </c>
      <c r="E4" s="38">
        <v>5216506.5799999982</v>
      </c>
      <c r="F4" s="38">
        <v>8197465.4600000009</v>
      </c>
      <c r="G4" s="38">
        <v>3726052.22</v>
      </c>
      <c r="H4" s="38">
        <v>131752.2899999998</v>
      </c>
      <c r="I4" s="38">
        <v>9862877.629999999</v>
      </c>
      <c r="J4" s="38">
        <v>497529.5</v>
      </c>
      <c r="K4" s="38">
        <v>2810470.2199999997</v>
      </c>
      <c r="L4" s="47">
        <v>1442248.79</v>
      </c>
      <c r="M4" s="38">
        <v>120024.34999999999</v>
      </c>
      <c r="N4" s="38">
        <v>4616073.54</v>
      </c>
      <c r="O4" s="38">
        <v>380675.0700000003</v>
      </c>
      <c r="P4" s="38">
        <v>0</v>
      </c>
      <c r="Q4" s="38">
        <v>1814.88</v>
      </c>
      <c r="R4" s="38">
        <v>203276.08</v>
      </c>
      <c r="S4" s="38">
        <v>837319.6999999939</v>
      </c>
      <c r="T4" s="38">
        <v>0</v>
      </c>
      <c r="U4" s="38">
        <v>1950089.548647668</v>
      </c>
      <c r="V4" s="38">
        <v>214964.49</v>
      </c>
      <c r="W4" s="38">
        <v>4107.6000000000004</v>
      </c>
      <c r="X4" s="38">
        <v>8028</v>
      </c>
      <c r="Y4" s="38">
        <v>31334.273921568623</v>
      </c>
      <c r="Z4" s="29">
        <v>52087576.372569233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v>224689.13</v>
      </c>
      <c r="D5" s="37">
        <v>597517</v>
      </c>
      <c r="E5" s="37">
        <v>321614.60000000003</v>
      </c>
      <c r="F5" s="21">
        <v>126508.83</v>
      </c>
      <c r="G5" s="21">
        <v>157124.09</v>
      </c>
      <c r="H5" s="21">
        <v>0</v>
      </c>
      <c r="I5" s="37">
        <v>728008.04</v>
      </c>
      <c r="J5" s="21">
        <v>14716.5</v>
      </c>
      <c r="K5" s="21">
        <v>16710</v>
      </c>
      <c r="L5" s="37">
        <v>259908.62</v>
      </c>
      <c r="M5" s="21">
        <v>6946.1200000000008</v>
      </c>
      <c r="N5" s="21">
        <v>0</v>
      </c>
      <c r="O5" s="21">
        <v>1275</v>
      </c>
      <c r="P5" s="22">
        <v>0</v>
      </c>
      <c r="Q5" s="38">
        <v>0</v>
      </c>
      <c r="R5" s="21">
        <v>0</v>
      </c>
      <c r="S5" s="21">
        <v>0</v>
      </c>
      <c r="T5" s="21">
        <v>0</v>
      </c>
      <c r="U5" s="21">
        <v>0</v>
      </c>
      <c r="V5" s="21">
        <v>21601.11</v>
      </c>
      <c r="W5" s="21">
        <v>0</v>
      </c>
      <c r="X5" s="38">
        <v>0</v>
      </c>
      <c r="Y5" s="21">
        <v>0</v>
      </c>
      <c r="Z5" s="29">
        <v>2476619.0400000005</v>
      </c>
      <c r="AA5" s="8"/>
    </row>
    <row r="6" spans="1:28" x14ac:dyDescent="0.25">
      <c r="A6" s="20">
        <v>2</v>
      </c>
      <c r="B6" s="65" t="s">
        <v>34</v>
      </c>
      <c r="C6" s="37">
        <v>6756658.29</v>
      </c>
      <c r="D6" s="37">
        <v>0</v>
      </c>
      <c r="E6" s="37">
        <v>0</v>
      </c>
      <c r="F6" s="21">
        <v>0</v>
      </c>
      <c r="G6" s="21">
        <v>0</v>
      </c>
      <c r="H6" s="21">
        <v>751012.5</v>
      </c>
      <c r="I6" s="37">
        <v>18637037.57</v>
      </c>
      <c r="J6" s="21">
        <v>0</v>
      </c>
      <c r="K6" s="21">
        <v>3317860.07</v>
      </c>
      <c r="L6" s="37">
        <v>1446.54</v>
      </c>
      <c r="M6" s="21">
        <v>0</v>
      </c>
      <c r="N6" s="21">
        <v>3133465.2899999996</v>
      </c>
      <c r="O6" s="21">
        <v>0</v>
      </c>
      <c r="P6" s="22">
        <v>20168223</v>
      </c>
      <c r="Q6" s="38">
        <v>0</v>
      </c>
      <c r="R6" s="21">
        <v>0</v>
      </c>
      <c r="S6" s="21">
        <v>10093586.74999937</v>
      </c>
      <c r="T6" s="21">
        <v>0</v>
      </c>
      <c r="U6" s="21">
        <v>6133611.4829715332</v>
      </c>
      <c r="V6" s="21">
        <v>3863127.76</v>
      </c>
      <c r="W6" s="21">
        <v>2930241.94</v>
      </c>
      <c r="X6" s="38">
        <v>30431</v>
      </c>
      <c r="Y6" s="21">
        <v>773894.49000001757</v>
      </c>
      <c r="Z6" s="29">
        <v>76590596.682970926</v>
      </c>
      <c r="AA6" s="8"/>
    </row>
    <row r="7" spans="1:28" x14ac:dyDescent="0.25">
      <c r="A7" s="20">
        <v>3</v>
      </c>
      <c r="B7" s="65" t="s">
        <v>35</v>
      </c>
      <c r="C7" s="37">
        <v>31387175.32</v>
      </c>
      <c r="D7" s="37">
        <v>51170624</v>
      </c>
      <c r="E7" s="37">
        <v>131700061.51999997</v>
      </c>
      <c r="F7" s="21">
        <v>113676951.47</v>
      </c>
      <c r="G7" s="21">
        <v>130202806.17</v>
      </c>
      <c r="H7" s="21">
        <v>1307964.0900000015</v>
      </c>
      <c r="I7" s="37">
        <v>61286993.560000002</v>
      </c>
      <c r="J7" s="21">
        <v>29036416.050000001</v>
      </c>
      <c r="K7" s="21">
        <v>80034835.400000006</v>
      </c>
      <c r="L7" s="37">
        <v>6726879.6799999997</v>
      </c>
      <c r="M7" s="21">
        <v>16302287.300000001</v>
      </c>
      <c r="N7" s="21">
        <v>8659526.120000001</v>
      </c>
      <c r="O7" s="21">
        <v>18730679.499999985</v>
      </c>
      <c r="P7" s="22">
        <v>0</v>
      </c>
      <c r="Q7" s="38">
        <v>0</v>
      </c>
      <c r="R7" s="21">
        <v>238317.41</v>
      </c>
      <c r="S7" s="21">
        <v>659977.00999999989</v>
      </c>
      <c r="T7" s="21">
        <v>0</v>
      </c>
      <c r="U7" s="21">
        <v>0</v>
      </c>
      <c r="V7" s="21">
        <v>305813.95</v>
      </c>
      <c r="W7" s="21">
        <v>0</v>
      </c>
      <c r="X7" s="38">
        <v>0</v>
      </c>
      <c r="Y7" s="21">
        <v>0</v>
      </c>
      <c r="Z7" s="29">
        <v>681427308.54999983</v>
      </c>
      <c r="AA7" s="8"/>
      <c r="AB7" s="27"/>
    </row>
    <row r="8" spans="1:28" x14ac:dyDescent="0.25">
      <c r="A8" s="20">
        <v>4</v>
      </c>
      <c r="B8" s="65" t="s">
        <v>36</v>
      </c>
      <c r="C8" s="37">
        <v>0</v>
      </c>
      <c r="D8" s="37">
        <v>0</v>
      </c>
      <c r="E8" s="37">
        <v>2724517.5999999996</v>
      </c>
      <c r="F8" s="21">
        <v>18571.560000000001</v>
      </c>
      <c r="G8" s="21">
        <v>0</v>
      </c>
      <c r="H8" s="21">
        <v>0</v>
      </c>
      <c r="I8" s="37">
        <v>3611155.04</v>
      </c>
      <c r="J8" s="21">
        <v>0</v>
      </c>
      <c r="K8" s="21">
        <v>0</v>
      </c>
      <c r="L8" s="37">
        <v>3725569.85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9">
        <v>10079814.049999999</v>
      </c>
      <c r="AA8" s="8"/>
      <c r="AB8" s="27"/>
    </row>
    <row r="9" spans="1:28" x14ac:dyDescent="0.25">
      <c r="A9" s="20">
        <v>5</v>
      </c>
      <c r="B9" s="65" t="s">
        <v>37</v>
      </c>
      <c r="C9" s="37">
        <v>966704.95</v>
      </c>
      <c r="D9" s="37">
        <v>0</v>
      </c>
      <c r="E9" s="37">
        <v>635864.83999999985</v>
      </c>
      <c r="F9" s="21">
        <v>0</v>
      </c>
      <c r="G9" s="21">
        <v>4491655</v>
      </c>
      <c r="H9" s="21">
        <v>0</v>
      </c>
      <c r="I9" s="37">
        <v>0</v>
      </c>
      <c r="J9" s="21">
        <v>-85300.24</v>
      </c>
      <c r="K9" s="21">
        <v>0</v>
      </c>
      <c r="L9" s="37">
        <v>0</v>
      </c>
      <c r="M9" s="21">
        <v>0</v>
      </c>
      <c r="N9" s="21">
        <v>0</v>
      </c>
      <c r="O9" s="21">
        <v>80499.239999999991</v>
      </c>
      <c r="P9" s="22">
        <v>0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9">
        <v>6089423.79</v>
      </c>
      <c r="AA9" s="8"/>
      <c r="AB9" s="27"/>
    </row>
    <row r="10" spans="1:28" x14ac:dyDescent="0.25">
      <c r="A10" s="20">
        <v>6</v>
      </c>
      <c r="B10" s="65" t="s">
        <v>38</v>
      </c>
      <c r="C10" s="37">
        <v>2859034.25</v>
      </c>
      <c r="D10" s="37">
        <v>67985</v>
      </c>
      <c r="E10" s="37">
        <v>1671985.9</v>
      </c>
      <c r="F10" s="21">
        <v>2228</v>
      </c>
      <c r="G10" s="21">
        <v>640122.94999999995</v>
      </c>
      <c r="H10" s="21">
        <v>0</v>
      </c>
      <c r="I10" s="37">
        <v>94986.18</v>
      </c>
      <c r="J10" s="21">
        <v>305442.19</v>
      </c>
      <c r="K10" s="21">
        <v>1120685.27</v>
      </c>
      <c r="L10" s="37">
        <v>0</v>
      </c>
      <c r="M10" s="21">
        <v>5749.89</v>
      </c>
      <c r="N10" s="21">
        <v>0</v>
      </c>
      <c r="O10" s="21">
        <v>0</v>
      </c>
      <c r="P10" s="22">
        <v>0</v>
      </c>
      <c r="Q10" s="38">
        <v>1812173.5742061001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9">
        <v>8580393.2042060997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v>14321943.970000001</v>
      </c>
      <c r="D11" s="37">
        <v>150877</v>
      </c>
      <c r="E11" s="37">
        <v>10371449.720000003</v>
      </c>
      <c r="F11" s="21">
        <v>2501062.3200000003</v>
      </c>
      <c r="G11" s="21">
        <v>915300.48</v>
      </c>
      <c r="H11" s="21">
        <v>35794.46</v>
      </c>
      <c r="I11" s="37">
        <v>1202864.2</v>
      </c>
      <c r="J11" s="21">
        <v>45443.14</v>
      </c>
      <c r="K11" s="21">
        <v>1020658.08</v>
      </c>
      <c r="L11" s="37">
        <v>51576.979999999996</v>
      </c>
      <c r="M11" s="21">
        <v>1180641.53</v>
      </c>
      <c r="N11" s="21">
        <v>87731.520000000004</v>
      </c>
      <c r="O11" s="21">
        <v>278756.67</v>
      </c>
      <c r="P11" s="22">
        <v>0</v>
      </c>
      <c r="Q11" s="38">
        <v>8256531.0833751</v>
      </c>
      <c r="R11" s="21">
        <v>0</v>
      </c>
      <c r="S11" s="21">
        <v>1219.07</v>
      </c>
      <c r="T11" s="21">
        <v>0</v>
      </c>
      <c r="U11" s="21">
        <v>0</v>
      </c>
      <c r="V11" s="21">
        <v>67397.47</v>
      </c>
      <c r="W11" s="21">
        <v>0</v>
      </c>
      <c r="X11" s="38">
        <v>0</v>
      </c>
      <c r="Y11" s="21">
        <v>714.89</v>
      </c>
      <c r="Z11" s="29">
        <v>40489962.583375104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v>9230690.1099999994</v>
      </c>
      <c r="D12" s="37">
        <v>6850735</v>
      </c>
      <c r="E12" s="37">
        <v>55079879.719999999</v>
      </c>
      <c r="F12" s="21">
        <v>29920960.619999997</v>
      </c>
      <c r="G12" s="21">
        <v>16529489.759999998</v>
      </c>
      <c r="H12" s="21">
        <v>610753.16349999956</v>
      </c>
      <c r="I12" s="37">
        <v>25002437.610000003</v>
      </c>
      <c r="J12" s="21">
        <v>70830.930000000008</v>
      </c>
      <c r="K12" s="21">
        <v>20225491.400000006</v>
      </c>
      <c r="L12" s="37">
        <v>24157360.149999999</v>
      </c>
      <c r="M12" s="21">
        <v>34943589.549999997</v>
      </c>
      <c r="N12" s="21">
        <v>10082423.140000001</v>
      </c>
      <c r="O12" s="21">
        <v>2234215.8899999992</v>
      </c>
      <c r="P12" s="22">
        <v>0</v>
      </c>
      <c r="Q12" s="38">
        <v>7606050.3204171993</v>
      </c>
      <c r="R12" s="21">
        <v>15375482.279999999</v>
      </c>
      <c r="S12" s="21">
        <v>1194920.9851068032</v>
      </c>
      <c r="T12" s="21">
        <v>0</v>
      </c>
      <c r="U12" s="21">
        <v>0</v>
      </c>
      <c r="V12" s="21">
        <v>476791.09</v>
      </c>
      <c r="W12" s="21">
        <v>70747.460000000006</v>
      </c>
      <c r="X12" s="38">
        <v>34098</v>
      </c>
      <c r="Y12" s="21">
        <v>129190.76705882356</v>
      </c>
      <c r="Z12" s="29">
        <v>259826137.94608277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v>0</v>
      </c>
      <c r="D13" s="37">
        <v>2988076</v>
      </c>
      <c r="E13" s="37">
        <v>40442510.029999994</v>
      </c>
      <c r="F13" s="21">
        <v>7521354.04</v>
      </c>
      <c r="G13" s="21">
        <v>9338502.5999999996</v>
      </c>
      <c r="H13" s="21">
        <v>0</v>
      </c>
      <c r="I13" s="37">
        <v>8470968.3399999999</v>
      </c>
      <c r="J13" s="21">
        <v>64964.950000000004</v>
      </c>
      <c r="K13" s="21">
        <v>4555988.7300000004</v>
      </c>
      <c r="L13" s="37">
        <v>21924719.280000001</v>
      </c>
      <c r="M13" s="21">
        <v>21980602.039999999</v>
      </c>
      <c r="N13" s="21">
        <v>2406925.41</v>
      </c>
      <c r="O13" s="21">
        <v>2184722.4899999993</v>
      </c>
      <c r="P13" s="22">
        <v>0</v>
      </c>
      <c r="Q13" s="38">
        <v>845994.97</v>
      </c>
      <c r="R13" s="21">
        <v>15375482.279999999</v>
      </c>
      <c r="S13" s="21">
        <v>1194920.9851068032</v>
      </c>
      <c r="T13" s="21">
        <v>0</v>
      </c>
      <c r="U13" s="21">
        <v>0</v>
      </c>
      <c r="V13" s="21">
        <v>429194.64</v>
      </c>
      <c r="W13" s="21">
        <v>70747.460000000006</v>
      </c>
      <c r="X13" s="38">
        <v>34098</v>
      </c>
      <c r="Y13" s="21">
        <v>0</v>
      </c>
      <c r="Z13" s="29">
        <v>139829772.24510676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v>6338404.4199999999</v>
      </c>
      <c r="D14" s="37">
        <v>1011374</v>
      </c>
      <c r="E14" s="37">
        <v>11292109.24</v>
      </c>
      <c r="F14" s="21">
        <v>19118217.27</v>
      </c>
      <c r="G14" s="21">
        <v>6190669.6899999985</v>
      </c>
      <c r="H14" s="21">
        <v>426032.54349999962</v>
      </c>
      <c r="I14" s="37">
        <v>8908889.4399999995</v>
      </c>
      <c r="J14" s="21">
        <v>0</v>
      </c>
      <c r="K14" s="21">
        <v>12958205.180000002</v>
      </c>
      <c r="L14" s="37">
        <v>442122.93000000011</v>
      </c>
      <c r="M14" s="21">
        <v>10669452.850000001</v>
      </c>
      <c r="N14" s="21">
        <v>7675497.7299999995</v>
      </c>
      <c r="O14" s="21">
        <v>0</v>
      </c>
      <c r="P14" s="22">
        <v>0</v>
      </c>
      <c r="Q14" s="38">
        <v>5870104.3327412996</v>
      </c>
      <c r="R14" s="21">
        <v>0</v>
      </c>
      <c r="S14" s="21">
        <v>0</v>
      </c>
      <c r="T14" s="21">
        <v>0</v>
      </c>
      <c r="U14" s="21">
        <v>0</v>
      </c>
      <c r="V14" s="21">
        <v>42327.58</v>
      </c>
      <c r="W14" s="21">
        <v>0</v>
      </c>
      <c r="X14" s="38">
        <v>0</v>
      </c>
      <c r="Y14" s="21">
        <v>129190.76705882356</v>
      </c>
      <c r="Z14" s="29">
        <v>91072597.973300114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v>54051.46</v>
      </c>
      <c r="D15" s="37">
        <v>2063852</v>
      </c>
      <c r="E15" s="37">
        <v>1706194.0699999998</v>
      </c>
      <c r="F15" s="21">
        <v>1983231.64</v>
      </c>
      <c r="G15" s="21">
        <v>62198.6</v>
      </c>
      <c r="H15" s="21">
        <v>0</v>
      </c>
      <c r="I15" s="37">
        <v>2772682.8699999996</v>
      </c>
      <c r="J15" s="21">
        <v>583.21</v>
      </c>
      <c r="K15" s="21">
        <v>1397889.6599999997</v>
      </c>
      <c r="L15" s="37">
        <v>1671237.4700000002</v>
      </c>
      <c r="M15" s="21">
        <v>2267500.0499999998</v>
      </c>
      <c r="N15" s="21">
        <v>0</v>
      </c>
      <c r="O15" s="21">
        <v>49244.039999999994</v>
      </c>
      <c r="P15" s="22">
        <v>0</v>
      </c>
      <c r="Q15" s="38">
        <v>0</v>
      </c>
      <c r="R15" s="21">
        <v>0</v>
      </c>
      <c r="S15" s="21">
        <v>0</v>
      </c>
      <c r="T15" s="21">
        <v>0</v>
      </c>
      <c r="U15" s="21">
        <v>0</v>
      </c>
      <c r="V15" s="21">
        <v>5268.87</v>
      </c>
      <c r="W15" s="21">
        <v>0</v>
      </c>
      <c r="X15" s="38">
        <v>0</v>
      </c>
      <c r="Y15" s="21">
        <v>0</v>
      </c>
      <c r="Z15" s="29">
        <v>14033933.939999999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v>2838234.23</v>
      </c>
      <c r="D16" s="37">
        <v>787433</v>
      </c>
      <c r="E16" s="37">
        <v>1639066.3800000004</v>
      </c>
      <c r="F16" s="21">
        <v>1298157.67</v>
      </c>
      <c r="G16" s="21">
        <v>938118.87</v>
      </c>
      <c r="H16" s="21">
        <v>184720.62</v>
      </c>
      <c r="I16" s="37">
        <v>4849896.96</v>
      </c>
      <c r="J16" s="21">
        <v>5282.77</v>
      </c>
      <c r="K16" s="21">
        <v>1313407.8300000003</v>
      </c>
      <c r="L16" s="37">
        <v>119280.46999999997</v>
      </c>
      <c r="M16" s="21">
        <v>26034.61</v>
      </c>
      <c r="N16" s="21">
        <v>0</v>
      </c>
      <c r="O16" s="21">
        <v>249.36</v>
      </c>
      <c r="P16" s="22">
        <v>0</v>
      </c>
      <c r="Q16" s="38">
        <v>889951.0176758999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9">
        <v>14889833.787675899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v>1264370.26</v>
      </c>
      <c r="D17" s="37">
        <v>3476391</v>
      </c>
      <c r="E17" s="37">
        <v>4860951.4700000016</v>
      </c>
      <c r="F17" s="21">
        <v>3626614.58</v>
      </c>
      <c r="G17" s="21">
        <v>16828.7</v>
      </c>
      <c r="H17" s="21">
        <v>0</v>
      </c>
      <c r="I17" s="37">
        <v>839345.63</v>
      </c>
      <c r="J17" s="21">
        <v>1780414.8800000001</v>
      </c>
      <c r="K17" s="21">
        <v>2093229.3700000003</v>
      </c>
      <c r="L17" s="37">
        <v>277012.42</v>
      </c>
      <c r="M17" s="21">
        <v>2881230.2</v>
      </c>
      <c r="N17" s="21">
        <v>2655.59</v>
      </c>
      <c r="O17" s="21">
        <v>230247.90000000014</v>
      </c>
      <c r="P17" s="22">
        <v>0</v>
      </c>
      <c r="Q17" s="38">
        <v>0</v>
      </c>
      <c r="R17" s="21">
        <v>8494.99</v>
      </c>
      <c r="S17" s="21">
        <v>1250701.4499999064</v>
      </c>
      <c r="T17" s="21">
        <v>0</v>
      </c>
      <c r="U17" s="21">
        <v>0</v>
      </c>
      <c r="V17" s="21">
        <v>8729.23</v>
      </c>
      <c r="W17" s="21">
        <v>0</v>
      </c>
      <c r="X17" s="38">
        <v>0</v>
      </c>
      <c r="Y17" s="21">
        <v>0</v>
      </c>
      <c r="Z17" s="29">
        <v>22617217.669999905</v>
      </c>
      <c r="AA17" s="8"/>
    </row>
    <row r="18" spans="1:27" x14ac:dyDescent="0.25">
      <c r="A18" s="54">
        <v>9.1</v>
      </c>
      <c r="B18" s="3" t="s">
        <v>46</v>
      </c>
      <c r="C18" s="37">
        <v>1239013.77</v>
      </c>
      <c r="D18" s="37">
        <v>3448761</v>
      </c>
      <c r="E18" s="37">
        <v>4805376.1100000013</v>
      </c>
      <c r="F18" s="21">
        <v>3309908.25</v>
      </c>
      <c r="G18" s="21">
        <v>0</v>
      </c>
      <c r="H18" s="21">
        <v>0</v>
      </c>
      <c r="I18" s="37">
        <v>80022.84</v>
      </c>
      <c r="J18" s="21">
        <v>1780414.8800000001</v>
      </c>
      <c r="K18" s="21">
        <v>2057753.8300000003</v>
      </c>
      <c r="L18" s="37">
        <v>232827.85</v>
      </c>
      <c r="M18" s="21">
        <v>2881230.2</v>
      </c>
      <c r="N18" s="21">
        <v>0</v>
      </c>
      <c r="O18" s="21">
        <v>230247.90000000014</v>
      </c>
      <c r="P18" s="22">
        <v>0</v>
      </c>
      <c r="Q18" s="38">
        <v>0</v>
      </c>
      <c r="R18" s="21">
        <v>8494.99</v>
      </c>
      <c r="S18" s="21">
        <v>1250701.4499999064</v>
      </c>
      <c r="T18" s="21">
        <v>0</v>
      </c>
      <c r="U18" s="21">
        <v>0</v>
      </c>
      <c r="V18" s="21">
        <v>8729.23</v>
      </c>
      <c r="W18" s="21">
        <v>0</v>
      </c>
      <c r="X18" s="38">
        <v>0</v>
      </c>
      <c r="Y18" s="21">
        <v>0</v>
      </c>
      <c r="Z18" s="29">
        <v>21333482.299999904</v>
      </c>
      <c r="AA18" s="8"/>
    </row>
    <row r="19" spans="1:27" x14ac:dyDescent="0.25">
      <c r="A19" s="54">
        <v>9.1999999999999993</v>
      </c>
      <c r="B19" s="3" t="s">
        <v>47</v>
      </c>
      <c r="C19" s="37">
        <v>25356.49</v>
      </c>
      <c r="D19" s="37">
        <v>27630</v>
      </c>
      <c r="E19" s="37">
        <v>55575.360000000001</v>
      </c>
      <c r="F19" s="21">
        <v>316706.33</v>
      </c>
      <c r="G19" s="21">
        <v>16828.7</v>
      </c>
      <c r="H19" s="21">
        <v>0</v>
      </c>
      <c r="I19" s="37">
        <v>759322.79</v>
      </c>
      <c r="J19" s="21">
        <v>0</v>
      </c>
      <c r="K19" s="21">
        <v>35475.54</v>
      </c>
      <c r="L19" s="37">
        <v>44184.57</v>
      </c>
      <c r="M19" s="21">
        <v>0</v>
      </c>
      <c r="N19" s="21">
        <v>2655.59</v>
      </c>
      <c r="O19" s="21">
        <v>0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9">
        <v>1283735.3700000003</v>
      </c>
      <c r="AA19" s="8"/>
    </row>
    <row r="20" spans="1:27" x14ac:dyDescent="0.25">
      <c r="A20" s="20">
        <v>10</v>
      </c>
      <c r="B20" s="66" t="s">
        <v>48</v>
      </c>
      <c r="C20" s="37">
        <v>147900776.02000001</v>
      </c>
      <c r="D20" s="37">
        <v>222490324</v>
      </c>
      <c r="E20" s="37">
        <v>65167939.180000007</v>
      </c>
      <c r="F20" s="21">
        <v>81671888.650000006</v>
      </c>
      <c r="G20" s="21">
        <v>30723918.979999997</v>
      </c>
      <c r="H20" s="21">
        <v>147178487.3013328</v>
      </c>
      <c r="I20" s="37">
        <v>30561189.109999999</v>
      </c>
      <c r="J20" s="21">
        <v>122277961.33000001</v>
      </c>
      <c r="K20" s="21">
        <v>21439491.380000003</v>
      </c>
      <c r="L20" s="37">
        <v>88350946.299999997</v>
      </c>
      <c r="M20" s="21">
        <v>7063898.46</v>
      </c>
      <c r="N20" s="21">
        <v>3769432.7199999997</v>
      </c>
      <c r="O20" s="21">
        <v>3159903.1999998074</v>
      </c>
      <c r="P20" s="22">
        <v>0</v>
      </c>
      <c r="Q20" s="38">
        <v>48895.75</v>
      </c>
      <c r="R20" s="21">
        <v>158167.91</v>
      </c>
      <c r="S20" s="21">
        <v>0</v>
      </c>
      <c r="T20" s="21">
        <v>0</v>
      </c>
      <c r="U20" s="21">
        <v>0</v>
      </c>
      <c r="V20" s="21">
        <v>0</v>
      </c>
      <c r="W20" s="21">
        <v>3723.18</v>
      </c>
      <c r="X20" s="38">
        <v>0</v>
      </c>
      <c r="Y20" s="21">
        <v>0</v>
      </c>
      <c r="Z20" s="29">
        <v>971966943.47133267</v>
      </c>
      <c r="AA20" s="8"/>
    </row>
    <row r="21" spans="1:27" x14ac:dyDescent="0.25">
      <c r="A21" s="54">
        <v>10.1</v>
      </c>
      <c r="B21" s="65" t="s">
        <v>49</v>
      </c>
      <c r="C21" s="37">
        <v>147353531.78</v>
      </c>
      <c r="D21" s="37">
        <v>221330335</v>
      </c>
      <c r="E21" s="37">
        <v>58732586.550000004</v>
      </c>
      <c r="F21" s="21">
        <v>81667049.25</v>
      </c>
      <c r="G21" s="21">
        <v>30308084.93</v>
      </c>
      <c r="H21" s="21">
        <v>147119537.6513328</v>
      </c>
      <c r="I21" s="37">
        <v>29242546.07</v>
      </c>
      <c r="J21" s="21">
        <v>119829370.48</v>
      </c>
      <c r="K21" s="21">
        <v>21284109.780000001</v>
      </c>
      <c r="L21" s="37">
        <v>84588588.590000004</v>
      </c>
      <c r="M21" s="21">
        <v>6201145.25</v>
      </c>
      <c r="N21" s="21">
        <v>3769432.7199999997</v>
      </c>
      <c r="O21" s="21">
        <v>3060822.9999998063</v>
      </c>
      <c r="P21" s="22">
        <v>0</v>
      </c>
      <c r="Q21" s="38">
        <v>48895.75</v>
      </c>
      <c r="R21" s="21">
        <v>158167.91</v>
      </c>
      <c r="S21" s="21">
        <v>0</v>
      </c>
      <c r="T21" s="21">
        <v>0</v>
      </c>
      <c r="U21" s="21">
        <v>0</v>
      </c>
      <c r="V21" s="21">
        <v>0</v>
      </c>
      <c r="W21" s="21">
        <v>3723.18</v>
      </c>
      <c r="X21" s="38">
        <v>0</v>
      </c>
      <c r="Y21" s="21">
        <v>0</v>
      </c>
      <c r="Z21" s="29">
        <v>954697927.89133263</v>
      </c>
      <c r="AA21" s="8"/>
    </row>
    <row r="22" spans="1:27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0</v>
      </c>
      <c r="F22" s="21">
        <v>0</v>
      </c>
      <c r="G22" s="21">
        <v>0</v>
      </c>
      <c r="H22" s="21">
        <v>0</v>
      </c>
      <c r="I22" s="37">
        <v>0</v>
      </c>
      <c r="J22" s="21">
        <v>0</v>
      </c>
      <c r="K22" s="21">
        <v>0</v>
      </c>
      <c r="L22" s="37">
        <v>0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9">
        <v>0</v>
      </c>
      <c r="AA22" s="8"/>
    </row>
    <row r="23" spans="1:27" x14ac:dyDescent="0.25">
      <c r="A23" s="54">
        <v>10.3</v>
      </c>
      <c r="B23" s="68" t="s">
        <v>51</v>
      </c>
      <c r="C23" s="37">
        <v>547244.24</v>
      </c>
      <c r="D23" s="37">
        <v>1159989</v>
      </c>
      <c r="E23" s="37">
        <v>0</v>
      </c>
      <c r="F23" s="21">
        <v>4839.3999999999996</v>
      </c>
      <c r="G23" s="21">
        <v>108267.22</v>
      </c>
      <c r="H23" s="21">
        <v>0</v>
      </c>
      <c r="I23" s="37">
        <v>0</v>
      </c>
      <c r="J23" s="21">
        <v>2244648.29</v>
      </c>
      <c r="K23" s="21">
        <v>0</v>
      </c>
      <c r="L23" s="37">
        <v>2737246.0000000005</v>
      </c>
      <c r="M23" s="21">
        <v>887</v>
      </c>
      <c r="N23" s="21">
        <v>0</v>
      </c>
      <c r="O23" s="21">
        <v>73413.000000000771</v>
      </c>
      <c r="P23" s="22">
        <v>0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9">
        <v>6876534.1500000013</v>
      </c>
      <c r="AA23" s="8"/>
    </row>
    <row r="24" spans="1:27" x14ac:dyDescent="0.25">
      <c r="A24" s="54">
        <v>10.4</v>
      </c>
      <c r="B24" s="65" t="s">
        <v>52</v>
      </c>
      <c r="C24" s="37">
        <v>0</v>
      </c>
      <c r="D24" s="37">
        <v>0</v>
      </c>
      <c r="E24" s="37">
        <v>6435352.629999999</v>
      </c>
      <c r="F24" s="21">
        <v>0</v>
      </c>
      <c r="G24" s="21">
        <v>307566.83</v>
      </c>
      <c r="H24" s="21">
        <v>58949.65000000006</v>
      </c>
      <c r="I24" s="37">
        <v>1318643.04</v>
      </c>
      <c r="J24" s="21">
        <v>203942.56</v>
      </c>
      <c r="K24" s="21">
        <v>155381.6</v>
      </c>
      <c r="L24" s="37">
        <v>1025111.71</v>
      </c>
      <c r="M24" s="21">
        <v>861866.21</v>
      </c>
      <c r="N24" s="21">
        <v>0</v>
      </c>
      <c r="O24" s="21">
        <v>25667.199999999983</v>
      </c>
      <c r="P24" s="22">
        <v>0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9">
        <v>10392481.43</v>
      </c>
      <c r="AA24" s="8"/>
    </row>
    <row r="25" spans="1:27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2133809.21</v>
      </c>
      <c r="F25" s="21">
        <v>0</v>
      </c>
      <c r="G25" s="21">
        <v>23455</v>
      </c>
      <c r="H25" s="21">
        <v>0</v>
      </c>
      <c r="I25" s="37">
        <v>0</v>
      </c>
      <c r="J25" s="21">
        <v>-922704.8</v>
      </c>
      <c r="K25" s="21">
        <v>219041.98</v>
      </c>
      <c r="L25" s="37">
        <v>0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9">
        <v>1453601.39</v>
      </c>
      <c r="AA25" s="8"/>
    </row>
    <row r="26" spans="1:27" x14ac:dyDescent="0.25">
      <c r="A26" s="20">
        <v>12</v>
      </c>
      <c r="B26" s="66" t="s">
        <v>54</v>
      </c>
      <c r="C26" s="37">
        <v>0</v>
      </c>
      <c r="D26" s="37">
        <v>13321</v>
      </c>
      <c r="E26" s="37">
        <v>189362.07</v>
      </c>
      <c r="F26" s="21">
        <v>852</v>
      </c>
      <c r="G26" s="21">
        <v>41643.040000000001</v>
      </c>
      <c r="H26" s="21">
        <v>0</v>
      </c>
      <c r="I26" s="37">
        <v>0</v>
      </c>
      <c r="J26" s="21">
        <v>4426.18</v>
      </c>
      <c r="K26" s="21">
        <v>44407.12</v>
      </c>
      <c r="L26" s="37">
        <v>0</v>
      </c>
      <c r="M26" s="21">
        <v>2989.12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9">
        <v>297000.53000000003</v>
      </c>
      <c r="AA26" s="8"/>
    </row>
    <row r="27" spans="1:27" x14ac:dyDescent="0.25">
      <c r="A27" s="20">
        <v>13</v>
      </c>
      <c r="B27" s="66" t="s">
        <v>55</v>
      </c>
      <c r="C27" s="37">
        <v>6485043.0599999996</v>
      </c>
      <c r="D27" s="37">
        <v>5123699</v>
      </c>
      <c r="E27" s="37">
        <v>5931233.3499999978</v>
      </c>
      <c r="F27" s="21">
        <v>3409945.51</v>
      </c>
      <c r="G27" s="21">
        <v>2085850.75</v>
      </c>
      <c r="H27" s="21">
        <v>1830697.1677019838</v>
      </c>
      <c r="I27" s="37">
        <v>2772223.87</v>
      </c>
      <c r="J27" s="21">
        <v>876723.6</v>
      </c>
      <c r="K27" s="21">
        <v>5139285.580000001</v>
      </c>
      <c r="L27" s="37">
        <v>2856399.8800000008</v>
      </c>
      <c r="M27" s="21">
        <v>3886677.9200000013</v>
      </c>
      <c r="N27" s="21">
        <v>331259.3</v>
      </c>
      <c r="O27" s="21">
        <v>231967.9100000012</v>
      </c>
      <c r="P27" s="22">
        <v>0</v>
      </c>
      <c r="Q27" s="38">
        <v>850051.73</v>
      </c>
      <c r="R27" s="21">
        <v>160940.43</v>
      </c>
      <c r="S27" s="21">
        <v>0</v>
      </c>
      <c r="T27" s="21">
        <v>0</v>
      </c>
      <c r="U27" s="21">
        <v>0</v>
      </c>
      <c r="V27" s="21">
        <v>0</v>
      </c>
      <c r="W27" s="21">
        <v>192109.35</v>
      </c>
      <c r="X27" s="38">
        <v>0</v>
      </c>
      <c r="Y27" s="21">
        <v>155179.66980392157</v>
      </c>
      <c r="Z27" s="29">
        <v>42319288.077505909</v>
      </c>
      <c r="AA27" s="8"/>
    </row>
    <row r="28" spans="1:27" x14ac:dyDescent="0.25">
      <c r="A28" s="20">
        <v>14</v>
      </c>
      <c r="B28" s="66" t="s">
        <v>56</v>
      </c>
      <c r="C28" s="37">
        <v>816291.06</v>
      </c>
      <c r="D28" s="37">
        <v>0</v>
      </c>
      <c r="E28" s="37">
        <v>0</v>
      </c>
      <c r="F28" s="21">
        <v>0</v>
      </c>
      <c r="G28" s="21">
        <v>458058.6</v>
      </c>
      <c r="H28" s="21">
        <v>0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5347.93</v>
      </c>
      <c r="P28" s="22">
        <v>0</v>
      </c>
      <c r="Q28" s="38">
        <v>0</v>
      </c>
      <c r="R28" s="21">
        <v>0</v>
      </c>
      <c r="S28" s="21">
        <v>0</v>
      </c>
      <c r="T28" s="21">
        <v>8060259.3199999984</v>
      </c>
      <c r="U28" s="21">
        <v>0</v>
      </c>
      <c r="V28" s="21">
        <v>0</v>
      </c>
      <c r="W28" s="21">
        <v>0</v>
      </c>
      <c r="X28" s="38">
        <v>0</v>
      </c>
      <c r="Y28" s="21">
        <v>0</v>
      </c>
      <c r="Z28" s="29">
        <v>9339956.9099999983</v>
      </c>
      <c r="AA28" s="8"/>
    </row>
    <row r="29" spans="1:27" x14ac:dyDescent="0.25">
      <c r="A29" s="20">
        <v>15</v>
      </c>
      <c r="B29" s="66" t="s">
        <v>57</v>
      </c>
      <c r="C29" s="37">
        <v>30248634.809999999</v>
      </c>
      <c r="D29" s="37">
        <v>33534379</v>
      </c>
      <c r="E29" s="37">
        <v>0</v>
      </c>
      <c r="F29" s="21">
        <v>0</v>
      </c>
      <c r="G29" s="21">
        <v>36163.31</v>
      </c>
      <c r="H29" s="21">
        <v>16119881.180523235</v>
      </c>
      <c r="I29" s="37">
        <v>0</v>
      </c>
      <c r="J29" s="21">
        <v>141336.75</v>
      </c>
      <c r="K29" s="21">
        <v>1251927.1600000001</v>
      </c>
      <c r="L29" s="37">
        <v>14090199.26</v>
      </c>
      <c r="M29" s="21">
        <v>0</v>
      </c>
      <c r="N29" s="21">
        <v>0</v>
      </c>
      <c r="O29" s="21">
        <v>114713.47999999998</v>
      </c>
      <c r="P29" s="22">
        <v>0</v>
      </c>
      <c r="Q29" s="38">
        <v>281476.62</v>
      </c>
      <c r="R29" s="21">
        <v>0</v>
      </c>
      <c r="S29" s="21">
        <v>0</v>
      </c>
      <c r="T29" s="21">
        <v>76858.139999999985</v>
      </c>
      <c r="U29" s="21">
        <v>0</v>
      </c>
      <c r="V29" s="21">
        <v>0</v>
      </c>
      <c r="W29" s="21">
        <v>0</v>
      </c>
      <c r="X29" s="38">
        <v>0</v>
      </c>
      <c r="Y29" s="21">
        <v>347093.31607843173</v>
      </c>
      <c r="Z29" s="29">
        <v>96242663.026601672</v>
      </c>
      <c r="AA29" s="8"/>
    </row>
    <row r="30" spans="1:27" x14ac:dyDescent="0.25">
      <c r="A30" s="20">
        <v>16</v>
      </c>
      <c r="B30" s="66" t="s">
        <v>58</v>
      </c>
      <c r="C30" s="37">
        <v>231387.16</v>
      </c>
      <c r="D30" s="37">
        <v>5136</v>
      </c>
      <c r="E30" s="37">
        <v>26787.79</v>
      </c>
      <c r="F30" s="21">
        <v>1609319.5599999998</v>
      </c>
      <c r="G30" s="21">
        <v>708606.39</v>
      </c>
      <c r="H30" s="21">
        <v>0</v>
      </c>
      <c r="I30" s="37">
        <v>586642.5</v>
      </c>
      <c r="J30" s="21">
        <v>158191.47</v>
      </c>
      <c r="K30" s="21">
        <v>1733233.72</v>
      </c>
      <c r="L30" s="37">
        <v>437538.52</v>
      </c>
      <c r="M30" s="21">
        <v>299613.68</v>
      </c>
      <c r="N30" s="21">
        <v>4239950.8500000006</v>
      </c>
      <c r="O30" s="21">
        <v>10736.439999999999</v>
      </c>
      <c r="P30" s="22">
        <v>0</v>
      </c>
      <c r="Q30" s="38">
        <v>0</v>
      </c>
      <c r="R30" s="21">
        <v>0</v>
      </c>
      <c r="S30" s="21">
        <v>94666.81</v>
      </c>
      <c r="T30" s="21">
        <v>0</v>
      </c>
      <c r="U30" s="21">
        <v>14374.909999999998</v>
      </c>
      <c r="V30" s="21">
        <v>485221.01</v>
      </c>
      <c r="W30" s="21">
        <v>0</v>
      </c>
      <c r="X30" s="38">
        <v>1821897</v>
      </c>
      <c r="Y30" s="21">
        <v>0</v>
      </c>
      <c r="Z30" s="29">
        <v>12463303.810000001</v>
      </c>
      <c r="AA30" s="8"/>
    </row>
    <row r="31" spans="1:27" x14ac:dyDescent="0.25">
      <c r="A31" s="20">
        <v>17</v>
      </c>
      <c r="B31" s="66" t="s">
        <v>59</v>
      </c>
      <c r="C31" s="37">
        <v>2383535.7000000002</v>
      </c>
      <c r="D31" s="37">
        <v>0</v>
      </c>
      <c r="E31" s="37">
        <v>0</v>
      </c>
      <c r="F31" s="21">
        <v>412.46999999999997</v>
      </c>
      <c r="G31" s="21">
        <v>0</v>
      </c>
      <c r="H31" s="21">
        <v>0</v>
      </c>
      <c r="I31" s="37">
        <v>0</v>
      </c>
      <c r="J31" s="21">
        <v>0</v>
      </c>
      <c r="K31" s="21">
        <v>12214.920000000002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9">
        <v>2396163.0900000003</v>
      </c>
      <c r="AA31" s="8"/>
    </row>
    <row r="32" spans="1:27" x14ac:dyDescent="0.25">
      <c r="A32" s="20">
        <v>18</v>
      </c>
      <c r="B32" s="66" t="s">
        <v>60</v>
      </c>
      <c r="C32" s="37">
        <v>108969821.94</v>
      </c>
      <c r="D32" s="37">
        <v>3848809</v>
      </c>
      <c r="E32" s="37">
        <v>2462876.9</v>
      </c>
      <c r="F32" s="21">
        <v>2190350.21</v>
      </c>
      <c r="G32" s="21">
        <v>1248070.5900000001</v>
      </c>
      <c r="H32" s="21">
        <v>5074.1482000000005</v>
      </c>
      <c r="I32" s="37">
        <v>2894212.6100000003</v>
      </c>
      <c r="J32" s="21">
        <v>1369237.35</v>
      </c>
      <c r="K32" s="21">
        <v>3455242.7599999993</v>
      </c>
      <c r="L32" s="37">
        <v>430353.39999999991</v>
      </c>
      <c r="M32" s="21">
        <v>1767096.0799999998</v>
      </c>
      <c r="N32" s="21">
        <v>856283.85000000009</v>
      </c>
      <c r="O32" s="21">
        <v>48781.57</v>
      </c>
      <c r="P32" s="22">
        <v>0</v>
      </c>
      <c r="Q32" s="38">
        <v>0</v>
      </c>
      <c r="R32" s="21">
        <v>0</v>
      </c>
      <c r="S32" s="21">
        <v>607672.54999989225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9">
        <v>130153882.95819989</v>
      </c>
      <c r="AA32" s="8"/>
    </row>
    <row r="33" spans="1:46" s="28" customFormat="1" x14ac:dyDescent="0.25">
      <c r="A33" s="106" t="s">
        <v>61</v>
      </c>
      <c r="B33" s="107"/>
      <c r="C33" s="32">
        <v>370856742.05000001</v>
      </c>
      <c r="D33" s="32">
        <v>331532571</v>
      </c>
      <c r="E33" s="32">
        <v>288173225.84999996</v>
      </c>
      <c r="F33" s="23">
        <v>246826622.41000003</v>
      </c>
      <c r="G33" s="23">
        <v>191848021.93999991</v>
      </c>
      <c r="H33" s="23">
        <v>167971416.30125806</v>
      </c>
      <c r="I33" s="32">
        <v>157351965.51000005</v>
      </c>
      <c r="J33" s="23">
        <v>155555948.33000001</v>
      </c>
      <c r="K33" s="23">
        <v>143918074.42999998</v>
      </c>
      <c r="L33" s="32">
        <v>142547531.77000001</v>
      </c>
      <c r="M33" s="23">
        <v>68453798.079999998</v>
      </c>
      <c r="N33" s="23">
        <v>35778801.920000002</v>
      </c>
      <c r="O33" s="23">
        <v>25506524.799999792</v>
      </c>
      <c r="P33" s="33">
        <v>20168223</v>
      </c>
      <c r="Q33" s="45">
        <v>18856993.957998402</v>
      </c>
      <c r="R33" s="23">
        <v>16144679.1</v>
      </c>
      <c r="S33" s="23">
        <v>14740064.325105967</v>
      </c>
      <c r="T33" s="23">
        <v>8137117.4599999981</v>
      </c>
      <c r="U33" s="23">
        <v>8098075.9416192016</v>
      </c>
      <c r="V33" s="23">
        <v>5422045</v>
      </c>
      <c r="W33" s="23">
        <v>3200929.5300000003</v>
      </c>
      <c r="X33" s="23">
        <v>1894454</v>
      </c>
      <c r="Y33" s="23">
        <v>1437407.406862763</v>
      </c>
      <c r="Z33" s="29">
        <v>2424421234.1128445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ht="32.25" customHeight="1" x14ac:dyDescent="0.25">
      <c r="A34" s="108" t="s">
        <v>62</v>
      </c>
      <c r="B34" s="109"/>
      <c r="C34" s="36">
        <v>0.15296712338262689</v>
      </c>
      <c r="D34" s="36">
        <v>0.1367470991984262</v>
      </c>
      <c r="E34" s="36">
        <v>0.11886268846158232</v>
      </c>
      <c r="F34" s="36">
        <v>0.10180847244572166</v>
      </c>
      <c r="G34" s="36">
        <v>7.9131472386316501E-2</v>
      </c>
      <c r="H34" s="36">
        <v>6.9283098967215129E-2</v>
      </c>
      <c r="I34" s="36">
        <v>6.4902898595333838E-2</v>
      </c>
      <c r="J34" s="36">
        <v>6.4162096149484427E-2</v>
      </c>
      <c r="K34" s="36">
        <v>5.9361827229113158E-2</v>
      </c>
      <c r="L34" s="36">
        <v>5.8796520078393748E-2</v>
      </c>
      <c r="M34" s="36">
        <v>2.8235109112566791E-2</v>
      </c>
      <c r="N34" s="36">
        <v>1.4757667280163197E-2</v>
      </c>
      <c r="O34" s="36">
        <v>1.0520665485481634E-2</v>
      </c>
      <c r="P34" s="36">
        <v>8.3187784021286418E-3</v>
      </c>
      <c r="Q34" s="36">
        <v>7.7779363143132352E-3</v>
      </c>
      <c r="R34" s="36">
        <v>6.6591889531555501E-3</v>
      </c>
      <c r="S34" s="36">
        <v>6.0798280916309995E-3</v>
      </c>
      <c r="T34" s="36">
        <v>3.3563133936902554E-3</v>
      </c>
      <c r="U34" s="36">
        <v>3.3402099551328537E-3</v>
      </c>
      <c r="V34" s="36">
        <v>2.2364286056024666E-3</v>
      </c>
      <c r="W34" s="36">
        <v>1.3202860480519176E-3</v>
      </c>
      <c r="X34" s="36">
        <v>7.8140463931930027E-4</v>
      </c>
      <c r="Y34" s="36">
        <v>5.9288682454917778E-4</v>
      </c>
      <c r="Z34" s="36">
        <v>0.99999999999999967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52"/>
    </row>
    <row r="45" spans="1:46" ht="15" customHeight="1" x14ac:dyDescent="0.25">
      <c r="F45" s="52"/>
    </row>
    <row r="46" spans="1:46" ht="15" customHeight="1" x14ac:dyDescent="0.25">
      <c r="A46" s="53">
        <f>(Z4+Z6)/$Z$33</f>
        <v>5.3075831561352697E-2</v>
      </c>
      <c r="B46" s="104" t="s">
        <v>293</v>
      </c>
      <c r="F46" s="52"/>
    </row>
    <row r="47" spans="1:46" ht="15" customHeight="1" x14ac:dyDescent="0.25">
      <c r="A47" s="53">
        <f>(Z7+Z20)/$Z$33</f>
        <v>0.68197482712873125</v>
      </c>
      <c r="B47" s="105" t="s">
        <v>294</v>
      </c>
      <c r="F47" s="52"/>
    </row>
    <row r="48" spans="1:46" ht="15" customHeight="1" x14ac:dyDescent="0.25">
      <c r="A48" s="53">
        <f>Z8/$Z$33</f>
        <v>4.157616633682245E-3</v>
      </c>
      <c r="B48" s="105" t="s">
        <v>36</v>
      </c>
      <c r="F48" s="52"/>
    </row>
    <row r="49" spans="1:6" ht="15" customHeight="1" x14ac:dyDescent="0.25">
      <c r="A49" s="53">
        <f>(Z25+Z9)/$Z$33</f>
        <v>3.1112684024812952E-3</v>
      </c>
      <c r="B49" s="105" t="s">
        <v>295</v>
      </c>
      <c r="F49" s="52"/>
    </row>
    <row r="50" spans="1:6" ht="15" customHeight="1" x14ac:dyDescent="0.25">
      <c r="A50" s="53">
        <f>(Z26+Z10)/$Z$33</f>
        <v>3.6616548350990484E-3</v>
      </c>
      <c r="B50" s="105" t="s">
        <v>296</v>
      </c>
      <c r="F50" s="52"/>
    </row>
    <row r="51" spans="1:6" ht="15" customHeight="1" x14ac:dyDescent="0.25">
      <c r="A51" s="53">
        <f>Z11/$Z$33</f>
        <v>1.6700877724407235E-2</v>
      </c>
      <c r="B51" s="105" t="s">
        <v>39</v>
      </c>
      <c r="F51" s="52"/>
    </row>
    <row r="52" spans="1:6" ht="15" customHeight="1" x14ac:dyDescent="0.25">
      <c r="A52" s="53">
        <f>(Z12+Z17)/$Z$33</f>
        <v>0.11649929131207089</v>
      </c>
      <c r="B52" s="105" t="s">
        <v>297</v>
      </c>
      <c r="F52" s="52"/>
    </row>
    <row r="53" spans="1:6" ht="15" customHeight="1" x14ac:dyDescent="0.25">
      <c r="A53" s="53">
        <f>Z27/$Z$33</f>
        <v>1.745541883648432E-2</v>
      </c>
      <c r="B53" s="105" t="s">
        <v>55</v>
      </c>
      <c r="F53" s="52"/>
    </row>
    <row r="54" spans="1:6" ht="15" customHeight="1" x14ac:dyDescent="0.25">
      <c r="A54" s="53">
        <f>(Z28+Z29+Z30+Z31)/$Z$33</f>
        <v>4.9678696565563785E-2</v>
      </c>
      <c r="B54" s="105" t="s">
        <v>298</v>
      </c>
      <c r="F54" s="52"/>
    </row>
    <row r="55" spans="1:6" ht="15" customHeight="1" x14ac:dyDescent="0.25">
      <c r="A55" s="53">
        <f>Z32/$Z$33</f>
        <v>5.3684517000127004E-2</v>
      </c>
      <c r="B55" s="105" t="s">
        <v>60</v>
      </c>
      <c r="F55" s="52"/>
    </row>
    <row r="56" spans="1:6" ht="15" customHeight="1" x14ac:dyDescent="0.25">
      <c r="A56" s="52"/>
      <c r="B56" s="52"/>
      <c r="F56" s="52"/>
    </row>
    <row r="57" spans="1:6" ht="15" customHeight="1" x14ac:dyDescent="0.25">
      <c r="F57" s="52"/>
    </row>
    <row r="58" spans="1:6" ht="15" customHeight="1" x14ac:dyDescent="0.25">
      <c r="F58" s="52"/>
    </row>
    <row r="59" spans="1:6" ht="15" customHeight="1" x14ac:dyDescent="0.25">
      <c r="F59" s="52"/>
    </row>
    <row r="60" spans="1:6" ht="15" customHeight="1" x14ac:dyDescent="0.25">
      <c r="F60" s="52"/>
    </row>
    <row r="61" spans="1:6" ht="15" customHeight="1" x14ac:dyDescent="0.25">
      <c r="F61" s="52"/>
    </row>
    <row r="62" spans="1:6" x14ac:dyDescent="0.25">
      <c r="F62" s="52"/>
    </row>
    <row r="63" spans="1:6" x14ac:dyDescent="0.25">
      <c r="F63" s="52"/>
    </row>
    <row r="64" spans="1:6" x14ac:dyDescent="0.25">
      <c r="F64" s="52"/>
    </row>
    <row r="65" spans="6:6" x14ac:dyDescent="0.25">
      <c r="F65" s="52"/>
    </row>
    <row r="66" spans="6:6" x14ac:dyDescent="0.25">
      <c r="F66" s="52"/>
    </row>
    <row r="67" spans="6:6" x14ac:dyDescent="0.25">
      <c r="F67" s="52"/>
    </row>
    <row r="68" spans="6:6" x14ac:dyDescent="0.25">
      <c r="F68" s="52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">
        <v>316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">
        <v>321</v>
      </c>
      <c r="D3" s="31" t="s">
        <v>322</v>
      </c>
      <c r="E3" s="31" t="s">
        <v>323</v>
      </c>
      <c r="F3" s="31" t="s">
        <v>324</v>
      </c>
      <c r="G3" s="31" t="s">
        <v>328</v>
      </c>
      <c r="H3" s="31" t="s">
        <v>326</v>
      </c>
      <c r="I3" s="31" t="s">
        <v>325</v>
      </c>
      <c r="J3" s="31" t="s">
        <v>327</v>
      </c>
      <c r="K3" s="31" t="s">
        <v>330</v>
      </c>
      <c r="L3" s="31" t="s">
        <v>329</v>
      </c>
      <c r="M3" s="31" t="s">
        <v>331</v>
      </c>
      <c r="N3" s="31" t="s">
        <v>334</v>
      </c>
      <c r="O3" s="31" t="s">
        <v>333</v>
      </c>
      <c r="P3" s="31" t="s">
        <v>332</v>
      </c>
      <c r="Q3" s="31" t="s">
        <v>337</v>
      </c>
      <c r="R3" s="31" t="s">
        <v>335</v>
      </c>
      <c r="S3" s="31" t="s">
        <v>340</v>
      </c>
      <c r="T3" s="31" t="s">
        <v>339</v>
      </c>
      <c r="U3" s="31" t="s">
        <v>341</v>
      </c>
      <c r="V3" s="31" t="s">
        <v>338</v>
      </c>
      <c r="W3" s="31" t="s">
        <v>314</v>
      </c>
      <c r="X3" s="31" t="s">
        <v>342</v>
      </c>
      <c r="Y3" s="31" t="s">
        <v>336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8">
        <v>595813.38</v>
      </c>
      <c r="D4" s="38">
        <v>2395072</v>
      </c>
      <c r="E4" s="38">
        <v>948643.31999999983</v>
      </c>
      <c r="F4" s="38">
        <v>1477253.5486015831</v>
      </c>
      <c r="G4" s="38">
        <v>5685.81</v>
      </c>
      <c r="H4" s="38">
        <v>18323.27</v>
      </c>
      <c r="I4" s="38">
        <v>1341317.93</v>
      </c>
      <c r="J4" s="38">
        <v>2070916.28</v>
      </c>
      <c r="K4" s="38">
        <v>286114.17</v>
      </c>
      <c r="L4" s="47">
        <v>442030.51</v>
      </c>
      <c r="M4" s="38">
        <v>974</v>
      </c>
      <c r="N4" s="38">
        <v>0</v>
      </c>
      <c r="O4" s="38">
        <v>192472.7733604984</v>
      </c>
      <c r="P4" s="38">
        <v>308251.07999999996</v>
      </c>
      <c r="Q4" s="38">
        <v>187439.3</v>
      </c>
      <c r="R4" s="38">
        <v>0</v>
      </c>
      <c r="S4" s="38">
        <v>168170.11000000007</v>
      </c>
      <c r="T4" s="38">
        <v>209633.66525309478</v>
      </c>
      <c r="U4" s="38">
        <v>1363.2792883472293</v>
      </c>
      <c r="V4" s="38">
        <v>0</v>
      </c>
      <c r="W4" s="38">
        <v>30421</v>
      </c>
      <c r="X4" s="38">
        <v>0</v>
      </c>
      <c r="Y4" s="38">
        <v>58365.760000000002</v>
      </c>
      <c r="Z4" s="29">
        <v>10738261.186503522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v>0</v>
      </c>
      <c r="D5" s="37">
        <v>0</v>
      </c>
      <c r="E5" s="37">
        <v>36313.1</v>
      </c>
      <c r="F5" s="21">
        <v>9730.8519803188046</v>
      </c>
      <c r="G5" s="21">
        <v>0</v>
      </c>
      <c r="H5" s="21">
        <v>0</v>
      </c>
      <c r="I5" s="37">
        <v>117669.92</v>
      </c>
      <c r="J5" s="21">
        <v>4250</v>
      </c>
      <c r="K5" s="21">
        <v>827.62</v>
      </c>
      <c r="L5" s="37">
        <v>1000</v>
      </c>
      <c r="M5" s="21">
        <v>384</v>
      </c>
      <c r="N5" s="21">
        <v>0</v>
      </c>
      <c r="O5" s="21">
        <v>17.481580164421079</v>
      </c>
      <c r="P5" s="22">
        <v>0</v>
      </c>
      <c r="Q5" s="38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38">
        <v>0</v>
      </c>
      <c r="Y5" s="21">
        <v>0</v>
      </c>
      <c r="Z5" s="29">
        <v>170192.97356048322</v>
      </c>
      <c r="AA5" s="8"/>
    </row>
    <row r="6" spans="1:28" x14ac:dyDescent="0.25">
      <c r="A6" s="20">
        <v>2</v>
      </c>
      <c r="B6" s="65" t="s">
        <v>34</v>
      </c>
      <c r="C6" s="37">
        <v>4154189.4600000004</v>
      </c>
      <c r="D6" s="37">
        <v>0</v>
      </c>
      <c r="E6" s="37">
        <v>0</v>
      </c>
      <c r="F6" s="21">
        <v>0</v>
      </c>
      <c r="G6" s="21">
        <v>0</v>
      </c>
      <c r="H6" s="21">
        <v>553746.30999999982</v>
      </c>
      <c r="I6" s="37">
        <v>0</v>
      </c>
      <c r="J6" s="21">
        <v>12872263.259999963</v>
      </c>
      <c r="K6" s="21">
        <v>0</v>
      </c>
      <c r="L6" s="37">
        <v>957794.08</v>
      </c>
      <c r="M6" s="21">
        <v>0</v>
      </c>
      <c r="N6" s="21">
        <v>10883678</v>
      </c>
      <c r="O6" s="21">
        <v>0</v>
      </c>
      <c r="P6" s="22">
        <v>171000.9800000001</v>
      </c>
      <c r="Q6" s="38">
        <v>6045062.5900000054</v>
      </c>
      <c r="R6" s="21">
        <v>0</v>
      </c>
      <c r="S6" s="21">
        <v>3151350.529999841</v>
      </c>
      <c r="T6" s="21">
        <v>3095240.6127113076</v>
      </c>
      <c r="U6" s="21">
        <v>2149847.2725989409</v>
      </c>
      <c r="V6" s="21">
        <v>0</v>
      </c>
      <c r="W6" s="21">
        <v>585489</v>
      </c>
      <c r="X6" s="38">
        <v>557441.70999999857</v>
      </c>
      <c r="Y6" s="21">
        <v>0</v>
      </c>
      <c r="Z6" s="29">
        <v>45177103.805310063</v>
      </c>
      <c r="AA6" s="8"/>
    </row>
    <row r="7" spans="1:28" x14ac:dyDescent="0.25">
      <c r="A7" s="20">
        <v>3</v>
      </c>
      <c r="B7" s="65" t="s">
        <v>35</v>
      </c>
      <c r="C7" s="37">
        <v>13807063.92</v>
      </c>
      <c r="D7" s="37">
        <v>14742596</v>
      </c>
      <c r="E7" s="37">
        <v>58053826.339999974</v>
      </c>
      <c r="F7" s="21">
        <v>45016667.350488849</v>
      </c>
      <c r="G7" s="21">
        <v>13093920.42</v>
      </c>
      <c r="H7" s="21">
        <v>500582.46999999974</v>
      </c>
      <c r="I7" s="37">
        <v>48394052.439999983</v>
      </c>
      <c r="J7" s="21">
        <v>25426482.870000005</v>
      </c>
      <c r="K7" s="21">
        <v>3157827.4799999995</v>
      </c>
      <c r="L7" s="37">
        <v>36896482.109999999</v>
      </c>
      <c r="M7" s="21">
        <v>6060202.8999999994</v>
      </c>
      <c r="N7" s="21">
        <v>0</v>
      </c>
      <c r="O7" s="21">
        <v>5433393.0625641476</v>
      </c>
      <c r="P7" s="22">
        <v>3553776.1299999976</v>
      </c>
      <c r="Q7" s="38">
        <v>278931.40000000002</v>
      </c>
      <c r="R7" s="21">
        <v>-5741.33</v>
      </c>
      <c r="S7" s="21">
        <v>125173.07000000007</v>
      </c>
      <c r="T7" s="21">
        <v>0</v>
      </c>
      <c r="U7" s="21">
        <v>0</v>
      </c>
      <c r="V7" s="21">
        <v>0</v>
      </c>
      <c r="W7" s="21">
        <v>0</v>
      </c>
      <c r="X7" s="38">
        <v>0</v>
      </c>
      <c r="Y7" s="21">
        <v>97819.57</v>
      </c>
      <c r="Z7" s="29">
        <v>274633056.20305294</v>
      </c>
      <c r="AA7" s="8"/>
      <c r="AB7" s="27"/>
    </row>
    <row r="8" spans="1:28" x14ac:dyDescent="0.25">
      <c r="A8" s="20">
        <v>4</v>
      </c>
      <c r="B8" s="65" t="s">
        <v>36</v>
      </c>
      <c r="C8" s="37">
        <v>0</v>
      </c>
      <c r="D8" s="37">
        <v>0</v>
      </c>
      <c r="E8" s="37">
        <v>35243.299999999996</v>
      </c>
      <c r="F8" s="21">
        <v>1337.4454104002953</v>
      </c>
      <c r="G8" s="21">
        <v>0</v>
      </c>
      <c r="H8" s="21">
        <v>0</v>
      </c>
      <c r="I8" s="37">
        <v>0</v>
      </c>
      <c r="J8" s="21">
        <v>58032.509999999995</v>
      </c>
      <c r="K8" s="21">
        <v>170956.38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9">
        <v>265569.63541040028</v>
      </c>
      <c r="AA8" s="8"/>
      <c r="AB8" s="27"/>
    </row>
    <row r="9" spans="1:28" x14ac:dyDescent="0.25">
      <c r="A9" s="20">
        <v>5</v>
      </c>
      <c r="B9" s="65" t="s">
        <v>37</v>
      </c>
      <c r="C9" s="37">
        <v>0</v>
      </c>
      <c r="D9" s="37">
        <v>0</v>
      </c>
      <c r="E9" s="37">
        <v>50249.07</v>
      </c>
      <c r="F9" s="21">
        <v>0</v>
      </c>
      <c r="G9" s="21">
        <v>0</v>
      </c>
      <c r="H9" s="21">
        <v>0</v>
      </c>
      <c r="I9" s="37">
        <v>0</v>
      </c>
      <c r="J9" s="21">
        <v>183493.76000000001</v>
      </c>
      <c r="K9" s="21">
        <v>0</v>
      </c>
      <c r="L9" s="37">
        <v>0</v>
      </c>
      <c r="M9" s="21">
        <v>0</v>
      </c>
      <c r="N9" s="21">
        <v>0</v>
      </c>
      <c r="O9" s="21">
        <v>56.797058170705199</v>
      </c>
      <c r="P9" s="22">
        <v>0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9">
        <v>233799.62705817074</v>
      </c>
      <c r="AA9" s="8"/>
      <c r="AB9" s="27"/>
    </row>
    <row r="10" spans="1:28" x14ac:dyDescent="0.25">
      <c r="A10" s="20">
        <v>6</v>
      </c>
      <c r="B10" s="65" t="s">
        <v>38</v>
      </c>
      <c r="C10" s="37">
        <v>80998.75</v>
      </c>
      <c r="D10" s="37">
        <v>343</v>
      </c>
      <c r="E10" s="37">
        <v>267642.33</v>
      </c>
      <c r="F10" s="21">
        <v>1719.3622666621479</v>
      </c>
      <c r="G10" s="21">
        <v>0</v>
      </c>
      <c r="H10" s="21">
        <v>0</v>
      </c>
      <c r="I10" s="37">
        <v>65890.63</v>
      </c>
      <c r="J10" s="21">
        <v>50898.79</v>
      </c>
      <c r="K10" s="21">
        <v>0</v>
      </c>
      <c r="L10" s="37">
        <v>410426.72</v>
      </c>
      <c r="M10" s="21">
        <v>0</v>
      </c>
      <c r="N10" s="21">
        <v>0</v>
      </c>
      <c r="O10" s="21">
        <v>0</v>
      </c>
      <c r="P10" s="22">
        <v>0</v>
      </c>
      <c r="Q10" s="38">
        <v>0</v>
      </c>
      <c r="R10" s="21">
        <v>54938.890302400003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9">
        <v>932858.47256906203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v>266862.68000000005</v>
      </c>
      <c r="D11" s="37">
        <v>1686</v>
      </c>
      <c r="E11" s="37">
        <v>1527358.7100000004</v>
      </c>
      <c r="F11" s="21">
        <v>219790.99391243886</v>
      </c>
      <c r="G11" s="21">
        <v>0</v>
      </c>
      <c r="H11" s="21">
        <v>0</v>
      </c>
      <c r="I11" s="37">
        <v>-29046.91</v>
      </c>
      <c r="J11" s="21">
        <v>131876.03999999998</v>
      </c>
      <c r="K11" s="21">
        <v>0</v>
      </c>
      <c r="L11" s="37">
        <v>7981.76</v>
      </c>
      <c r="M11" s="21">
        <v>306830.79000000004</v>
      </c>
      <c r="N11" s="21">
        <v>0</v>
      </c>
      <c r="O11" s="21">
        <v>1476.219754721116</v>
      </c>
      <c r="P11" s="22">
        <v>336.63</v>
      </c>
      <c r="Q11" s="38">
        <v>0</v>
      </c>
      <c r="R11" s="21">
        <v>722817.8526758001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38">
        <v>0</v>
      </c>
      <c r="Y11" s="21">
        <v>0</v>
      </c>
      <c r="Z11" s="29">
        <v>3157970.7663429603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v>4506339</v>
      </c>
      <c r="D12" s="37">
        <v>1381677</v>
      </c>
      <c r="E12" s="37">
        <v>11445889.09</v>
      </c>
      <c r="F12" s="21">
        <v>8418493.6913028862</v>
      </c>
      <c r="G12" s="21">
        <v>11768.49</v>
      </c>
      <c r="H12" s="21">
        <v>275494.38</v>
      </c>
      <c r="I12" s="37">
        <v>3407872.9</v>
      </c>
      <c r="J12" s="21">
        <v>6113140.3099999996</v>
      </c>
      <c r="K12" s="21">
        <v>2417756.91</v>
      </c>
      <c r="L12" s="37">
        <v>3554285.7600000007</v>
      </c>
      <c r="M12" s="21">
        <v>2949896.8100000005</v>
      </c>
      <c r="N12" s="21">
        <v>0</v>
      </c>
      <c r="O12" s="21">
        <v>376390.45180840034</v>
      </c>
      <c r="P12" s="22">
        <v>1751125.6699999992</v>
      </c>
      <c r="Q12" s="38">
        <v>217158.2</v>
      </c>
      <c r="R12" s="21">
        <v>1489578.1812105917</v>
      </c>
      <c r="S12" s="21">
        <v>41563.730000000003</v>
      </c>
      <c r="T12" s="21">
        <v>0</v>
      </c>
      <c r="U12" s="21">
        <v>0</v>
      </c>
      <c r="V12" s="21">
        <v>0</v>
      </c>
      <c r="W12" s="21">
        <v>20435</v>
      </c>
      <c r="X12" s="38">
        <v>0</v>
      </c>
      <c r="Y12" s="21">
        <v>8832.2999999999993</v>
      </c>
      <c r="Z12" s="29">
        <v>48387697.874321871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v>0</v>
      </c>
      <c r="D13" s="37">
        <v>831173</v>
      </c>
      <c r="E13" s="37">
        <v>5672780.3400000008</v>
      </c>
      <c r="F13" s="21">
        <v>1531381.9182656989</v>
      </c>
      <c r="G13" s="21">
        <v>11768.49</v>
      </c>
      <c r="H13" s="21">
        <v>0</v>
      </c>
      <c r="I13" s="37">
        <v>1967876.1599999992</v>
      </c>
      <c r="J13" s="21">
        <v>2367370.2600000002</v>
      </c>
      <c r="K13" s="21">
        <v>2217282.04</v>
      </c>
      <c r="L13" s="37">
        <v>700286.58</v>
      </c>
      <c r="M13" s="21">
        <v>547349.43000000005</v>
      </c>
      <c r="N13" s="21">
        <v>0</v>
      </c>
      <c r="O13" s="21">
        <v>376207.82459700893</v>
      </c>
      <c r="P13" s="22">
        <v>848859.76</v>
      </c>
      <c r="Q13" s="38">
        <v>217158.2</v>
      </c>
      <c r="R13" s="21">
        <v>0</v>
      </c>
      <c r="S13" s="21">
        <v>41563.730000000003</v>
      </c>
      <c r="T13" s="21">
        <v>0</v>
      </c>
      <c r="U13" s="21">
        <v>0</v>
      </c>
      <c r="V13" s="21">
        <v>0</v>
      </c>
      <c r="W13" s="21">
        <v>20435</v>
      </c>
      <c r="X13" s="38">
        <v>0</v>
      </c>
      <c r="Y13" s="21">
        <v>8832.2999999999993</v>
      </c>
      <c r="Z13" s="29">
        <v>17360325.032862708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v>2678033.79</v>
      </c>
      <c r="D14" s="37">
        <v>229486</v>
      </c>
      <c r="E14" s="37">
        <v>3428953.22</v>
      </c>
      <c r="F14" s="21">
        <v>6293416.9937956007</v>
      </c>
      <c r="G14" s="21">
        <v>0</v>
      </c>
      <c r="H14" s="21">
        <v>237819.31</v>
      </c>
      <c r="I14" s="37">
        <v>1031919.2700000004</v>
      </c>
      <c r="J14" s="21">
        <v>2358492</v>
      </c>
      <c r="K14" s="21">
        <v>138480.66999999998</v>
      </c>
      <c r="L14" s="37">
        <v>2523036.9700000007</v>
      </c>
      <c r="M14" s="21">
        <v>1672888.8900000004</v>
      </c>
      <c r="N14" s="21">
        <v>0</v>
      </c>
      <c r="O14" s="21">
        <v>0</v>
      </c>
      <c r="P14" s="22">
        <v>902265.90999999933</v>
      </c>
      <c r="Q14" s="38">
        <v>0</v>
      </c>
      <c r="R14" s="21">
        <v>802452.18625660008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38">
        <v>0</v>
      </c>
      <c r="Y14" s="21">
        <v>0</v>
      </c>
      <c r="Z14" s="29">
        <v>22297245.2100522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v>0</v>
      </c>
      <c r="D15" s="37">
        <v>11482</v>
      </c>
      <c r="E15" s="37">
        <v>378140.49</v>
      </c>
      <c r="F15" s="21">
        <v>61678.82255143037</v>
      </c>
      <c r="G15" s="21">
        <v>0</v>
      </c>
      <c r="H15" s="21">
        <v>0</v>
      </c>
      <c r="I15" s="37">
        <v>0</v>
      </c>
      <c r="J15" s="21">
        <v>542196.54</v>
      </c>
      <c r="K15" s="21">
        <v>16161.240000000002</v>
      </c>
      <c r="L15" s="37">
        <v>87465.29</v>
      </c>
      <c r="M15" s="21">
        <v>234307.36000000002</v>
      </c>
      <c r="N15" s="21">
        <v>0</v>
      </c>
      <c r="O15" s="21">
        <v>178.10182040698535</v>
      </c>
      <c r="P15" s="22">
        <v>0</v>
      </c>
      <c r="Q15" s="38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38">
        <v>0</v>
      </c>
      <c r="Y15" s="21">
        <v>0</v>
      </c>
      <c r="Z15" s="29">
        <v>1331609.8443718376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v>1828305.21</v>
      </c>
      <c r="D16" s="37">
        <v>309536</v>
      </c>
      <c r="E16" s="37">
        <v>1966015.0399999998</v>
      </c>
      <c r="F16" s="21">
        <v>532015.9566901559</v>
      </c>
      <c r="G16" s="21">
        <v>0</v>
      </c>
      <c r="H16" s="21">
        <v>37675.07</v>
      </c>
      <c r="I16" s="37">
        <v>408077.47000000003</v>
      </c>
      <c r="J16" s="21">
        <v>845081.51</v>
      </c>
      <c r="K16" s="21">
        <v>45832.959999999999</v>
      </c>
      <c r="L16" s="37">
        <v>243496.92</v>
      </c>
      <c r="M16" s="21">
        <v>495351.13</v>
      </c>
      <c r="N16" s="21">
        <v>0</v>
      </c>
      <c r="O16" s="21">
        <v>4.5253909843777755</v>
      </c>
      <c r="P16" s="22">
        <v>0</v>
      </c>
      <c r="Q16" s="38">
        <v>0</v>
      </c>
      <c r="R16" s="21">
        <v>687125.99495399161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9">
        <v>7398517.7870351318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v>-342040.45</v>
      </c>
      <c r="D17" s="37">
        <v>369207</v>
      </c>
      <c r="E17" s="37">
        <v>102040.88</v>
      </c>
      <c r="F17" s="21">
        <v>59947.093497318769</v>
      </c>
      <c r="G17" s="21">
        <v>224682.96000000002</v>
      </c>
      <c r="H17" s="21">
        <v>0</v>
      </c>
      <c r="I17" s="37">
        <v>0</v>
      </c>
      <c r="J17" s="21">
        <v>264646.03999999998</v>
      </c>
      <c r="K17" s="21">
        <v>8100</v>
      </c>
      <c r="L17" s="37">
        <v>53080.54</v>
      </c>
      <c r="M17" s="21">
        <v>1098021.77</v>
      </c>
      <c r="N17" s="21">
        <v>0</v>
      </c>
      <c r="O17" s="21">
        <v>42211.10301324926</v>
      </c>
      <c r="P17" s="22">
        <v>1944.15</v>
      </c>
      <c r="Q17" s="38">
        <v>148674.56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38">
        <v>0</v>
      </c>
      <c r="Y17" s="21">
        <v>0</v>
      </c>
      <c r="Z17" s="29">
        <v>2030515.6465105682</v>
      </c>
      <c r="AA17" s="8"/>
    </row>
    <row r="18" spans="1:27" x14ac:dyDescent="0.25">
      <c r="A18" s="54">
        <v>9.1</v>
      </c>
      <c r="B18" s="3" t="s">
        <v>46</v>
      </c>
      <c r="C18" s="37">
        <v>-344770.45</v>
      </c>
      <c r="D18" s="37">
        <v>352210</v>
      </c>
      <c r="E18" s="37">
        <v>66898.790000000008</v>
      </c>
      <c r="F18" s="21">
        <v>40091.08634759055</v>
      </c>
      <c r="G18" s="21">
        <v>224682.96000000002</v>
      </c>
      <c r="H18" s="21">
        <v>0</v>
      </c>
      <c r="I18" s="37">
        <v>0</v>
      </c>
      <c r="J18" s="21">
        <v>0</v>
      </c>
      <c r="K18" s="21">
        <v>0</v>
      </c>
      <c r="L18" s="37">
        <v>44894.979999999996</v>
      </c>
      <c r="M18" s="21">
        <v>1098021.77</v>
      </c>
      <c r="N18" s="21">
        <v>0</v>
      </c>
      <c r="O18" s="21">
        <v>42211.10301324926</v>
      </c>
      <c r="P18" s="22">
        <v>0</v>
      </c>
      <c r="Q18" s="38">
        <v>148674.56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38">
        <v>0</v>
      </c>
      <c r="Y18" s="21">
        <v>0</v>
      </c>
      <c r="Z18" s="29">
        <v>1672914.7993608399</v>
      </c>
      <c r="AA18" s="8"/>
    </row>
    <row r="19" spans="1:27" x14ac:dyDescent="0.25">
      <c r="A19" s="54">
        <v>9.1999999999999993</v>
      </c>
      <c r="B19" s="3" t="s">
        <v>47</v>
      </c>
      <c r="C19" s="37">
        <v>2730</v>
      </c>
      <c r="D19" s="37">
        <v>16997</v>
      </c>
      <c r="E19" s="37">
        <v>35142.089999999997</v>
      </c>
      <c r="F19" s="21">
        <v>19856.007149728215</v>
      </c>
      <c r="G19" s="21">
        <v>0</v>
      </c>
      <c r="H19" s="21">
        <v>0</v>
      </c>
      <c r="I19" s="37">
        <v>0</v>
      </c>
      <c r="J19" s="21">
        <v>264646.03999999998</v>
      </c>
      <c r="K19" s="21">
        <v>8100</v>
      </c>
      <c r="L19" s="37">
        <v>8185.5599999999995</v>
      </c>
      <c r="M19" s="21">
        <v>0</v>
      </c>
      <c r="N19" s="21">
        <v>0</v>
      </c>
      <c r="O19" s="21">
        <v>0</v>
      </c>
      <c r="P19" s="22">
        <v>1944.15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9">
        <v>357600.84714972822</v>
      </c>
      <c r="AA19" s="8"/>
    </row>
    <row r="20" spans="1:27" x14ac:dyDescent="0.25">
      <c r="A20" s="20">
        <v>10</v>
      </c>
      <c r="B20" s="66" t="s">
        <v>48</v>
      </c>
      <c r="C20" s="37">
        <v>93895452.989999995</v>
      </c>
      <c r="D20" s="37">
        <v>113635602</v>
      </c>
      <c r="E20" s="37">
        <v>26345045.59</v>
      </c>
      <c r="F20" s="21">
        <v>28744925.486325022</v>
      </c>
      <c r="G20" s="21">
        <v>70718238.539999992</v>
      </c>
      <c r="H20" s="21">
        <v>77266221.096481785</v>
      </c>
      <c r="I20" s="37">
        <v>18066711.150000025</v>
      </c>
      <c r="J20" s="21">
        <v>16077134.179999998</v>
      </c>
      <c r="K20" s="21">
        <v>56409888.509999998</v>
      </c>
      <c r="L20" s="37">
        <v>13161292.280000001</v>
      </c>
      <c r="M20" s="21">
        <v>3102164.69</v>
      </c>
      <c r="N20" s="21">
        <v>0</v>
      </c>
      <c r="O20" s="21">
        <v>2054153.7135391552</v>
      </c>
      <c r="P20" s="22">
        <v>1791121.5699999991</v>
      </c>
      <c r="Q20" s="38">
        <v>0</v>
      </c>
      <c r="R20" s="21">
        <v>2224115.7503429204</v>
      </c>
      <c r="S20" s="21">
        <v>0</v>
      </c>
      <c r="T20" s="21">
        <v>0</v>
      </c>
      <c r="U20" s="21">
        <v>2006.6681127076245</v>
      </c>
      <c r="V20" s="21">
        <v>0</v>
      </c>
      <c r="W20" s="21">
        <v>0</v>
      </c>
      <c r="X20" s="38">
        <v>0</v>
      </c>
      <c r="Y20" s="21">
        <v>12130.56</v>
      </c>
      <c r="Z20" s="29">
        <v>523506204.77480161</v>
      </c>
      <c r="AA20" s="8"/>
    </row>
    <row r="21" spans="1:27" x14ac:dyDescent="0.25">
      <c r="A21" s="54">
        <v>10.1</v>
      </c>
      <c r="B21" s="65" t="s">
        <v>49</v>
      </c>
      <c r="C21" s="37">
        <v>93861065.00999999</v>
      </c>
      <c r="D21" s="37">
        <v>113635602</v>
      </c>
      <c r="E21" s="37">
        <v>23320074.299999997</v>
      </c>
      <c r="F21" s="21">
        <v>28538147.290640205</v>
      </c>
      <c r="G21" s="21">
        <v>70236955.100000009</v>
      </c>
      <c r="H21" s="21">
        <v>77247901.296481788</v>
      </c>
      <c r="I21" s="37">
        <v>17866401.360000025</v>
      </c>
      <c r="J21" s="21">
        <v>15249388.709999999</v>
      </c>
      <c r="K21" s="21">
        <v>56002862.030000001</v>
      </c>
      <c r="L21" s="37">
        <v>13026841.060000001</v>
      </c>
      <c r="M21" s="21">
        <v>2825173.63</v>
      </c>
      <c r="N21" s="21">
        <v>0</v>
      </c>
      <c r="O21" s="21">
        <v>2047342.7664965168</v>
      </c>
      <c r="P21" s="22">
        <v>1791121.5699999991</v>
      </c>
      <c r="Q21" s="38">
        <v>0</v>
      </c>
      <c r="R21" s="21">
        <v>2224115.7503429204</v>
      </c>
      <c r="S21" s="21">
        <v>0</v>
      </c>
      <c r="T21" s="21">
        <v>0</v>
      </c>
      <c r="U21" s="21">
        <v>2006.6681127076245</v>
      </c>
      <c r="V21" s="21">
        <v>0</v>
      </c>
      <c r="W21" s="21">
        <v>0</v>
      </c>
      <c r="X21" s="38">
        <v>0</v>
      </c>
      <c r="Y21" s="21">
        <v>12130.56</v>
      </c>
      <c r="Z21" s="29">
        <v>517887129.10207409</v>
      </c>
      <c r="AA21" s="8"/>
    </row>
    <row r="22" spans="1:27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1121215.45</v>
      </c>
      <c r="F22" s="21">
        <v>206617.7556848175</v>
      </c>
      <c r="G22" s="21">
        <v>0</v>
      </c>
      <c r="H22" s="21">
        <v>0</v>
      </c>
      <c r="I22" s="37">
        <v>15336.52</v>
      </c>
      <c r="J22" s="21">
        <v>1388.29</v>
      </c>
      <c r="K22" s="21">
        <v>0</v>
      </c>
      <c r="L22" s="37">
        <v>16901.169999999998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9">
        <v>1361459.1856848174</v>
      </c>
      <c r="AA22" s="8"/>
    </row>
    <row r="23" spans="1:27" x14ac:dyDescent="0.25">
      <c r="A23" s="54">
        <v>10.3</v>
      </c>
      <c r="B23" s="68" t="s">
        <v>51</v>
      </c>
      <c r="C23" s="37">
        <v>34387.980000000003</v>
      </c>
      <c r="D23" s="37">
        <v>0</v>
      </c>
      <c r="E23" s="37">
        <v>0</v>
      </c>
      <c r="F23" s="21">
        <v>160.44</v>
      </c>
      <c r="G23" s="21">
        <v>479075.27</v>
      </c>
      <c r="H23" s="21">
        <v>0</v>
      </c>
      <c r="I23" s="37">
        <v>1405.37</v>
      </c>
      <c r="J23" s="21">
        <v>0</v>
      </c>
      <c r="K23" s="21">
        <v>135168.78999999998</v>
      </c>
      <c r="L23" s="37">
        <v>0</v>
      </c>
      <c r="M23" s="21">
        <v>0</v>
      </c>
      <c r="N23" s="21">
        <v>0</v>
      </c>
      <c r="O23" s="21">
        <v>5859.7727482761811</v>
      </c>
      <c r="P23" s="22">
        <v>0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9">
        <v>656057.6227482761</v>
      </c>
      <c r="AA23" s="8"/>
    </row>
    <row r="24" spans="1:27" x14ac:dyDescent="0.25">
      <c r="A24" s="54">
        <v>10.4</v>
      </c>
      <c r="B24" s="65" t="s">
        <v>52</v>
      </c>
      <c r="C24" s="37">
        <v>0</v>
      </c>
      <c r="D24" s="37">
        <v>0</v>
      </c>
      <c r="E24" s="37">
        <v>1903755.8400000003</v>
      </c>
      <c r="F24" s="21">
        <v>0</v>
      </c>
      <c r="G24" s="21">
        <v>2208.17</v>
      </c>
      <c r="H24" s="21">
        <v>18319.8</v>
      </c>
      <c r="I24" s="37">
        <v>183567.9</v>
      </c>
      <c r="J24" s="21">
        <v>826357.17999999993</v>
      </c>
      <c r="K24" s="21">
        <v>271857.69</v>
      </c>
      <c r="L24" s="37">
        <v>117550.05</v>
      </c>
      <c r="M24" s="21">
        <v>276991.06</v>
      </c>
      <c r="N24" s="21">
        <v>0</v>
      </c>
      <c r="O24" s="21">
        <v>951.1742943621407</v>
      </c>
      <c r="P24" s="22">
        <v>0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9">
        <v>3601558.8642943627</v>
      </c>
      <c r="AA24" s="8"/>
    </row>
    <row r="25" spans="1:27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0</v>
      </c>
      <c r="F25" s="21">
        <v>0</v>
      </c>
      <c r="G25" s="21">
        <v>0</v>
      </c>
      <c r="H25" s="21">
        <v>0</v>
      </c>
      <c r="I25" s="37">
        <v>0</v>
      </c>
      <c r="J25" s="21">
        <v>0</v>
      </c>
      <c r="K25" s="21">
        <v>0</v>
      </c>
      <c r="L25" s="37">
        <v>0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9">
        <v>0</v>
      </c>
      <c r="AA25" s="8"/>
    </row>
    <row r="26" spans="1:27" x14ac:dyDescent="0.25">
      <c r="A26" s="20">
        <v>12</v>
      </c>
      <c r="B26" s="66" t="s">
        <v>54</v>
      </c>
      <c r="C26" s="37">
        <v>0</v>
      </c>
      <c r="D26" s="37">
        <v>67</v>
      </c>
      <c r="E26" s="37">
        <v>11804</v>
      </c>
      <c r="F26" s="21">
        <v>0</v>
      </c>
      <c r="G26" s="21">
        <v>0</v>
      </c>
      <c r="H26" s="21">
        <v>0</v>
      </c>
      <c r="I26" s="37">
        <v>7114.68</v>
      </c>
      <c r="J26" s="21">
        <v>0</v>
      </c>
      <c r="K26" s="21">
        <v>0</v>
      </c>
      <c r="L26" s="37">
        <v>0</v>
      </c>
      <c r="M26" s="21">
        <v>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9">
        <v>18985.68</v>
      </c>
      <c r="AA26" s="8"/>
    </row>
    <row r="27" spans="1:27" x14ac:dyDescent="0.25">
      <c r="A27" s="20">
        <v>13</v>
      </c>
      <c r="B27" s="66" t="s">
        <v>55</v>
      </c>
      <c r="C27" s="37">
        <v>2152768.81</v>
      </c>
      <c r="D27" s="37">
        <v>791514</v>
      </c>
      <c r="E27" s="37">
        <v>637788.36</v>
      </c>
      <c r="F27" s="21">
        <v>905184.88749575615</v>
      </c>
      <c r="G27" s="21">
        <v>53552.4</v>
      </c>
      <c r="H27" s="21">
        <v>10134</v>
      </c>
      <c r="I27" s="37">
        <v>280678.33999999997</v>
      </c>
      <c r="J27" s="21">
        <v>883778.84</v>
      </c>
      <c r="K27" s="21">
        <v>186717.28000000006</v>
      </c>
      <c r="L27" s="37">
        <v>404324.83</v>
      </c>
      <c r="M27" s="21">
        <v>598826.51</v>
      </c>
      <c r="N27" s="21">
        <v>0</v>
      </c>
      <c r="O27" s="21">
        <v>16815.998716558639</v>
      </c>
      <c r="P27" s="22">
        <v>13137.929999999998</v>
      </c>
      <c r="Q27" s="38">
        <v>0</v>
      </c>
      <c r="R27" s="21">
        <v>354118.39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38">
        <v>0</v>
      </c>
      <c r="Y27" s="21">
        <v>0</v>
      </c>
      <c r="Z27" s="29">
        <v>7289340.576212314</v>
      </c>
      <c r="AA27" s="8"/>
    </row>
    <row r="28" spans="1:27" x14ac:dyDescent="0.25">
      <c r="A28" s="20">
        <v>14</v>
      </c>
      <c r="B28" s="66" t="s">
        <v>56</v>
      </c>
      <c r="C28" s="37">
        <v>0</v>
      </c>
      <c r="D28" s="37">
        <v>0</v>
      </c>
      <c r="E28" s="37">
        <v>0</v>
      </c>
      <c r="F28" s="21">
        <v>-6243.03</v>
      </c>
      <c r="G28" s="21">
        <v>0</v>
      </c>
      <c r="H28" s="21">
        <v>0</v>
      </c>
      <c r="I28" s="37">
        <v>-1040.1799999999998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89.361061236231976</v>
      </c>
      <c r="P28" s="22">
        <v>0</v>
      </c>
      <c r="Q28" s="38">
        <v>0</v>
      </c>
      <c r="R28" s="21">
        <v>0</v>
      </c>
      <c r="S28" s="21">
        <v>0</v>
      </c>
      <c r="T28" s="21">
        <v>0</v>
      </c>
      <c r="U28" s="21">
        <v>0</v>
      </c>
      <c r="V28" s="21">
        <v>1432924.2400000005</v>
      </c>
      <c r="W28" s="21">
        <v>0</v>
      </c>
      <c r="X28" s="38">
        <v>0</v>
      </c>
      <c r="Y28" s="21">
        <v>0</v>
      </c>
      <c r="Z28" s="29">
        <v>1425730.3910612366</v>
      </c>
      <c r="AA28" s="8"/>
    </row>
    <row r="29" spans="1:27" x14ac:dyDescent="0.25">
      <c r="A29" s="20">
        <v>15</v>
      </c>
      <c r="B29" s="66" t="s">
        <v>57</v>
      </c>
      <c r="C29" s="37">
        <v>650043.3899999999</v>
      </c>
      <c r="D29" s="37">
        <v>588846</v>
      </c>
      <c r="E29" s="37">
        <v>0</v>
      </c>
      <c r="F29" s="21">
        <v>0</v>
      </c>
      <c r="G29" s="21">
        <v>2742.11</v>
      </c>
      <c r="H29" s="21">
        <v>133541.1</v>
      </c>
      <c r="I29" s="37">
        <v>0</v>
      </c>
      <c r="J29" s="21">
        <v>0</v>
      </c>
      <c r="K29" s="21">
        <v>809313.61</v>
      </c>
      <c r="L29" s="37">
        <v>544780.48</v>
      </c>
      <c r="M29" s="21">
        <v>0</v>
      </c>
      <c r="N29" s="21">
        <v>0</v>
      </c>
      <c r="O29" s="21">
        <v>5526.8507600667017</v>
      </c>
      <c r="P29" s="22">
        <v>0</v>
      </c>
      <c r="Q29" s="38">
        <v>0</v>
      </c>
      <c r="R29" s="21">
        <v>9836.81</v>
      </c>
      <c r="S29" s="21">
        <v>0</v>
      </c>
      <c r="T29" s="21">
        <v>0</v>
      </c>
      <c r="U29" s="21">
        <v>0</v>
      </c>
      <c r="V29" s="21">
        <v>18000</v>
      </c>
      <c r="W29" s="21">
        <v>0</v>
      </c>
      <c r="X29" s="38">
        <v>0</v>
      </c>
      <c r="Y29" s="21">
        <v>0</v>
      </c>
      <c r="Z29" s="29">
        <v>2762630.3507600669</v>
      </c>
      <c r="AA29" s="8"/>
    </row>
    <row r="30" spans="1:27" x14ac:dyDescent="0.25">
      <c r="A30" s="20">
        <v>16</v>
      </c>
      <c r="B30" s="66" t="s">
        <v>58</v>
      </c>
      <c r="C30" s="37">
        <v>16143.689999999999</v>
      </c>
      <c r="D30" s="37">
        <v>26</v>
      </c>
      <c r="E30" s="37">
        <v>23710.959999999999</v>
      </c>
      <c r="F30" s="21">
        <v>9849.7004366369765</v>
      </c>
      <c r="G30" s="21">
        <v>1868.94</v>
      </c>
      <c r="H30" s="21">
        <v>0</v>
      </c>
      <c r="I30" s="37">
        <v>0</v>
      </c>
      <c r="J30" s="21">
        <v>54071.200000000012</v>
      </c>
      <c r="K30" s="21">
        <v>0</v>
      </c>
      <c r="L30" s="37">
        <v>447240.51</v>
      </c>
      <c r="M30" s="21">
        <v>12729.2</v>
      </c>
      <c r="N30" s="21">
        <v>0</v>
      </c>
      <c r="O30" s="21">
        <v>229.41327834829849</v>
      </c>
      <c r="P30" s="22">
        <v>93830.969999999987</v>
      </c>
      <c r="Q30" s="38">
        <v>20325.580000000002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115644</v>
      </c>
      <c r="X30" s="38">
        <v>0</v>
      </c>
      <c r="Y30" s="21">
        <v>0</v>
      </c>
      <c r="Z30" s="29">
        <v>795670.16371498513</v>
      </c>
      <c r="AA30" s="8"/>
    </row>
    <row r="31" spans="1:27" x14ac:dyDescent="0.25">
      <c r="A31" s="20">
        <v>17</v>
      </c>
      <c r="B31" s="66" t="s">
        <v>59</v>
      </c>
      <c r="C31" s="37">
        <v>66776.02</v>
      </c>
      <c r="D31" s="37">
        <v>0</v>
      </c>
      <c r="E31" s="37">
        <v>0</v>
      </c>
      <c r="F31" s="21">
        <v>0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9">
        <v>66776.02</v>
      </c>
      <c r="AA31" s="8"/>
    </row>
    <row r="32" spans="1:27" x14ac:dyDescent="0.25">
      <c r="A32" s="20">
        <v>18</v>
      </c>
      <c r="B32" s="66" t="s">
        <v>60</v>
      </c>
      <c r="C32" s="37">
        <v>32066029.610000003</v>
      </c>
      <c r="D32" s="37">
        <v>1040072</v>
      </c>
      <c r="E32" s="37">
        <v>598469.01</v>
      </c>
      <c r="F32" s="21">
        <v>232354.74216896133</v>
      </c>
      <c r="G32" s="21">
        <v>97149.56</v>
      </c>
      <c r="H32" s="21">
        <v>0</v>
      </c>
      <c r="I32" s="37">
        <v>286485.32</v>
      </c>
      <c r="J32" s="21">
        <v>894366.01999999979</v>
      </c>
      <c r="K32" s="21">
        <v>178956.70999999996</v>
      </c>
      <c r="L32" s="37">
        <v>1468483.5300000003</v>
      </c>
      <c r="M32" s="21">
        <v>739423.46</v>
      </c>
      <c r="N32" s="21">
        <v>0</v>
      </c>
      <c r="O32" s="21">
        <v>3326.5351240901296</v>
      </c>
      <c r="P32" s="22">
        <v>92288.599999999977</v>
      </c>
      <c r="Q32" s="38">
        <v>50305.739999999976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9">
        <v>37747710.837293074</v>
      </c>
      <c r="AA32" s="8"/>
    </row>
    <row r="33" spans="1:46" s="28" customFormat="1" x14ac:dyDescent="0.25">
      <c r="A33" s="106" t="s">
        <v>61</v>
      </c>
      <c r="B33" s="107"/>
      <c r="C33" s="32">
        <v>151916441.25</v>
      </c>
      <c r="D33" s="32">
        <v>134946708</v>
      </c>
      <c r="E33" s="32">
        <v>100047710.95999996</v>
      </c>
      <c r="F33" s="23">
        <v>85081281.271906525</v>
      </c>
      <c r="G33" s="23">
        <v>84209609.229999989</v>
      </c>
      <c r="H33" s="23">
        <v>78758042.626481786</v>
      </c>
      <c r="I33" s="32">
        <v>71820036.300000012</v>
      </c>
      <c r="J33" s="23">
        <v>65081100.099999964</v>
      </c>
      <c r="K33" s="23">
        <v>63625631.049999997</v>
      </c>
      <c r="L33" s="32">
        <v>58348203.110000007</v>
      </c>
      <c r="M33" s="23">
        <v>14869070.130000001</v>
      </c>
      <c r="N33" s="23">
        <v>10883678</v>
      </c>
      <c r="O33" s="23">
        <v>8126142.2800386446</v>
      </c>
      <c r="P33" s="33">
        <v>7776813.7099999953</v>
      </c>
      <c r="Q33" s="45">
        <v>6947897.3700000048</v>
      </c>
      <c r="R33" s="23">
        <v>4849664.5445317104</v>
      </c>
      <c r="S33" s="23">
        <v>3486257.4399998412</v>
      </c>
      <c r="T33" s="23">
        <v>3304874.2779644025</v>
      </c>
      <c r="U33" s="23">
        <v>2153217.2199999955</v>
      </c>
      <c r="V33" s="23">
        <v>1450924.2400000005</v>
      </c>
      <c r="W33" s="23">
        <v>751989</v>
      </c>
      <c r="X33" s="23">
        <v>557441.70999999857</v>
      </c>
      <c r="Y33" s="23">
        <v>177148.18999999997</v>
      </c>
      <c r="Z33" s="29">
        <v>959169882.01092291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x14ac:dyDescent="0.25">
      <c r="A34" s="111" t="s">
        <v>64</v>
      </c>
      <c r="B34" s="112"/>
      <c r="C34" s="36">
        <v>0.15838324795134673</v>
      </c>
      <c r="D34" s="36">
        <v>0.14069114400994426</v>
      </c>
      <c r="E34" s="36">
        <v>0.10430656011659531</v>
      </c>
      <c r="F34" s="36">
        <v>8.8703036727478923E-2</v>
      </c>
      <c r="G34" s="36">
        <v>8.7794259191554785E-2</v>
      </c>
      <c r="H34" s="36">
        <v>8.2110629309339489E-2</v>
      </c>
      <c r="I34" s="36">
        <v>7.487728466768323E-2</v>
      </c>
      <c r="J34" s="36">
        <v>6.7851484205859194E-2</v>
      </c>
      <c r="K34" s="36">
        <v>6.6334058484621428E-2</v>
      </c>
      <c r="L34" s="36">
        <v>6.0831980032224932E-2</v>
      </c>
      <c r="M34" s="36">
        <v>1.550201941164649E-2</v>
      </c>
      <c r="N34" s="36">
        <v>1.1346976384602595E-2</v>
      </c>
      <c r="O34" s="36">
        <v>8.4720573825796015E-3</v>
      </c>
      <c r="P34" s="36">
        <v>8.1078585304364612E-3</v>
      </c>
      <c r="Q34" s="36">
        <v>7.2436567289139329E-3</v>
      </c>
      <c r="R34" s="36">
        <v>5.0561059469092914E-3</v>
      </c>
      <c r="S34" s="36">
        <v>3.6346610807783267E-3</v>
      </c>
      <c r="T34" s="36">
        <v>3.4455567673118068E-3</v>
      </c>
      <c r="U34" s="36">
        <v>2.2448757622432051E-3</v>
      </c>
      <c r="V34" s="36">
        <v>1.5126874469391205E-3</v>
      </c>
      <c r="W34" s="36">
        <v>7.8399980452204866E-4</v>
      </c>
      <c r="X34" s="36">
        <v>5.8117099009750864E-4</v>
      </c>
      <c r="Y34" s="36">
        <v>1.8468906637122978E-4</v>
      </c>
      <c r="Z34" s="36">
        <v>0.99999999999999989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53">
        <f>(Z4+Z6)/$Z$33</f>
        <v>5.829558041854449E-2</v>
      </c>
      <c r="B46" s="104" t="s">
        <v>293</v>
      </c>
    </row>
    <row r="47" spans="1:46" ht="15" customHeight="1" x14ac:dyDescent="0.25">
      <c r="A47" s="53">
        <f>(Z7+Z20)/$Z$33</f>
        <v>0.83211459820291289</v>
      </c>
      <c r="B47" s="105" t="s">
        <v>294</v>
      </c>
    </row>
    <row r="48" spans="1:46" ht="15" customHeight="1" x14ac:dyDescent="0.25">
      <c r="A48" s="53">
        <f>Z8/$Z$33</f>
        <v>2.7687445195175134E-4</v>
      </c>
      <c r="B48" s="105" t="s">
        <v>36</v>
      </c>
    </row>
    <row r="49" spans="1:2" ht="15" customHeight="1" x14ac:dyDescent="0.25">
      <c r="A49" s="53">
        <f>(Z25+Z9)/$Z$33</f>
        <v>2.4375205210572725E-4</v>
      </c>
      <c r="B49" s="105" t="s">
        <v>295</v>
      </c>
    </row>
    <row r="50" spans="1:2" ht="15" customHeight="1" x14ac:dyDescent="0.25">
      <c r="A50" s="53">
        <f>(Z26+Z10)/$Z$33</f>
        <v>9.9236242757487101E-4</v>
      </c>
      <c r="B50" s="105" t="s">
        <v>296</v>
      </c>
    </row>
    <row r="51" spans="1:2" ht="15" customHeight="1" x14ac:dyDescent="0.25">
      <c r="A51" s="53">
        <f>Z11/$Z$33</f>
        <v>3.2923998402891864E-3</v>
      </c>
      <c r="B51" s="105" t="s">
        <v>39</v>
      </c>
    </row>
    <row r="52" spans="1:2" ht="15" customHeight="1" x14ac:dyDescent="0.25">
      <c r="A52" s="53">
        <f>(Z12+Z17)/$Z$33</f>
        <v>5.2564425203937219E-2</v>
      </c>
      <c r="B52" s="105" t="s">
        <v>297</v>
      </c>
    </row>
    <row r="53" spans="1:2" ht="15" customHeight="1" x14ac:dyDescent="0.25">
      <c r="A53" s="53">
        <f>Z27/$Z$33</f>
        <v>7.5996345516292016E-3</v>
      </c>
      <c r="B53" s="105" t="s">
        <v>55</v>
      </c>
    </row>
    <row r="54" spans="1:2" ht="15" customHeight="1" x14ac:dyDescent="0.25">
      <c r="A54" s="53">
        <f>(Z28+Z29+Z30+Z31)/$Z$33</f>
        <v>5.2658105933717902E-3</v>
      </c>
      <c r="B54" s="105" t="s">
        <v>298</v>
      </c>
    </row>
    <row r="55" spans="1:2" ht="15" customHeight="1" x14ac:dyDescent="0.25">
      <c r="A55" s="53">
        <f>Z32/$Z$33</f>
        <v>3.9354562257682739E-2</v>
      </c>
      <c r="B55" s="105" t="s">
        <v>60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25" bestFit="1" customWidth="1"/>
    <col min="2" max="2" width="54.5703125" style="25" customWidth="1"/>
    <col min="3" max="8" width="20.42578125" style="25" customWidth="1"/>
    <col min="9" max="16384" width="9.140625" style="25"/>
  </cols>
  <sheetData>
    <row r="1" spans="1:11" x14ac:dyDescent="0.25">
      <c r="A1" s="113" t="s">
        <v>317</v>
      </c>
      <c r="B1" s="113"/>
      <c r="C1" s="113"/>
      <c r="D1" s="113"/>
      <c r="E1" s="113"/>
      <c r="F1" s="113"/>
      <c r="G1" s="113"/>
      <c r="H1" s="113"/>
    </row>
    <row r="2" spans="1:11" x14ac:dyDescent="0.25">
      <c r="D2" s="24"/>
      <c r="H2" s="69" t="s">
        <v>65</v>
      </c>
    </row>
    <row r="3" spans="1:11" ht="63" x14ac:dyDescent="0.25">
      <c r="A3" s="30" t="s">
        <v>30</v>
      </c>
      <c r="B3" s="63" t="s">
        <v>31</v>
      </c>
      <c r="C3" s="70" t="s">
        <v>69</v>
      </c>
      <c r="D3" s="70" t="s">
        <v>70</v>
      </c>
      <c r="E3" s="70" t="s">
        <v>71</v>
      </c>
      <c r="F3" s="70" t="s">
        <v>72</v>
      </c>
      <c r="G3" s="70" t="s">
        <v>73</v>
      </c>
      <c r="H3" s="70" t="s">
        <v>74</v>
      </c>
    </row>
    <row r="4" spans="1:11" x14ac:dyDescent="0.25">
      <c r="A4" s="20">
        <v>1</v>
      </c>
      <c r="B4" s="65" t="s">
        <v>32</v>
      </c>
      <c r="C4" s="37">
        <v>52087576.372569233</v>
      </c>
      <c r="D4" s="55">
        <v>13617300.299999984</v>
      </c>
      <c r="E4" s="23">
        <v>65704876.672569215</v>
      </c>
      <c r="F4" s="21">
        <v>10738261.186503522</v>
      </c>
      <c r="G4" s="55">
        <v>4519581.500326205</v>
      </c>
      <c r="H4" s="23">
        <v>15257842.686829727</v>
      </c>
      <c r="K4" s="24"/>
    </row>
    <row r="5" spans="1:11" ht="31.5" x14ac:dyDescent="0.25">
      <c r="A5" s="54">
        <v>1.1000000000000001</v>
      </c>
      <c r="B5" s="3" t="s">
        <v>33</v>
      </c>
      <c r="C5" s="37">
        <v>2476619.0400000005</v>
      </c>
      <c r="D5" s="55">
        <v>0</v>
      </c>
      <c r="E5" s="23">
        <v>2476619.0400000005</v>
      </c>
      <c r="F5" s="21">
        <v>170192.97356048322</v>
      </c>
      <c r="G5" s="55">
        <v>0</v>
      </c>
      <c r="H5" s="23">
        <v>170192.97356048322</v>
      </c>
    </row>
    <row r="6" spans="1:11" x14ac:dyDescent="0.25">
      <c r="A6" s="20">
        <v>2</v>
      </c>
      <c r="B6" s="65" t="s">
        <v>34</v>
      </c>
      <c r="C6" s="37">
        <v>76590596.682970926</v>
      </c>
      <c r="D6" s="55">
        <v>87328323.379999995</v>
      </c>
      <c r="E6" s="23">
        <v>163918920.06297094</v>
      </c>
      <c r="F6" s="21">
        <v>45177103.805310063</v>
      </c>
      <c r="G6" s="55">
        <v>38694662.153464273</v>
      </c>
      <c r="H6" s="23">
        <v>83871765.958774328</v>
      </c>
    </row>
    <row r="7" spans="1:11" x14ac:dyDescent="0.25">
      <c r="A7" s="20">
        <v>3</v>
      </c>
      <c r="B7" s="65" t="s">
        <v>35</v>
      </c>
      <c r="C7" s="37">
        <v>681427308.54999983</v>
      </c>
      <c r="D7" s="55">
        <v>0</v>
      </c>
      <c r="E7" s="23">
        <v>681427308.54999983</v>
      </c>
      <c r="F7" s="21">
        <v>274633056.20305294</v>
      </c>
      <c r="G7" s="55">
        <v>0</v>
      </c>
      <c r="H7" s="23">
        <v>274633056.20305294</v>
      </c>
    </row>
    <row r="8" spans="1:11" x14ac:dyDescent="0.25">
      <c r="A8" s="20">
        <v>4</v>
      </c>
      <c r="B8" s="65" t="s">
        <v>36</v>
      </c>
      <c r="C8" s="37">
        <v>10079814.049999999</v>
      </c>
      <c r="D8" s="55">
        <v>0</v>
      </c>
      <c r="E8" s="23">
        <v>10079814.049999999</v>
      </c>
      <c r="F8" s="21">
        <v>265569.63541040028</v>
      </c>
      <c r="G8" s="55">
        <v>0</v>
      </c>
      <c r="H8" s="23">
        <v>265569.63541040028</v>
      </c>
    </row>
    <row r="9" spans="1:11" x14ac:dyDescent="0.25">
      <c r="A9" s="20">
        <v>5</v>
      </c>
      <c r="B9" s="65" t="s">
        <v>37</v>
      </c>
      <c r="C9" s="37">
        <v>6089423.79</v>
      </c>
      <c r="D9" s="55">
        <v>0</v>
      </c>
      <c r="E9" s="23">
        <v>6089423.79</v>
      </c>
      <c r="F9" s="21">
        <v>233799.62705817074</v>
      </c>
      <c r="G9" s="55">
        <v>0</v>
      </c>
      <c r="H9" s="23">
        <v>233799.62705817074</v>
      </c>
    </row>
    <row r="10" spans="1:11" x14ac:dyDescent="0.25">
      <c r="A10" s="20">
        <v>6</v>
      </c>
      <c r="B10" s="65" t="s">
        <v>38</v>
      </c>
      <c r="C10" s="37">
        <v>8580393.2042060997</v>
      </c>
      <c r="D10" s="55">
        <v>0</v>
      </c>
      <c r="E10" s="23">
        <v>8580393.2042060997</v>
      </c>
      <c r="F10" s="21">
        <v>932858.47256906203</v>
      </c>
      <c r="G10" s="55">
        <v>0</v>
      </c>
      <c r="H10" s="23">
        <v>932858.47256906203</v>
      </c>
    </row>
    <row r="11" spans="1:11" x14ac:dyDescent="0.25">
      <c r="A11" s="20">
        <v>7</v>
      </c>
      <c r="B11" s="65" t="s">
        <v>39</v>
      </c>
      <c r="C11" s="37">
        <v>40489962.583375104</v>
      </c>
      <c r="D11" s="55">
        <v>0</v>
      </c>
      <c r="E11" s="23">
        <v>40489962.583375104</v>
      </c>
      <c r="F11" s="21">
        <v>3157970.7663429603</v>
      </c>
      <c r="G11" s="55">
        <v>0</v>
      </c>
      <c r="H11" s="23">
        <v>3157970.7663429603</v>
      </c>
    </row>
    <row r="12" spans="1:11" x14ac:dyDescent="0.25">
      <c r="A12" s="20">
        <v>8</v>
      </c>
      <c r="B12" s="65" t="s">
        <v>40</v>
      </c>
      <c r="C12" s="37">
        <v>259826137.94608277</v>
      </c>
      <c r="D12" s="55">
        <v>0</v>
      </c>
      <c r="E12" s="23">
        <v>259826137.94608277</v>
      </c>
      <c r="F12" s="21">
        <v>48387697.874321871</v>
      </c>
      <c r="G12" s="55">
        <v>0</v>
      </c>
      <c r="H12" s="23">
        <v>48387697.874321871</v>
      </c>
    </row>
    <row r="13" spans="1:11" x14ac:dyDescent="0.25">
      <c r="A13" s="54">
        <v>8.1</v>
      </c>
      <c r="B13" s="3" t="s">
        <v>41</v>
      </c>
      <c r="C13" s="37">
        <v>139829772.24510676</v>
      </c>
      <c r="D13" s="55">
        <v>0</v>
      </c>
      <c r="E13" s="23">
        <v>139829772.24510676</v>
      </c>
      <c r="F13" s="21">
        <v>17360325.032862708</v>
      </c>
      <c r="G13" s="55">
        <v>0</v>
      </c>
      <c r="H13" s="23">
        <v>17360325.032862708</v>
      </c>
    </row>
    <row r="14" spans="1:11" x14ac:dyDescent="0.25">
      <c r="A14" s="54">
        <v>8.1999999999999993</v>
      </c>
      <c r="B14" s="3" t="s">
        <v>42</v>
      </c>
      <c r="C14" s="37">
        <v>91072597.973300114</v>
      </c>
      <c r="D14" s="55">
        <v>0</v>
      </c>
      <c r="E14" s="23">
        <v>91072597.973300114</v>
      </c>
      <c r="F14" s="21">
        <v>22297245.2100522</v>
      </c>
      <c r="G14" s="55">
        <v>0</v>
      </c>
      <c r="H14" s="23">
        <v>22297245.2100522</v>
      </c>
    </row>
    <row r="15" spans="1:11" x14ac:dyDescent="0.25">
      <c r="A15" s="54">
        <v>8.3000000000000007</v>
      </c>
      <c r="B15" s="3" t="s">
        <v>43</v>
      </c>
      <c r="C15" s="37">
        <v>14033933.939999999</v>
      </c>
      <c r="D15" s="55">
        <v>0</v>
      </c>
      <c r="E15" s="23">
        <v>14033933.939999999</v>
      </c>
      <c r="F15" s="21">
        <v>1331609.8443718376</v>
      </c>
      <c r="G15" s="55">
        <v>0</v>
      </c>
      <c r="H15" s="23">
        <v>1331609.8443718376</v>
      </c>
    </row>
    <row r="16" spans="1:11" x14ac:dyDescent="0.25">
      <c r="A16" s="54">
        <v>8.4</v>
      </c>
      <c r="B16" s="3" t="s">
        <v>44</v>
      </c>
      <c r="C16" s="37">
        <v>14889833.787675899</v>
      </c>
      <c r="D16" s="55">
        <v>0</v>
      </c>
      <c r="E16" s="23">
        <v>14889833.787675899</v>
      </c>
      <c r="F16" s="21">
        <v>7398517.7870351318</v>
      </c>
      <c r="G16" s="55">
        <v>0</v>
      </c>
      <c r="H16" s="23">
        <v>7398517.7870351318</v>
      </c>
    </row>
    <row r="17" spans="1:8" x14ac:dyDescent="0.25">
      <c r="A17" s="20">
        <v>9</v>
      </c>
      <c r="B17" s="65" t="s">
        <v>45</v>
      </c>
      <c r="C17" s="37">
        <v>22617217.669999905</v>
      </c>
      <c r="D17" s="55">
        <v>0</v>
      </c>
      <c r="E17" s="23">
        <v>22617217.669999905</v>
      </c>
      <c r="F17" s="21">
        <v>2030515.6465105682</v>
      </c>
      <c r="G17" s="55">
        <v>0</v>
      </c>
      <c r="H17" s="23">
        <v>2030515.6465105682</v>
      </c>
    </row>
    <row r="18" spans="1:8" x14ac:dyDescent="0.25">
      <c r="A18" s="54">
        <v>9.1</v>
      </c>
      <c r="B18" s="3" t="s">
        <v>46</v>
      </c>
      <c r="C18" s="37">
        <v>21333482.299999904</v>
      </c>
      <c r="D18" s="55">
        <v>0</v>
      </c>
      <c r="E18" s="23">
        <v>21333482.299999904</v>
      </c>
      <c r="F18" s="21">
        <v>1672914.7993608399</v>
      </c>
      <c r="G18" s="55">
        <v>0</v>
      </c>
      <c r="H18" s="23">
        <v>1672914.7993608399</v>
      </c>
    </row>
    <row r="19" spans="1:8" x14ac:dyDescent="0.25">
      <c r="A19" s="54">
        <v>9.1999999999999993</v>
      </c>
      <c r="B19" s="3" t="s">
        <v>47</v>
      </c>
      <c r="C19" s="37">
        <v>1283735.3700000003</v>
      </c>
      <c r="D19" s="55">
        <v>0</v>
      </c>
      <c r="E19" s="23">
        <v>1283735.3700000003</v>
      </c>
      <c r="F19" s="21">
        <v>357600.84714972822</v>
      </c>
      <c r="G19" s="55">
        <v>0</v>
      </c>
      <c r="H19" s="23">
        <v>357600.84714972822</v>
      </c>
    </row>
    <row r="20" spans="1:8" x14ac:dyDescent="0.25">
      <c r="A20" s="20">
        <v>10</v>
      </c>
      <c r="B20" s="66" t="s">
        <v>48</v>
      </c>
      <c r="C20" s="37">
        <v>971966943.47133267</v>
      </c>
      <c r="D20" s="55">
        <v>0</v>
      </c>
      <c r="E20" s="23">
        <v>971966943.47133267</v>
      </c>
      <c r="F20" s="21">
        <v>523506204.77480161</v>
      </c>
      <c r="G20" s="55">
        <v>4240</v>
      </c>
      <c r="H20" s="23">
        <v>523510444.77480161</v>
      </c>
    </row>
    <row r="21" spans="1:8" x14ac:dyDescent="0.25">
      <c r="A21" s="54">
        <v>10.1</v>
      </c>
      <c r="B21" s="65" t="s">
        <v>49</v>
      </c>
      <c r="C21" s="37">
        <v>954697927.89133263</v>
      </c>
      <c r="D21" s="55">
        <v>0</v>
      </c>
      <c r="E21" s="23">
        <v>954697927.89133263</v>
      </c>
      <c r="F21" s="21">
        <v>517887129.10207409</v>
      </c>
      <c r="G21" s="55">
        <v>4240</v>
      </c>
      <c r="H21" s="23">
        <v>517891369.10207409</v>
      </c>
    </row>
    <row r="22" spans="1:8" x14ac:dyDescent="0.25">
      <c r="A22" s="54">
        <v>10.199999999999999</v>
      </c>
      <c r="B22" s="67" t="s">
        <v>50</v>
      </c>
      <c r="C22" s="37">
        <v>0</v>
      </c>
      <c r="D22" s="55">
        <v>0</v>
      </c>
      <c r="E22" s="23">
        <v>0</v>
      </c>
      <c r="F22" s="21">
        <v>1361459.1856848174</v>
      </c>
      <c r="G22" s="55">
        <v>0</v>
      </c>
      <c r="H22" s="23">
        <v>1361459.1856848174</v>
      </c>
    </row>
    <row r="23" spans="1:8" x14ac:dyDescent="0.25">
      <c r="A23" s="54">
        <v>10.3</v>
      </c>
      <c r="B23" s="68" t="s">
        <v>51</v>
      </c>
      <c r="C23" s="37">
        <v>6876534.1500000013</v>
      </c>
      <c r="D23" s="55">
        <v>0</v>
      </c>
      <c r="E23" s="23">
        <v>6876534.1500000013</v>
      </c>
      <c r="F23" s="21">
        <v>656057.6227482761</v>
      </c>
      <c r="G23" s="55">
        <v>0</v>
      </c>
      <c r="H23" s="23">
        <v>656057.6227482761</v>
      </c>
    </row>
    <row r="24" spans="1:8" x14ac:dyDescent="0.25">
      <c r="A24" s="54">
        <v>10.4</v>
      </c>
      <c r="B24" s="65" t="s">
        <v>52</v>
      </c>
      <c r="C24" s="37">
        <v>10392481.43</v>
      </c>
      <c r="D24" s="55">
        <v>0</v>
      </c>
      <c r="E24" s="23">
        <v>10392481.43</v>
      </c>
      <c r="F24" s="21">
        <v>3601558.8642943627</v>
      </c>
      <c r="G24" s="55">
        <v>0</v>
      </c>
      <c r="H24" s="23">
        <v>3601558.8642943627</v>
      </c>
    </row>
    <row r="25" spans="1:8" x14ac:dyDescent="0.25">
      <c r="A25" s="20">
        <v>11</v>
      </c>
      <c r="B25" s="66" t="s">
        <v>53</v>
      </c>
      <c r="C25" s="37">
        <v>1453601.39</v>
      </c>
      <c r="D25" s="55">
        <v>0</v>
      </c>
      <c r="E25" s="23">
        <v>1453601.39</v>
      </c>
      <c r="F25" s="21">
        <v>0</v>
      </c>
      <c r="G25" s="55">
        <v>0</v>
      </c>
      <c r="H25" s="23">
        <v>0</v>
      </c>
    </row>
    <row r="26" spans="1:8" x14ac:dyDescent="0.25">
      <c r="A26" s="20">
        <v>12</v>
      </c>
      <c r="B26" s="66" t="s">
        <v>54</v>
      </c>
      <c r="C26" s="37">
        <v>297000.53000000003</v>
      </c>
      <c r="D26" s="55">
        <v>0</v>
      </c>
      <c r="E26" s="23">
        <v>297000.53000000003</v>
      </c>
      <c r="F26" s="21">
        <v>18985.68</v>
      </c>
      <c r="G26" s="55">
        <v>0</v>
      </c>
      <c r="H26" s="23">
        <v>18985.68</v>
      </c>
    </row>
    <row r="27" spans="1:8" x14ac:dyDescent="0.25">
      <c r="A27" s="20">
        <v>13</v>
      </c>
      <c r="B27" s="66" t="s">
        <v>55</v>
      </c>
      <c r="C27" s="37">
        <v>42319288.077505909</v>
      </c>
      <c r="D27" s="55">
        <v>0</v>
      </c>
      <c r="E27" s="23">
        <v>42319288.077505909</v>
      </c>
      <c r="F27" s="21">
        <v>7289340.576212314</v>
      </c>
      <c r="G27" s="55">
        <v>0</v>
      </c>
      <c r="H27" s="23">
        <v>7289340.576212314</v>
      </c>
    </row>
    <row r="28" spans="1:8" x14ac:dyDescent="0.25">
      <c r="A28" s="20">
        <v>14</v>
      </c>
      <c r="B28" s="66" t="s">
        <v>56</v>
      </c>
      <c r="C28" s="37">
        <v>9339956.9099999983</v>
      </c>
      <c r="D28" s="55">
        <v>0</v>
      </c>
      <c r="E28" s="23">
        <v>9339956.9099999983</v>
      </c>
      <c r="F28" s="21">
        <v>1425730.3910612366</v>
      </c>
      <c r="G28" s="55">
        <v>0</v>
      </c>
      <c r="H28" s="23">
        <v>1425730.3910612366</v>
      </c>
    </row>
    <row r="29" spans="1:8" x14ac:dyDescent="0.25">
      <c r="A29" s="20">
        <v>15</v>
      </c>
      <c r="B29" s="66" t="s">
        <v>57</v>
      </c>
      <c r="C29" s="37">
        <v>96242663.026601672</v>
      </c>
      <c r="D29" s="55">
        <v>0</v>
      </c>
      <c r="E29" s="23">
        <v>96242663.026601672</v>
      </c>
      <c r="F29" s="21">
        <v>2762630.3507600669</v>
      </c>
      <c r="G29" s="55">
        <v>0</v>
      </c>
      <c r="H29" s="23">
        <v>2762630.3507600669</v>
      </c>
    </row>
    <row r="30" spans="1:8" x14ac:dyDescent="0.25">
      <c r="A30" s="20">
        <v>16</v>
      </c>
      <c r="B30" s="66" t="s">
        <v>58</v>
      </c>
      <c r="C30" s="37">
        <v>12463303.810000001</v>
      </c>
      <c r="D30" s="55">
        <v>0</v>
      </c>
      <c r="E30" s="23">
        <v>12463303.810000001</v>
      </c>
      <c r="F30" s="21">
        <v>795670.16371498513</v>
      </c>
      <c r="G30" s="55">
        <v>0</v>
      </c>
      <c r="H30" s="23">
        <v>795670.16371498513</v>
      </c>
    </row>
    <row r="31" spans="1:8" x14ac:dyDescent="0.25">
      <c r="A31" s="20">
        <v>17</v>
      </c>
      <c r="B31" s="66" t="s">
        <v>59</v>
      </c>
      <c r="C31" s="37">
        <v>2396163.0900000003</v>
      </c>
      <c r="D31" s="55">
        <v>0</v>
      </c>
      <c r="E31" s="23">
        <v>2396163.0900000003</v>
      </c>
      <c r="F31" s="21">
        <v>66776.02</v>
      </c>
      <c r="G31" s="55">
        <v>0</v>
      </c>
      <c r="H31" s="23">
        <v>66776.02</v>
      </c>
    </row>
    <row r="32" spans="1:8" x14ac:dyDescent="0.25">
      <c r="A32" s="20">
        <v>18</v>
      </c>
      <c r="B32" s="66" t="s">
        <v>60</v>
      </c>
      <c r="C32" s="37">
        <v>130153882.95819989</v>
      </c>
      <c r="D32" s="55">
        <v>0</v>
      </c>
      <c r="E32" s="23">
        <v>130153882.95819989</v>
      </c>
      <c r="F32" s="21">
        <v>37747710.837293074</v>
      </c>
      <c r="G32" s="55">
        <v>0</v>
      </c>
      <c r="H32" s="23">
        <v>37747710.837293074</v>
      </c>
    </row>
    <row r="33" spans="1:9" x14ac:dyDescent="0.25">
      <c r="A33" s="106" t="s">
        <v>61</v>
      </c>
      <c r="B33" s="107"/>
      <c r="C33" s="32">
        <v>2424421234.1128445</v>
      </c>
      <c r="D33" s="51">
        <v>100945623.67999998</v>
      </c>
      <c r="E33" s="23">
        <v>2525366857.7928443</v>
      </c>
      <c r="F33" s="32">
        <v>959169882.01092291</v>
      </c>
      <c r="G33" s="51">
        <v>43218483.653790466</v>
      </c>
      <c r="H33" s="23">
        <v>1002388365.6647134</v>
      </c>
    </row>
    <row r="34" spans="1:9" x14ac:dyDescent="0.25">
      <c r="A34" s="111" t="s">
        <v>64</v>
      </c>
      <c r="B34" s="112"/>
      <c r="C34" s="34">
        <v>0.96002734281219415</v>
      </c>
      <c r="D34" s="34">
        <v>3.9972657187805918E-2</v>
      </c>
      <c r="E34" s="35">
        <v>1</v>
      </c>
      <c r="F34" s="34">
        <v>0.95688449194526415</v>
      </c>
      <c r="G34" s="34">
        <v>4.3115508054735865E-2</v>
      </c>
      <c r="H34" s="35">
        <v>1</v>
      </c>
    </row>
    <row r="35" spans="1:9" ht="15.75" customHeight="1" x14ac:dyDescent="0.25">
      <c r="A35" s="115" t="s">
        <v>67</v>
      </c>
      <c r="B35" s="115"/>
      <c r="C35" s="115"/>
      <c r="D35" s="115"/>
      <c r="E35" s="115"/>
      <c r="F35" s="115"/>
      <c r="G35" s="115"/>
      <c r="H35" s="115"/>
    </row>
    <row r="36" spans="1:9" x14ac:dyDescent="0.25">
      <c r="A36" s="114" t="s">
        <v>68</v>
      </c>
      <c r="B36" s="114"/>
      <c r="C36" s="114"/>
      <c r="D36" s="114"/>
      <c r="E36" s="114"/>
      <c r="F36" s="114"/>
      <c r="G36" s="114"/>
      <c r="H36" s="114"/>
    </row>
    <row r="44" spans="1:9" x14ac:dyDescent="0.25">
      <c r="A44" s="53">
        <f>(E4+E6)/$E$33</f>
        <v>9.0926906729198939E-2</v>
      </c>
      <c r="B44" s="104" t="s">
        <v>293</v>
      </c>
      <c r="C44" s="52"/>
      <c r="D44" s="52"/>
      <c r="E44" s="52"/>
      <c r="F44" s="52"/>
      <c r="G44" s="53">
        <f>(H4+H6)/$H$33</f>
        <v>9.8893415008730959E-2</v>
      </c>
      <c r="H44" s="104"/>
      <c r="I44" s="52"/>
    </row>
    <row r="45" spans="1:9" x14ac:dyDescent="0.25">
      <c r="A45" s="53">
        <f>(E7+E20)/$E$33</f>
        <v>0.65471448115320141</v>
      </c>
      <c r="B45" s="105" t="s">
        <v>294</v>
      </c>
      <c r="C45" s="52"/>
      <c r="D45" s="52"/>
      <c r="E45" s="52"/>
      <c r="F45" s="52"/>
      <c r="G45" s="53">
        <f>(H7+H20)/$H$33</f>
        <v>0.79624178443909011</v>
      </c>
      <c r="H45" s="105"/>
      <c r="I45" s="52"/>
    </row>
    <row r="46" spans="1:9" x14ac:dyDescent="0.25">
      <c r="A46" s="53">
        <f>E8/$E$33</f>
        <v>3.9914256492657452E-3</v>
      </c>
      <c r="B46" s="105" t="s">
        <v>36</v>
      </c>
      <c r="C46" s="52"/>
      <c r="D46" s="52"/>
      <c r="E46" s="52"/>
      <c r="F46" s="52"/>
      <c r="G46" s="53">
        <f>H8/$H$33</f>
        <v>2.6493686928847504E-4</v>
      </c>
      <c r="H46" s="105"/>
      <c r="I46" s="52"/>
    </row>
    <row r="47" spans="1:9" x14ac:dyDescent="0.25">
      <c r="A47" s="53">
        <f>(E25+E9)/$E$33</f>
        <v>2.9869027372096579E-3</v>
      </c>
      <c r="B47" s="105" t="s">
        <v>295</v>
      </c>
      <c r="C47" s="52"/>
      <c r="D47" s="52"/>
      <c r="E47" s="52"/>
      <c r="F47" s="52"/>
      <c r="G47" s="53">
        <f>(H25+H9)/$H$33</f>
        <v>2.3324255853980437E-4</v>
      </c>
      <c r="H47" s="105"/>
      <c r="I47" s="52"/>
    </row>
    <row r="48" spans="1:9" x14ac:dyDescent="0.25">
      <c r="A48" s="53">
        <f>(E26+E10)/$E$33</f>
        <v>3.5152887616355624E-3</v>
      </c>
      <c r="B48" s="105" t="s">
        <v>296</v>
      </c>
      <c r="C48" s="52"/>
      <c r="D48" s="52"/>
      <c r="E48" s="52"/>
      <c r="F48" s="52"/>
      <c r="G48" s="53">
        <f>(H26+H10)/$H$33</f>
        <v>9.4957621733554945E-4</v>
      </c>
      <c r="H48" s="105"/>
      <c r="I48" s="52"/>
    </row>
    <row r="49" spans="1:9" x14ac:dyDescent="0.25">
      <c r="A49" s="53">
        <f>E11/$E$33</f>
        <v>1.6033299264394042E-2</v>
      </c>
      <c r="B49" s="105" t="s">
        <v>39</v>
      </c>
      <c r="C49" s="52"/>
      <c r="D49" s="52"/>
      <c r="E49" s="52"/>
      <c r="F49" s="52"/>
      <c r="G49" s="53">
        <f>H11/$H$33</f>
        <v>3.1504463484557867E-3</v>
      </c>
      <c r="H49" s="105"/>
      <c r="I49" s="52"/>
    </row>
    <row r="50" spans="1:9" x14ac:dyDescent="0.25">
      <c r="A50" s="53">
        <f>(E12+E17)/$E$33</f>
        <v>0.11184250507783114</v>
      </c>
      <c r="B50" s="105" t="s">
        <v>297</v>
      </c>
      <c r="C50" s="52"/>
      <c r="D50" s="52"/>
      <c r="E50" s="52"/>
      <c r="F50" s="52"/>
      <c r="G50" s="53">
        <f>(H12+H17)/$H$33</f>
        <v>5.02980833056643E-2</v>
      </c>
      <c r="H50" s="105"/>
      <c r="I50" s="52"/>
    </row>
    <row r="51" spans="1:9" x14ac:dyDescent="0.25">
      <c r="A51" s="53">
        <f>E27/$E$33</f>
        <v>1.6757679363263965E-2</v>
      </c>
      <c r="B51" s="105" t="s">
        <v>55</v>
      </c>
      <c r="C51" s="52"/>
      <c r="D51" s="52"/>
      <c r="E51" s="52"/>
      <c r="F51" s="52"/>
      <c r="G51" s="53">
        <f>H27/$H$33</f>
        <v>7.2719724469053832E-3</v>
      </c>
      <c r="H51" s="105"/>
      <c r="I51" s="52"/>
    </row>
    <row r="52" spans="1:9" x14ac:dyDescent="0.25">
      <c r="A52" s="53">
        <f>(E28+E29+E30+E31)/$E$33</f>
        <v>4.7692907058211477E-2</v>
      </c>
      <c r="B52" s="105" t="s">
        <v>298</v>
      </c>
      <c r="C52" s="52"/>
      <c r="D52" s="52"/>
      <c r="E52" s="52"/>
      <c r="F52" s="52"/>
      <c r="G52" s="53">
        <f>(H28+H29+H30+H31)/$H$33</f>
        <v>5.0387724943185552E-3</v>
      </c>
      <c r="H52" s="105"/>
      <c r="I52" s="52"/>
    </row>
    <row r="53" spans="1:9" x14ac:dyDescent="0.25">
      <c r="A53" s="53">
        <f>E32/$E$33</f>
        <v>5.1538604205787993E-2</v>
      </c>
      <c r="B53" s="105" t="s">
        <v>60</v>
      </c>
      <c r="C53" s="52"/>
      <c r="D53" s="52"/>
      <c r="E53" s="52"/>
      <c r="F53" s="52"/>
      <c r="G53" s="53">
        <f>H32/$H$33</f>
        <v>3.7657770311671016E-2</v>
      </c>
      <c r="H53" s="105"/>
      <c r="I53" s="52"/>
    </row>
    <row r="68" spans="3:7" x14ac:dyDescent="0.25">
      <c r="E68" s="42"/>
      <c r="F68" s="42"/>
      <c r="G68" s="42"/>
    </row>
    <row r="69" spans="3:7" x14ac:dyDescent="0.25">
      <c r="D69" s="42"/>
    </row>
    <row r="78" spans="3:7" x14ac:dyDescent="0.25">
      <c r="C78" s="40"/>
      <c r="F78" s="41"/>
    </row>
    <row r="79" spans="3:7" x14ac:dyDescent="0.25">
      <c r="C79" s="40"/>
      <c r="F79" s="41"/>
    </row>
    <row r="80" spans="3:7" x14ac:dyDescent="0.25">
      <c r="C80" s="40"/>
      <c r="F80" s="41"/>
    </row>
    <row r="81" spans="3:6" x14ac:dyDescent="0.25">
      <c r="C81" s="40"/>
      <c r="F81" s="41"/>
    </row>
    <row r="82" spans="3:6" x14ac:dyDescent="0.25">
      <c r="C82" s="40"/>
      <c r="F82" s="41"/>
    </row>
    <row r="83" spans="3:6" x14ac:dyDescent="0.25">
      <c r="C83" s="40"/>
      <c r="F83" s="41"/>
    </row>
    <row r="84" spans="3:6" x14ac:dyDescent="0.25">
      <c r="C84" s="40"/>
      <c r="F84" s="41"/>
    </row>
    <row r="85" spans="3:6" x14ac:dyDescent="0.25">
      <c r="C85" s="40"/>
      <c r="F85" s="41"/>
    </row>
    <row r="86" spans="3:6" x14ac:dyDescent="0.25">
      <c r="C86" s="40"/>
      <c r="F86" s="41"/>
    </row>
    <row r="87" spans="3:6" x14ac:dyDescent="0.25">
      <c r="C87" s="40"/>
      <c r="F87" s="41"/>
    </row>
  </sheetData>
  <mergeCells count="5">
    <mergeCell ref="A33:B33"/>
    <mergeCell ref="A34:B34"/>
    <mergeCell ref="A1:H1"/>
    <mergeCell ref="A36:H36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0.7109375" style="7" customWidth="1"/>
    <col min="2" max="2" width="18.7109375" style="7" customWidth="1"/>
    <col min="3" max="3" width="17.42578125" style="7" customWidth="1"/>
    <col min="4" max="4" width="15.7109375" style="7" customWidth="1"/>
    <col min="5" max="5" width="16" style="7" customWidth="1"/>
    <col min="6" max="6" width="14.42578125" style="7" customWidth="1"/>
    <col min="7" max="7" width="13.7109375" style="7" customWidth="1"/>
    <col min="8" max="8" width="15.5703125" style="7" customWidth="1"/>
    <col min="9" max="9" width="15" style="7" customWidth="1"/>
    <col min="10" max="10" width="13.7109375" style="7" customWidth="1"/>
    <col min="11" max="11" width="14.42578125" style="7" customWidth="1"/>
    <col min="12" max="12" width="13.7109375" style="7" customWidth="1"/>
    <col min="13" max="13" width="15" style="7" customWidth="1"/>
    <col min="14" max="14" width="13.7109375" style="7" customWidth="1"/>
    <col min="15" max="15" width="23.28515625" style="7" customWidth="1"/>
    <col min="16" max="16" width="14.7109375" style="7" customWidth="1"/>
    <col min="17" max="17" width="15.140625" style="7" customWidth="1"/>
    <col min="18" max="18" width="14.85546875" style="7" customWidth="1"/>
    <col min="19" max="19" width="22" style="7" customWidth="1"/>
    <col min="20" max="20" width="16.7109375" style="7" customWidth="1"/>
    <col min="21" max="21" width="22.7109375" style="7" customWidth="1"/>
    <col min="22" max="22" width="13.7109375" style="7" customWidth="1"/>
    <col min="23" max="23" width="15.28515625" style="7" customWidth="1"/>
    <col min="24" max="24" width="15.7109375" style="7" customWidth="1"/>
    <col min="25" max="25" width="13.85546875" style="7" customWidth="1"/>
    <col min="26" max="16384" width="9.140625" style="7"/>
  </cols>
  <sheetData>
    <row r="1" spans="1:25" ht="15.75" x14ac:dyDescent="0.25">
      <c r="A1" s="116" t="s">
        <v>318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9" t="s">
        <v>65</v>
      </c>
    </row>
    <row r="3" spans="1:25" ht="15.75" customHeight="1" x14ac:dyDescent="0.25">
      <c r="A3" s="117" t="s">
        <v>31</v>
      </c>
      <c r="B3" s="118" t="s">
        <v>275</v>
      </c>
      <c r="C3" s="118"/>
      <c r="D3" s="118" t="s">
        <v>278</v>
      </c>
      <c r="E3" s="118" t="s">
        <v>279</v>
      </c>
      <c r="F3" s="118" t="s">
        <v>280</v>
      </c>
      <c r="G3" s="118"/>
      <c r="H3" s="118"/>
      <c r="I3" s="118"/>
      <c r="J3" s="118"/>
      <c r="K3" s="120" t="s">
        <v>281</v>
      </c>
      <c r="L3" s="120"/>
      <c r="M3" s="120"/>
      <c r="N3" s="120"/>
      <c r="O3" s="121" t="s">
        <v>287</v>
      </c>
      <c r="P3" s="122" t="s">
        <v>312</v>
      </c>
      <c r="Q3" s="122" t="s">
        <v>285</v>
      </c>
      <c r="R3" s="122"/>
      <c r="S3" s="122"/>
      <c r="T3" s="122"/>
      <c r="U3" s="122"/>
      <c r="V3" s="122"/>
      <c r="W3" s="122"/>
    </row>
    <row r="4" spans="1:25" ht="15" customHeight="1" x14ac:dyDescent="0.25">
      <c r="A4" s="117"/>
      <c r="B4" s="118" t="s">
        <v>276</v>
      </c>
      <c r="C4" s="118" t="s">
        <v>277</v>
      </c>
      <c r="D4" s="119"/>
      <c r="E4" s="118"/>
      <c r="F4" s="118" t="s">
        <v>66</v>
      </c>
      <c r="G4" s="118"/>
      <c r="H4" s="118" t="s">
        <v>286</v>
      </c>
      <c r="I4" s="118" t="s">
        <v>284</v>
      </c>
      <c r="J4" s="118"/>
      <c r="K4" s="118" t="s">
        <v>66</v>
      </c>
      <c r="L4" s="118"/>
      <c r="M4" s="118" t="s">
        <v>284</v>
      </c>
      <c r="N4" s="118"/>
      <c r="O4" s="121"/>
      <c r="P4" s="122"/>
      <c r="Q4" s="122"/>
      <c r="R4" s="122"/>
      <c r="S4" s="122"/>
      <c r="T4" s="122"/>
      <c r="U4" s="122"/>
      <c r="V4" s="122"/>
      <c r="W4" s="122"/>
    </row>
    <row r="5" spans="1:25" ht="35.25" customHeight="1" x14ac:dyDescent="0.25">
      <c r="A5" s="117"/>
      <c r="B5" s="118"/>
      <c r="C5" s="118"/>
      <c r="D5" s="119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21"/>
      <c r="P5" s="122"/>
      <c r="Q5" s="123" t="s">
        <v>313</v>
      </c>
      <c r="R5" s="124" t="s">
        <v>288</v>
      </c>
      <c r="S5" s="124"/>
      <c r="T5" s="124"/>
      <c r="U5" s="118" t="s">
        <v>291</v>
      </c>
      <c r="V5" s="118" t="s">
        <v>292</v>
      </c>
      <c r="W5" s="118" t="s">
        <v>66</v>
      </c>
    </row>
    <row r="6" spans="1:25" ht="99.75" customHeight="1" x14ac:dyDescent="0.25">
      <c r="A6" s="117"/>
      <c r="B6" s="118"/>
      <c r="C6" s="118"/>
      <c r="D6" s="119"/>
      <c r="E6" s="118"/>
      <c r="F6" s="62" t="s">
        <v>282</v>
      </c>
      <c r="G6" s="62" t="s">
        <v>283</v>
      </c>
      <c r="H6" s="118"/>
      <c r="I6" s="62" t="s">
        <v>282</v>
      </c>
      <c r="J6" s="62" t="s">
        <v>283</v>
      </c>
      <c r="K6" s="62" t="s">
        <v>282</v>
      </c>
      <c r="L6" s="62" t="s">
        <v>283</v>
      </c>
      <c r="M6" s="62" t="s">
        <v>282</v>
      </c>
      <c r="N6" s="62" t="s">
        <v>283</v>
      </c>
      <c r="O6" s="121"/>
      <c r="P6" s="122"/>
      <c r="Q6" s="123"/>
      <c r="R6" s="62" t="s">
        <v>66</v>
      </c>
      <c r="S6" s="62" t="s">
        <v>289</v>
      </c>
      <c r="T6" s="62" t="s">
        <v>290</v>
      </c>
      <c r="U6" s="118"/>
      <c r="V6" s="118"/>
      <c r="W6" s="118"/>
    </row>
    <row r="7" spans="1:25" ht="15.75" x14ac:dyDescent="0.25">
      <c r="A7" s="65" t="s">
        <v>32</v>
      </c>
      <c r="B7" s="5">
        <v>52087576.372569226</v>
      </c>
      <c r="C7" s="5">
        <v>4419697.6400000006</v>
      </c>
      <c r="D7" s="5">
        <v>51439099.625091031</v>
      </c>
      <c r="E7" s="5">
        <v>819163.69698277023</v>
      </c>
      <c r="F7" s="5">
        <v>10344041.807964399</v>
      </c>
      <c r="G7" s="5">
        <v>10614.6518</v>
      </c>
      <c r="H7" s="5">
        <v>1291186.7664281998</v>
      </c>
      <c r="I7" s="5">
        <v>2314812.8801004519</v>
      </c>
      <c r="J7" s="5">
        <v>1016</v>
      </c>
      <c r="K7" s="5">
        <v>12369165.219860701</v>
      </c>
      <c r="L7" s="5">
        <v>719523.69099999999</v>
      </c>
      <c r="M7" s="5">
        <v>3149675.0868607005</v>
      </c>
      <c r="N7" s="5">
        <v>2244</v>
      </c>
      <c r="O7" s="5">
        <v>0</v>
      </c>
      <c r="P7" s="5">
        <v>164237.37</v>
      </c>
      <c r="Q7" s="5">
        <v>394219.37853912357</v>
      </c>
      <c r="R7" s="5">
        <v>14787718.863267859</v>
      </c>
      <c r="S7" s="5">
        <v>5961.7400000003026</v>
      </c>
      <c r="T7" s="5">
        <v>93928.445776436827</v>
      </c>
      <c r="U7" s="5">
        <v>5694560.836028425</v>
      </c>
      <c r="V7" s="5">
        <v>508736.01003628393</v>
      </c>
      <c r="W7" s="5">
        <v>21385235.087871693</v>
      </c>
      <c r="X7" s="39"/>
      <c r="Y7" s="39"/>
    </row>
    <row r="8" spans="1:25" ht="31.5" x14ac:dyDescent="0.25">
      <c r="A8" s="3" t="s">
        <v>33</v>
      </c>
      <c r="B8" s="5">
        <v>2476619.04</v>
      </c>
      <c r="C8" s="5">
        <v>51269.27</v>
      </c>
      <c r="D8" s="5">
        <v>2489023.5100000002</v>
      </c>
      <c r="E8" s="5">
        <v>47990.142200000817</v>
      </c>
      <c r="F8" s="5">
        <v>168439.63999999998</v>
      </c>
      <c r="G8" s="5">
        <v>14</v>
      </c>
      <c r="H8" s="5">
        <v>0</v>
      </c>
      <c r="I8" s="5">
        <v>13827.62</v>
      </c>
      <c r="J8" s="5">
        <v>4</v>
      </c>
      <c r="K8" s="5">
        <v>203968.61</v>
      </c>
      <c r="L8" s="5">
        <v>2897.5</v>
      </c>
      <c r="M8" s="5">
        <v>152667</v>
      </c>
      <c r="N8" s="5">
        <v>8</v>
      </c>
      <c r="O8" s="5">
        <v>0</v>
      </c>
      <c r="P8" s="5">
        <v>0</v>
      </c>
      <c r="Q8" s="5">
        <v>1753.3335604832257</v>
      </c>
      <c r="R8" s="5">
        <v>676656.38155231439</v>
      </c>
      <c r="S8" s="5">
        <v>1224.4599999999998</v>
      </c>
      <c r="T8" s="5">
        <v>40.69</v>
      </c>
      <c r="U8" s="5">
        <v>253525.56609106789</v>
      </c>
      <c r="V8" s="5">
        <v>18615.872195149128</v>
      </c>
      <c r="W8" s="5">
        <v>950551.1533990145</v>
      </c>
      <c r="X8" s="39"/>
      <c r="Y8" s="39"/>
    </row>
    <row r="9" spans="1:25" ht="15.75" x14ac:dyDescent="0.25">
      <c r="A9" s="65" t="s">
        <v>34</v>
      </c>
      <c r="B9" s="5">
        <v>76590596.682970926</v>
      </c>
      <c r="C9" s="5">
        <v>6083958.3599999966</v>
      </c>
      <c r="D9" s="5">
        <v>65679719.248330973</v>
      </c>
      <c r="E9" s="5">
        <v>1319498.8640889188</v>
      </c>
      <c r="F9" s="5">
        <v>43938335.079999834</v>
      </c>
      <c r="G9" s="5">
        <v>543671.04810000001</v>
      </c>
      <c r="H9" s="5">
        <v>4052380.7700001635</v>
      </c>
      <c r="I9" s="5">
        <v>5395571.2600000035</v>
      </c>
      <c r="J9" s="5">
        <v>33420</v>
      </c>
      <c r="K9" s="5">
        <v>46591690.491200022</v>
      </c>
      <c r="L9" s="5">
        <v>578064.99989999994</v>
      </c>
      <c r="M9" s="5">
        <v>6741392.1747000003</v>
      </c>
      <c r="N9" s="5">
        <v>55873</v>
      </c>
      <c r="O9" s="5">
        <v>21087.3</v>
      </c>
      <c r="P9" s="5">
        <v>122.57</v>
      </c>
      <c r="Q9" s="5">
        <v>1259856.02531022</v>
      </c>
      <c r="R9" s="5">
        <v>11348064.600985637</v>
      </c>
      <c r="S9" s="5">
        <v>0</v>
      </c>
      <c r="T9" s="5">
        <v>202627.9</v>
      </c>
      <c r="U9" s="5">
        <v>9322114.3066661265</v>
      </c>
      <c r="V9" s="5">
        <v>41817.816894490861</v>
      </c>
      <c r="W9" s="5">
        <v>21971852.749856476</v>
      </c>
      <c r="X9" s="39"/>
      <c r="Y9" s="39"/>
    </row>
    <row r="10" spans="1:25" ht="15.75" x14ac:dyDescent="0.25">
      <c r="A10" s="65" t="s">
        <v>35</v>
      </c>
      <c r="B10" s="5">
        <v>681427308.54999995</v>
      </c>
      <c r="C10" s="5">
        <v>82215164.073419988</v>
      </c>
      <c r="D10" s="5">
        <v>629247300.71999991</v>
      </c>
      <c r="E10" s="5">
        <v>10952686.992400005</v>
      </c>
      <c r="F10" s="5">
        <v>314205211.32999992</v>
      </c>
      <c r="G10" s="5">
        <v>289808.76910000003</v>
      </c>
      <c r="H10" s="5">
        <v>37492684.545483083</v>
      </c>
      <c r="I10" s="5">
        <v>112948549.10421543</v>
      </c>
      <c r="J10" s="5">
        <v>80147.449900000007</v>
      </c>
      <c r="K10" s="5">
        <v>339412721.83907753</v>
      </c>
      <c r="L10" s="5">
        <v>2137751.2864999999</v>
      </c>
      <c r="M10" s="5">
        <v>8728518.7510852888</v>
      </c>
      <c r="N10" s="5">
        <v>7943.2011999999995</v>
      </c>
      <c r="O10" s="5">
        <v>52312680.934305996</v>
      </c>
      <c r="P10" s="5">
        <v>396001.41000000003</v>
      </c>
      <c r="Q10" s="5">
        <v>12740525.807358995</v>
      </c>
      <c r="R10" s="5">
        <v>189765573.37369385</v>
      </c>
      <c r="S10" s="5">
        <v>282.6100000000024</v>
      </c>
      <c r="T10" s="5">
        <v>1104105.9400000807</v>
      </c>
      <c r="U10" s="5">
        <v>58511561.248544574</v>
      </c>
      <c r="V10" s="5">
        <v>5452173.8794530844</v>
      </c>
      <c r="W10" s="5">
        <v>266469834.3090505</v>
      </c>
      <c r="X10" s="39"/>
      <c r="Y10" s="39"/>
    </row>
    <row r="11" spans="1:25" ht="15.75" x14ac:dyDescent="0.25">
      <c r="A11" s="65" t="s">
        <v>36</v>
      </c>
      <c r="B11" s="5">
        <v>10079814.050000001</v>
      </c>
      <c r="C11" s="5">
        <v>3056818.11</v>
      </c>
      <c r="D11" s="5">
        <v>7541022.9000000004</v>
      </c>
      <c r="E11" s="5">
        <v>151983.68000000002</v>
      </c>
      <c r="F11" s="5">
        <v>246912.74</v>
      </c>
      <c r="G11" s="5">
        <v>17</v>
      </c>
      <c r="H11" s="5">
        <v>31968.090000000007</v>
      </c>
      <c r="I11" s="5">
        <v>138125.4</v>
      </c>
      <c r="J11" s="5">
        <v>12</v>
      </c>
      <c r="K11" s="5">
        <v>604420.74</v>
      </c>
      <c r="L11" s="5">
        <v>50</v>
      </c>
      <c r="M11" s="5">
        <v>2</v>
      </c>
      <c r="N11" s="5">
        <v>0</v>
      </c>
      <c r="O11" s="5">
        <v>45386.61</v>
      </c>
      <c r="P11" s="5">
        <v>0</v>
      </c>
      <c r="Q11" s="5">
        <v>64043.505410400299</v>
      </c>
      <c r="R11" s="5">
        <v>1169871.6809040632</v>
      </c>
      <c r="S11" s="5">
        <v>0</v>
      </c>
      <c r="T11" s="5">
        <v>0</v>
      </c>
      <c r="U11" s="5">
        <v>596893.43525960576</v>
      </c>
      <c r="V11" s="5">
        <v>1044.94</v>
      </c>
      <c r="W11" s="5">
        <v>1831853.5615740693</v>
      </c>
      <c r="X11" s="39"/>
      <c r="Y11" s="39"/>
    </row>
    <row r="12" spans="1:25" ht="15.75" x14ac:dyDescent="0.25">
      <c r="A12" s="65" t="s">
        <v>37</v>
      </c>
      <c r="B12" s="5">
        <v>6089423.79</v>
      </c>
      <c r="C12" s="5">
        <v>5601027.3539580004</v>
      </c>
      <c r="D12" s="5">
        <v>4238760.42</v>
      </c>
      <c r="E12" s="5">
        <v>258.02000000000004</v>
      </c>
      <c r="F12" s="5">
        <v>120505.07</v>
      </c>
      <c r="G12" s="5">
        <v>1</v>
      </c>
      <c r="H12" s="5">
        <v>160380.97999999998</v>
      </c>
      <c r="I12" s="5">
        <v>120505.07</v>
      </c>
      <c r="J12" s="5">
        <v>1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113294.55705817071</v>
      </c>
      <c r="R12" s="5">
        <v>130020.15345753472</v>
      </c>
      <c r="S12" s="5">
        <v>0</v>
      </c>
      <c r="T12" s="5">
        <v>0</v>
      </c>
      <c r="U12" s="5">
        <v>1036173.9734897233</v>
      </c>
      <c r="V12" s="5">
        <v>229747.5413932878</v>
      </c>
      <c r="W12" s="5">
        <v>1509236.2253987167</v>
      </c>
      <c r="X12" s="39"/>
      <c r="Y12" s="39"/>
    </row>
    <row r="13" spans="1:25" ht="15.75" x14ac:dyDescent="0.25">
      <c r="A13" s="65" t="s">
        <v>38</v>
      </c>
      <c r="B13" s="5">
        <v>8580393.2042060997</v>
      </c>
      <c r="C13" s="5">
        <v>4507585.0072387941</v>
      </c>
      <c r="D13" s="5">
        <v>7377405.2979688309</v>
      </c>
      <c r="E13" s="5">
        <v>1511.5044</v>
      </c>
      <c r="F13" s="5">
        <v>832754.36030239996</v>
      </c>
      <c r="G13" s="5">
        <v>24.516999999999999</v>
      </c>
      <c r="H13" s="5">
        <v>118372.27300000002</v>
      </c>
      <c r="I13" s="5">
        <v>702180.27968849998</v>
      </c>
      <c r="J13" s="5">
        <v>15.516999999999999</v>
      </c>
      <c r="K13" s="5">
        <v>1443050.7804612</v>
      </c>
      <c r="L13" s="5">
        <v>55</v>
      </c>
      <c r="M13" s="5">
        <v>32473.0301588</v>
      </c>
      <c r="N13" s="5">
        <v>3</v>
      </c>
      <c r="O13" s="5">
        <v>0</v>
      </c>
      <c r="P13" s="5">
        <v>51484.85</v>
      </c>
      <c r="Q13" s="5">
        <v>100104.11226666214</v>
      </c>
      <c r="R13" s="5">
        <v>1357451.339581348</v>
      </c>
      <c r="S13" s="5">
        <v>0</v>
      </c>
      <c r="T13" s="5">
        <v>11361.880000000001</v>
      </c>
      <c r="U13" s="5">
        <v>1193974.0384822008</v>
      </c>
      <c r="V13" s="5">
        <v>1841.7223738597731</v>
      </c>
      <c r="W13" s="5">
        <v>2653371.2127040708</v>
      </c>
      <c r="X13" s="39"/>
      <c r="Y13" s="39"/>
    </row>
    <row r="14" spans="1:25" ht="15.75" x14ac:dyDescent="0.25">
      <c r="A14" s="65" t="s">
        <v>39</v>
      </c>
      <c r="B14" s="5">
        <v>40489962.583375104</v>
      </c>
      <c r="C14" s="5">
        <v>13831845.975845259</v>
      </c>
      <c r="D14" s="5">
        <v>35294519.127364554</v>
      </c>
      <c r="E14" s="5">
        <v>91013.435000000027</v>
      </c>
      <c r="F14" s="5">
        <v>3363078.9326757998</v>
      </c>
      <c r="G14" s="5">
        <v>1243.9992</v>
      </c>
      <c r="H14" s="5">
        <v>1595054.5314593101</v>
      </c>
      <c r="I14" s="5">
        <v>511040.2643299909</v>
      </c>
      <c r="J14" s="5">
        <v>130</v>
      </c>
      <c r="K14" s="5">
        <v>5657703.805953701</v>
      </c>
      <c r="L14" s="5">
        <v>50642.600000000006</v>
      </c>
      <c r="M14" s="5">
        <v>652972.91212160001</v>
      </c>
      <c r="N14" s="5">
        <v>407</v>
      </c>
      <c r="O14" s="5">
        <v>577218.65</v>
      </c>
      <c r="P14" s="5">
        <v>449408.58999999997</v>
      </c>
      <c r="Q14" s="5">
        <v>372110.48366715998</v>
      </c>
      <c r="R14" s="5">
        <v>9885024.0490844548</v>
      </c>
      <c r="S14" s="5">
        <v>4750.6799999999994</v>
      </c>
      <c r="T14" s="5">
        <v>2659.7400000000002</v>
      </c>
      <c r="U14" s="5">
        <v>5424071.5459062606</v>
      </c>
      <c r="V14" s="5">
        <v>62822.127300758548</v>
      </c>
      <c r="W14" s="5">
        <v>15744028.205958633</v>
      </c>
      <c r="X14" s="39"/>
      <c r="Y14" s="39"/>
    </row>
    <row r="15" spans="1:25" ht="15.75" x14ac:dyDescent="0.25">
      <c r="A15" s="65" t="s">
        <v>40</v>
      </c>
      <c r="B15" s="5">
        <v>259826137.94608283</v>
      </c>
      <c r="C15" s="5">
        <v>119434938.53697462</v>
      </c>
      <c r="D15" s="5">
        <v>253616288.76124525</v>
      </c>
      <c r="E15" s="5">
        <v>4679822.8602526365</v>
      </c>
      <c r="F15" s="5">
        <v>45940789.531210601</v>
      </c>
      <c r="G15" s="5">
        <v>24389.4807</v>
      </c>
      <c r="H15" s="5">
        <v>12938374.910380227</v>
      </c>
      <c r="I15" s="5">
        <v>14103318.543915125</v>
      </c>
      <c r="J15" s="5">
        <v>3808</v>
      </c>
      <c r="K15" s="5">
        <v>69895719.731396422</v>
      </c>
      <c r="L15" s="5">
        <v>1043090.27</v>
      </c>
      <c r="M15" s="5">
        <v>1322926.0239264003</v>
      </c>
      <c r="N15" s="5">
        <v>2000</v>
      </c>
      <c r="O15" s="5">
        <v>813158.14976899989</v>
      </c>
      <c r="P15" s="5">
        <v>3681207.8986749998</v>
      </c>
      <c r="Q15" s="5">
        <v>3260066.4928802876</v>
      </c>
      <c r="R15" s="5">
        <v>63991889.254293114</v>
      </c>
      <c r="S15" s="5">
        <v>324887.41764473869</v>
      </c>
      <c r="T15" s="5">
        <v>487222.42999999813</v>
      </c>
      <c r="U15" s="5">
        <v>31302994.661181219</v>
      </c>
      <c r="V15" s="5">
        <v>1204804.0488460322</v>
      </c>
      <c r="W15" s="5">
        <v>99759754.457200661</v>
      </c>
      <c r="X15" s="39"/>
      <c r="Y15" s="39"/>
    </row>
    <row r="16" spans="1:25" ht="15.75" x14ac:dyDescent="0.25">
      <c r="A16" s="3" t="s">
        <v>41</v>
      </c>
      <c r="B16" s="5">
        <v>139829772.24510682</v>
      </c>
      <c r="C16" s="5">
        <v>87954070.937152267</v>
      </c>
      <c r="D16" s="5">
        <v>134590701.88999999</v>
      </c>
      <c r="E16" s="5">
        <v>2473541.0089999959</v>
      </c>
      <c r="F16" s="5">
        <v>16516337.579999998</v>
      </c>
      <c r="G16" s="5">
        <v>3020</v>
      </c>
      <c r="H16" s="5">
        <v>8193960.8865128271</v>
      </c>
      <c r="I16" s="5">
        <v>8023919.7372139385</v>
      </c>
      <c r="J16" s="5">
        <v>1046</v>
      </c>
      <c r="K16" s="5">
        <v>33958028.5253307</v>
      </c>
      <c r="L16" s="5">
        <v>347053.9</v>
      </c>
      <c r="M16" s="5">
        <v>772663.45000000019</v>
      </c>
      <c r="N16" s="5">
        <v>377</v>
      </c>
      <c r="O16" s="5">
        <v>428257.81976900005</v>
      </c>
      <c r="P16" s="5">
        <v>2024500.1630249999</v>
      </c>
      <c r="Q16" s="5">
        <v>1272245.2726317078</v>
      </c>
      <c r="R16" s="5">
        <v>26211474.873876072</v>
      </c>
      <c r="S16" s="5">
        <v>99635.760000000009</v>
      </c>
      <c r="T16" s="5">
        <v>188373.11999999807</v>
      </c>
      <c r="U16" s="5">
        <v>17500161.540781096</v>
      </c>
      <c r="V16" s="5">
        <v>87871.469608792511</v>
      </c>
      <c r="W16" s="5">
        <v>45071753.156897664</v>
      </c>
      <c r="X16" s="39"/>
      <c r="Y16" s="39"/>
    </row>
    <row r="17" spans="1:25" ht="15.75" x14ac:dyDescent="0.25">
      <c r="A17" s="3" t="s">
        <v>42</v>
      </c>
      <c r="B17" s="5">
        <v>91072597.973300144</v>
      </c>
      <c r="C17" s="5">
        <v>25095869.8019959</v>
      </c>
      <c r="D17" s="5">
        <v>90079394.471711442</v>
      </c>
      <c r="E17" s="5">
        <v>1781012.7352526374</v>
      </c>
      <c r="F17" s="5">
        <v>20838447.3062566</v>
      </c>
      <c r="G17" s="5">
        <v>20676.9807</v>
      </c>
      <c r="H17" s="5">
        <v>2568275.7638674006</v>
      </c>
      <c r="I17" s="5">
        <v>4363655.7280951571</v>
      </c>
      <c r="J17" s="5">
        <v>2660</v>
      </c>
      <c r="K17" s="5">
        <v>26109538.401111729</v>
      </c>
      <c r="L17" s="5">
        <v>275626.38</v>
      </c>
      <c r="M17" s="5">
        <v>406869.77392640017</v>
      </c>
      <c r="N17" s="5">
        <v>1589</v>
      </c>
      <c r="O17" s="5">
        <v>383555.83000000007</v>
      </c>
      <c r="P17" s="5">
        <v>926764.69550000003</v>
      </c>
      <c r="Q17" s="5">
        <v>1842353.7337956016</v>
      </c>
      <c r="R17" s="5">
        <v>29986414.45431298</v>
      </c>
      <c r="S17" s="5">
        <v>129798.86764473864</v>
      </c>
      <c r="T17" s="5">
        <v>244588.44000000003</v>
      </c>
      <c r="U17" s="5">
        <v>10378736.307709409</v>
      </c>
      <c r="V17" s="5">
        <v>698958.23145659117</v>
      </c>
      <c r="W17" s="5">
        <v>42906462.727274582</v>
      </c>
      <c r="X17" s="39"/>
      <c r="Y17" s="39"/>
    </row>
    <row r="18" spans="1:25" ht="15.75" x14ac:dyDescent="0.25">
      <c r="A18" s="3" t="s">
        <v>43</v>
      </c>
      <c r="B18" s="5">
        <v>14033933.939999998</v>
      </c>
      <c r="C18" s="5">
        <v>4946982.9578264309</v>
      </c>
      <c r="D18" s="5">
        <v>12920711.440000001</v>
      </c>
      <c r="E18" s="5">
        <v>163956.01320000252</v>
      </c>
      <c r="F18" s="5">
        <v>1245542.3600000001</v>
      </c>
      <c r="G18" s="5">
        <v>305</v>
      </c>
      <c r="H18" s="5">
        <v>656743.31000000006</v>
      </c>
      <c r="I18" s="5">
        <v>731080.13407757902</v>
      </c>
      <c r="J18" s="5">
        <v>65</v>
      </c>
      <c r="K18" s="5">
        <v>3358571.7</v>
      </c>
      <c r="L18" s="5">
        <v>419261.99</v>
      </c>
      <c r="M18" s="5">
        <v>129871.90999999996</v>
      </c>
      <c r="N18" s="5">
        <v>27</v>
      </c>
      <c r="O18" s="5">
        <v>1344.5</v>
      </c>
      <c r="P18" s="5">
        <v>26282.230149999999</v>
      </c>
      <c r="Q18" s="5">
        <v>87411.98437183736</v>
      </c>
      <c r="R18" s="5">
        <v>3798058.3690561596</v>
      </c>
      <c r="S18" s="5">
        <v>43964.38</v>
      </c>
      <c r="T18" s="5">
        <v>47633.14</v>
      </c>
      <c r="U18" s="5">
        <v>1451861.1345408752</v>
      </c>
      <c r="V18" s="5">
        <v>3929.2072444842161</v>
      </c>
      <c r="W18" s="5">
        <v>5341260.695213357</v>
      </c>
      <c r="X18" s="39"/>
      <c r="Y18" s="39"/>
    </row>
    <row r="19" spans="1:25" ht="15.75" x14ac:dyDescent="0.25">
      <c r="A19" s="3" t="s">
        <v>44</v>
      </c>
      <c r="B19" s="5">
        <v>14889833.7876759</v>
      </c>
      <c r="C19" s="5">
        <v>1438014.84</v>
      </c>
      <c r="D19" s="5">
        <v>16025480.959533874</v>
      </c>
      <c r="E19" s="5">
        <v>261313.10279999999</v>
      </c>
      <c r="F19" s="5">
        <v>7340462.2849539919</v>
      </c>
      <c r="G19" s="5">
        <v>387.5</v>
      </c>
      <c r="H19" s="5">
        <v>1519394.95</v>
      </c>
      <c r="I19" s="5">
        <v>984662.94452844956</v>
      </c>
      <c r="J19" s="5">
        <v>37</v>
      </c>
      <c r="K19" s="5">
        <v>6469581.1049539903</v>
      </c>
      <c r="L19" s="5">
        <v>1148</v>
      </c>
      <c r="M19" s="5">
        <v>13520.89</v>
      </c>
      <c r="N19" s="5">
        <v>7</v>
      </c>
      <c r="O19" s="5">
        <v>0</v>
      </c>
      <c r="P19" s="5">
        <v>703660.80999999994</v>
      </c>
      <c r="Q19" s="5">
        <v>58055.502081140352</v>
      </c>
      <c r="R19" s="5">
        <v>3995941.5570479017</v>
      </c>
      <c r="S19" s="5">
        <v>51488.41</v>
      </c>
      <c r="T19" s="5">
        <v>6627.7300000000005</v>
      </c>
      <c r="U19" s="5">
        <v>1972235.6781498333</v>
      </c>
      <c r="V19" s="5">
        <v>414045.1405361644</v>
      </c>
      <c r="W19" s="5">
        <v>6440277.8778150408</v>
      </c>
      <c r="X19" s="39"/>
      <c r="Y19" s="39"/>
    </row>
    <row r="20" spans="1:25" ht="15.75" x14ac:dyDescent="0.25">
      <c r="A20" s="65" t="s">
        <v>45</v>
      </c>
      <c r="B20" s="5">
        <v>22617217.669999909</v>
      </c>
      <c r="C20" s="5">
        <v>3234820.5259436462</v>
      </c>
      <c r="D20" s="5">
        <v>22443620.460000001</v>
      </c>
      <c r="E20" s="5">
        <v>399944.99200000009</v>
      </c>
      <c r="F20" s="5">
        <v>2304763.41</v>
      </c>
      <c r="G20" s="5">
        <v>1602</v>
      </c>
      <c r="H20" s="5">
        <v>575531.22182599991</v>
      </c>
      <c r="I20" s="5">
        <v>1018174.8200000002</v>
      </c>
      <c r="J20" s="5">
        <v>272</v>
      </c>
      <c r="K20" s="5">
        <v>2795577.01</v>
      </c>
      <c r="L20" s="5">
        <v>12518</v>
      </c>
      <c r="M20" s="5">
        <v>129303.95</v>
      </c>
      <c r="N20" s="5">
        <v>61</v>
      </c>
      <c r="O20" s="5">
        <v>373459.14</v>
      </c>
      <c r="P20" s="5">
        <v>30578.560000000001</v>
      </c>
      <c r="Q20" s="5">
        <v>99211.376510568021</v>
      </c>
      <c r="R20" s="5">
        <v>6802598.2104933867</v>
      </c>
      <c r="S20" s="5">
        <v>36634.05999999999</v>
      </c>
      <c r="T20" s="5">
        <v>51014.050000001844</v>
      </c>
      <c r="U20" s="5">
        <v>2480821.1377693312</v>
      </c>
      <c r="V20" s="5">
        <v>126615.74363033049</v>
      </c>
      <c r="W20" s="5">
        <v>9509246.4684036151</v>
      </c>
      <c r="X20" s="39"/>
      <c r="Y20" s="39"/>
    </row>
    <row r="21" spans="1:25" ht="15.75" x14ac:dyDescent="0.25">
      <c r="A21" s="3" t="s">
        <v>46</v>
      </c>
      <c r="B21" s="5">
        <v>21333482.299999908</v>
      </c>
      <c r="C21" s="5">
        <v>3224136.9259436466</v>
      </c>
      <c r="D21" s="5">
        <v>21235380.879999995</v>
      </c>
      <c r="E21" s="5">
        <v>377034.7524</v>
      </c>
      <c r="F21" s="5">
        <v>1955433.0499999998</v>
      </c>
      <c r="G21" s="5">
        <v>1457</v>
      </c>
      <c r="H21" s="5">
        <v>575531.22182599991</v>
      </c>
      <c r="I21" s="5">
        <v>1015114.8200000002</v>
      </c>
      <c r="J21" s="5">
        <v>265</v>
      </c>
      <c r="K21" s="5">
        <v>2432508.65</v>
      </c>
      <c r="L21" s="5">
        <v>12375</v>
      </c>
      <c r="M21" s="5">
        <v>87538.4</v>
      </c>
      <c r="N21" s="5">
        <v>46</v>
      </c>
      <c r="O21" s="5">
        <v>373459.14</v>
      </c>
      <c r="P21" s="5">
        <v>26810.560000000001</v>
      </c>
      <c r="Q21" s="5">
        <v>90940.889360839807</v>
      </c>
      <c r="R21" s="5">
        <v>6606091.8758051628</v>
      </c>
      <c r="S21" s="5">
        <v>34371.049999999988</v>
      </c>
      <c r="T21" s="5">
        <v>49233.150000001842</v>
      </c>
      <c r="U21" s="5">
        <v>2344438.2801362518</v>
      </c>
      <c r="V21" s="5">
        <v>98123.287994525395</v>
      </c>
      <c r="W21" s="5">
        <v>9139594.3332967795</v>
      </c>
      <c r="X21" s="39"/>
      <c r="Y21" s="39"/>
    </row>
    <row r="22" spans="1:25" ht="15.75" x14ac:dyDescent="0.25">
      <c r="A22" s="3" t="s">
        <v>47</v>
      </c>
      <c r="B22" s="5">
        <v>1283735.3700000001</v>
      </c>
      <c r="C22" s="5">
        <v>10683.599999999999</v>
      </c>
      <c r="D22" s="5">
        <v>1208239.5799999998</v>
      </c>
      <c r="E22" s="5">
        <v>22910.239600000001</v>
      </c>
      <c r="F22" s="5">
        <v>349330.36</v>
      </c>
      <c r="G22" s="5">
        <v>145</v>
      </c>
      <c r="H22" s="5">
        <v>0</v>
      </c>
      <c r="I22" s="5">
        <v>3060</v>
      </c>
      <c r="J22" s="5">
        <v>7</v>
      </c>
      <c r="K22" s="5">
        <v>363068.36000000004</v>
      </c>
      <c r="L22" s="5">
        <v>143</v>
      </c>
      <c r="M22" s="5">
        <v>41765.550000000003</v>
      </c>
      <c r="N22" s="5">
        <v>15</v>
      </c>
      <c r="O22" s="5">
        <v>0</v>
      </c>
      <c r="P22" s="5">
        <v>3768</v>
      </c>
      <c r="Q22" s="5">
        <v>8270.4871497282129</v>
      </c>
      <c r="R22" s="5">
        <v>196506.33468822317</v>
      </c>
      <c r="S22" s="5">
        <v>2263.0100000000002</v>
      </c>
      <c r="T22" s="5">
        <v>1780.9</v>
      </c>
      <c r="U22" s="5">
        <v>136382.85763308004</v>
      </c>
      <c r="V22" s="5">
        <v>28492.45563580509</v>
      </c>
      <c r="W22" s="5">
        <v>369652.1351068365</v>
      </c>
      <c r="X22" s="39"/>
      <c r="Y22" s="39"/>
    </row>
    <row r="23" spans="1:25" ht="15.75" x14ac:dyDescent="0.25">
      <c r="A23" s="66" t="s">
        <v>48</v>
      </c>
      <c r="B23" s="5">
        <v>971966943.47133267</v>
      </c>
      <c r="C23" s="5">
        <v>389238071.73186857</v>
      </c>
      <c r="D23" s="5">
        <v>935732632.64000046</v>
      </c>
      <c r="E23" s="5">
        <v>15173375.718399379</v>
      </c>
      <c r="F23" s="5">
        <v>502050207.62741727</v>
      </c>
      <c r="G23" s="5">
        <v>135416.94030000002</v>
      </c>
      <c r="H23" s="5">
        <v>210387691.47254139</v>
      </c>
      <c r="I23" s="5">
        <v>274634951.80121779</v>
      </c>
      <c r="J23" s="5">
        <v>39938.36220000001</v>
      </c>
      <c r="K23" s="5">
        <v>520559784.53975326</v>
      </c>
      <c r="L23" s="5">
        <v>14438153.540900007</v>
      </c>
      <c r="M23" s="5">
        <v>250270847.68686363</v>
      </c>
      <c r="N23" s="5">
        <v>33301.012199999997</v>
      </c>
      <c r="O23" s="5">
        <v>9550349.6864788607</v>
      </c>
      <c r="P23" s="5">
        <v>16849.580000000002</v>
      </c>
      <c r="Q23" s="5">
        <v>31006346.833863247</v>
      </c>
      <c r="R23" s="5">
        <v>189276081.27878058</v>
      </c>
      <c r="S23" s="5">
        <v>72714.220000000088</v>
      </c>
      <c r="T23" s="5">
        <v>22141.329999998958</v>
      </c>
      <c r="U23" s="5">
        <v>51795826.658034585</v>
      </c>
      <c r="V23" s="5">
        <v>16662104.894031657</v>
      </c>
      <c r="W23" s="5">
        <v>288740359.6647101</v>
      </c>
      <c r="X23" s="39"/>
      <c r="Y23" s="39"/>
    </row>
    <row r="24" spans="1:25" ht="15.75" x14ac:dyDescent="0.25">
      <c r="A24" s="65" t="s">
        <v>49</v>
      </c>
      <c r="B24" s="5">
        <v>954697927.89133275</v>
      </c>
      <c r="C24" s="5">
        <v>367726480.23213589</v>
      </c>
      <c r="D24" s="5">
        <v>919537888.57000029</v>
      </c>
      <c r="E24" s="5">
        <v>14849009.496799391</v>
      </c>
      <c r="F24" s="5">
        <v>496974499.56020904</v>
      </c>
      <c r="G24" s="5">
        <v>134443.39180000004</v>
      </c>
      <c r="H24" s="5">
        <v>209449552.70654142</v>
      </c>
      <c r="I24" s="5">
        <v>271616310.36630917</v>
      </c>
      <c r="J24" s="5">
        <v>39619.813700000013</v>
      </c>
      <c r="K24" s="5">
        <v>511353690.2472946</v>
      </c>
      <c r="L24" s="5">
        <v>14428636.430900007</v>
      </c>
      <c r="M24" s="5">
        <v>246255359.32837892</v>
      </c>
      <c r="N24" s="5">
        <v>32870.012199999997</v>
      </c>
      <c r="O24" s="5">
        <v>9547418.4864788596</v>
      </c>
      <c r="P24" s="5">
        <v>16849.580000000002</v>
      </c>
      <c r="Q24" s="5">
        <v>30460048.028344087</v>
      </c>
      <c r="R24" s="5">
        <v>185710092.71858922</v>
      </c>
      <c r="S24" s="5">
        <v>55826.670000000093</v>
      </c>
      <c r="T24" s="5">
        <v>22141.329999998958</v>
      </c>
      <c r="U24" s="5">
        <v>47900085.075349838</v>
      </c>
      <c r="V24" s="5">
        <v>16576820.055482576</v>
      </c>
      <c r="W24" s="5">
        <v>280647045.87776572</v>
      </c>
      <c r="X24" s="39"/>
      <c r="Y24" s="39"/>
    </row>
    <row r="25" spans="1:25" ht="15.75" x14ac:dyDescent="0.25">
      <c r="A25" s="102" t="s">
        <v>50</v>
      </c>
      <c r="B25" s="5">
        <v>0</v>
      </c>
      <c r="C25" s="5">
        <v>0</v>
      </c>
      <c r="D25" s="5">
        <v>0</v>
      </c>
      <c r="E25" s="5">
        <v>433.72500000000002</v>
      </c>
      <c r="F25" s="5">
        <v>1200048.27</v>
      </c>
      <c r="G25" s="5">
        <v>97</v>
      </c>
      <c r="H25" s="5">
        <v>3732.0600000000004</v>
      </c>
      <c r="I25" s="5">
        <v>793113.74379139696</v>
      </c>
      <c r="J25" s="5">
        <v>37</v>
      </c>
      <c r="K25" s="5">
        <v>2821493.7269977801</v>
      </c>
      <c r="L25" s="5">
        <v>8146.1100000000006</v>
      </c>
      <c r="M25" s="5">
        <v>2418988.49757748</v>
      </c>
      <c r="N25" s="5">
        <v>61</v>
      </c>
      <c r="O25" s="5">
        <v>-25.44</v>
      </c>
      <c r="P25" s="5">
        <v>0</v>
      </c>
      <c r="Q25" s="5">
        <v>161385.47568481747</v>
      </c>
      <c r="R25" s="5">
        <v>-496.71</v>
      </c>
      <c r="S25" s="5">
        <v>0</v>
      </c>
      <c r="T25" s="5">
        <v>0</v>
      </c>
      <c r="U25" s="5">
        <v>2430116.1070872522</v>
      </c>
      <c r="V25" s="5">
        <v>0</v>
      </c>
      <c r="W25" s="5">
        <v>2591004.8727720696</v>
      </c>
      <c r="X25" s="39"/>
      <c r="Y25" s="39"/>
    </row>
    <row r="26" spans="1:25" ht="15.75" x14ac:dyDescent="0.25">
      <c r="A26" s="103" t="s">
        <v>51</v>
      </c>
      <c r="B26" s="5">
        <v>6876534.1500000013</v>
      </c>
      <c r="C26" s="5">
        <v>19018768.432606086</v>
      </c>
      <c r="D26" s="5">
        <v>6728835.5299999351</v>
      </c>
      <c r="E26" s="5">
        <v>134309.71439999243</v>
      </c>
      <c r="F26" s="5">
        <v>611442.89720830007</v>
      </c>
      <c r="G26" s="5">
        <v>75.548500000000004</v>
      </c>
      <c r="H26" s="5">
        <v>78.587999999999994</v>
      </c>
      <c r="I26" s="5">
        <v>477912.37720830011</v>
      </c>
      <c r="J26" s="5">
        <v>33.548500000000004</v>
      </c>
      <c r="K26" s="5">
        <v>342780.53</v>
      </c>
      <c r="L26" s="5">
        <v>105</v>
      </c>
      <c r="M26" s="5">
        <v>96975.709999999992</v>
      </c>
      <c r="N26" s="5">
        <v>27</v>
      </c>
      <c r="O26" s="5">
        <v>-160.44</v>
      </c>
      <c r="P26" s="5">
        <v>0</v>
      </c>
      <c r="Q26" s="5">
        <v>44454.285539976176</v>
      </c>
      <c r="R26" s="5">
        <v>1382595.1002560914</v>
      </c>
      <c r="S26" s="5">
        <v>0</v>
      </c>
      <c r="T26" s="5">
        <v>0</v>
      </c>
      <c r="U26" s="5">
        <v>490460.20914853766</v>
      </c>
      <c r="V26" s="5">
        <v>2791.3504878813374</v>
      </c>
      <c r="W26" s="5">
        <v>1920300.9454324867</v>
      </c>
      <c r="X26" s="39"/>
      <c r="Y26" s="39"/>
    </row>
    <row r="27" spans="1:25" ht="15.75" x14ac:dyDescent="0.25">
      <c r="A27" s="65" t="s">
        <v>52</v>
      </c>
      <c r="B27" s="5">
        <v>10392481.429999998</v>
      </c>
      <c r="C27" s="5">
        <v>2492823.0671265181</v>
      </c>
      <c r="D27" s="5">
        <v>9465908.5399999954</v>
      </c>
      <c r="E27" s="5">
        <v>189622.78219999984</v>
      </c>
      <c r="F27" s="5">
        <v>3264216.9</v>
      </c>
      <c r="G27" s="5">
        <v>801</v>
      </c>
      <c r="H27" s="5">
        <v>934328.11800000013</v>
      </c>
      <c r="I27" s="5">
        <v>1747615.3139089001</v>
      </c>
      <c r="J27" s="5">
        <v>248</v>
      </c>
      <c r="K27" s="5">
        <v>6041820.0354608847</v>
      </c>
      <c r="L27" s="5">
        <v>1266</v>
      </c>
      <c r="M27" s="5">
        <v>1499524.1509072601</v>
      </c>
      <c r="N27" s="5">
        <v>343</v>
      </c>
      <c r="O27" s="5">
        <v>3117.08</v>
      </c>
      <c r="P27" s="5">
        <v>0</v>
      </c>
      <c r="Q27" s="5">
        <v>340459.04429436219</v>
      </c>
      <c r="R27" s="5">
        <v>2183890.1699352791</v>
      </c>
      <c r="S27" s="5">
        <v>16887.55</v>
      </c>
      <c r="T27" s="5">
        <v>0</v>
      </c>
      <c r="U27" s="5">
        <v>975165.26644896087</v>
      </c>
      <c r="V27" s="5">
        <v>82493.488061201424</v>
      </c>
      <c r="W27" s="5">
        <v>3582007.9687398029</v>
      </c>
      <c r="X27" s="39"/>
      <c r="Y27" s="39"/>
    </row>
    <row r="28" spans="1:25" ht="15.75" x14ac:dyDescent="0.25">
      <c r="A28" s="66" t="s">
        <v>53</v>
      </c>
      <c r="B28" s="5">
        <v>1453601.39</v>
      </c>
      <c r="C28" s="5">
        <v>3021380.38</v>
      </c>
      <c r="D28" s="5">
        <v>2983092.24</v>
      </c>
      <c r="E28" s="5">
        <v>7694.4099999999989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48911.411812038757</v>
      </c>
      <c r="S28" s="5">
        <v>0</v>
      </c>
      <c r="T28" s="5">
        <v>4842.29</v>
      </c>
      <c r="U28" s="5">
        <v>198133.98727291563</v>
      </c>
      <c r="V28" s="5">
        <v>915018.53481316811</v>
      </c>
      <c r="W28" s="5">
        <v>1162063.9338981225</v>
      </c>
      <c r="X28" s="39"/>
      <c r="Y28" s="39"/>
    </row>
    <row r="29" spans="1:25" ht="15.75" x14ac:dyDescent="0.25">
      <c r="A29" s="66" t="s">
        <v>54</v>
      </c>
      <c r="B29" s="5">
        <v>297000.52999999997</v>
      </c>
      <c r="C29" s="5">
        <v>23498.620000000003</v>
      </c>
      <c r="D29" s="5">
        <v>323497.43</v>
      </c>
      <c r="E29" s="5">
        <v>1890.7299999999998</v>
      </c>
      <c r="F29" s="5">
        <v>15380.93</v>
      </c>
      <c r="G29" s="5">
        <v>3</v>
      </c>
      <c r="H29" s="5">
        <v>0</v>
      </c>
      <c r="I29" s="5">
        <v>2713</v>
      </c>
      <c r="J29" s="5">
        <v>1</v>
      </c>
      <c r="K29" s="5">
        <v>18891.830000000002</v>
      </c>
      <c r="L29" s="5">
        <v>5</v>
      </c>
      <c r="M29" s="5">
        <v>0</v>
      </c>
      <c r="N29" s="5">
        <v>0</v>
      </c>
      <c r="O29" s="5">
        <v>0</v>
      </c>
      <c r="P29" s="5">
        <v>2847.69</v>
      </c>
      <c r="Q29" s="5">
        <v>3604.75</v>
      </c>
      <c r="R29" s="5">
        <v>44663.173549017389</v>
      </c>
      <c r="S29" s="5">
        <v>0</v>
      </c>
      <c r="T29" s="5">
        <v>1252</v>
      </c>
      <c r="U29" s="5">
        <v>78357.167806771235</v>
      </c>
      <c r="V29" s="5">
        <v>3094.0435600677065</v>
      </c>
      <c r="W29" s="5">
        <v>129719.13491585631</v>
      </c>
      <c r="X29" s="39"/>
      <c r="Y29" s="39"/>
    </row>
    <row r="30" spans="1:25" ht="15.75" x14ac:dyDescent="0.25">
      <c r="A30" s="66" t="s">
        <v>55</v>
      </c>
      <c r="B30" s="5">
        <v>42319288.077505901</v>
      </c>
      <c r="C30" s="5">
        <v>14359457.616958963</v>
      </c>
      <c r="D30" s="5">
        <v>41225839.471286885</v>
      </c>
      <c r="E30" s="5">
        <v>683286.9335710702</v>
      </c>
      <c r="F30" s="5">
        <v>7002444.8899999987</v>
      </c>
      <c r="G30" s="5">
        <v>1286.8470000000002</v>
      </c>
      <c r="H30" s="5">
        <v>2460808.11</v>
      </c>
      <c r="I30" s="5">
        <v>4512597.1035046456</v>
      </c>
      <c r="J30" s="5">
        <v>289.98439999999999</v>
      </c>
      <c r="K30" s="5">
        <v>13533076.851294799</v>
      </c>
      <c r="L30" s="5">
        <v>783024.72939999995</v>
      </c>
      <c r="M30" s="5">
        <v>8297186.9100000011</v>
      </c>
      <c r="N30" s="5">
        <v>508.99990000000003</v>
      </c>
      <c r="O30" s="5">
        <v>103834.37</v>
      </c>
      <c r="P30" s="5">
        <v>4547.9699999999993</v>
      </c>
      <c r="Q30" s="5">
        <v>390730.05621231481</v>
      </c>
      <c r="R30" s="5">
        <v>9254701.4183705114</v>
      </c>
      <c r="S30" s="5">
        <v>94111.100000000122</v>
      </c>
      <c r="T30" s="5">
        <v>139770.33000000002</v>
      </c>
      <c r="U30" s="5">
        <v>4039886.5667845109</v>
      </c>
      <c r="V30" s="5">
        <v>61553.607904182842</v>
      </c>
      <c r="W30" s="5">
        <v>13746871.64927152</v>
      </c>
      <c r="X30" s="39"/>
      <c r="Y30" s="39"/>
    </row>
    <row r="31" spans="1:25" ht="15.75" x14ac:dyDescent="0.25">
      <c r="A31" s="66" t="s">
        <v>56</v>
      </c>
      <c r="B31" s="5">
        <v>9339956.9099999983</v>
      </c>
      <c r="C31" s="5">
        <v>3233719.85</v>
      </c>
      <c r="D31" s="5">
        <v>8130607.549999998</v>
      </c>
      <c r="E31" s="5">
        <v>162177.65699999998</v>
      </c>
      <c r="F31" s="5">
        <v>3029243.5600000005</v>
      </c>
      <c r="G31" s="5">
        <v>66</v>
      </c>
      <c r="H31" s="5">
        <v>738666.3</v>
      </c>
      <c r="I31" s="5">
        <v>1088204.9000000001</v>
      </c>
      <c r="J31" s="5">
        <v>10</v>
      </c>
      <c r="K31" s="5">
        <v>10807359.600000001</v>
      </c>
      <c r="L31" s="5">
        <v>113</v>
      </c>
      <c r="M31" s="5">
        <v>524425.86</v>
      </c>
      <c r="N31" s="5">
        <v>12</v>
      </c>
      <c r="O31" s="5">
        <v>1603602.53</v>
      </c>
      <c r="P31" s="5">
        <v>79505.06</v>
      </c>
      <c r="Q31" s="5">
        <v>89.361061236231976</v>
      </c>
      <c r="R31" s="5">
        <v>940807.50684517133</v>
      </c>
      <c r="S31" s="5">
        <v>0</v>
      </c>
      <c r="T31" s="5">
        <v>0</v>
      </c>
      <c r="U31" s="5">
        <v>1579639.0181140511</v>
      </c>
      <c r="V31" s="5">
        <v>181378.79742945242</v>
      </c>
      <c r="W31" s="5">
        <v>2701914.683449911</v>
      </c>
      <c r="X31" s="39"/>
      <c r="Y31" s="39"/>
    </row>
    <row r="32" spans="1:25" ht="15.75" x14ac:dyDescent="0.25">
      <c r="A32" s="66" t="s">
        <v>57</v>
      </c>
      <c r="B32" s="5">
        <v>96242663.026601672</v>
      </c>
      <c r="C32" s="5">
        <v>31222004.879999999</v>
      </c>
      <c r="D32" s="5">
        <v>87394731.772993714</v>
      </c>
      <c r="E32" s="5">
        <v>646190.9921999994</v>
      </c>
      <c r="F32" s="5">
        <v>2663304.9700000002</v>
      </c>
      <c r="G32" s="5">
        <v>2058</v>
      </c>
      <c r="H32" s="5">
        <v>1199291</v>
      </c>
      <c r="I32" s="5">
        <v>1860247.06</v>
      </c>
      <c r="J32" s="5">
        <v>995</v>
      </c>
      <c r="K32" s="5">
        <v>3319912.71</v>
      </c>
      <c r="L32" s="5">
        <v>1113</v>
      </c>
      <c r="M32" s="5">
        <v>586085.57000000007</v>
      </c>
      <c r="N32" s="5">
        <v>106</v>
      </c>
      <c r="O32" s="5">
        <v>137918.82</v>
      </c>
      <c r="P32" s="5">
        <v>101.74</v>
      </c>
      <c r="Q32" s="5">
        <v>237244.20076006671</v>
      </c>
      <c r="R32" s="5">
        <v>27513834.565144081</v>
      </c>
      <c r="S32" s="5">
        <v>427137.98999972036</v>
      </c>
      <c r="T32" s="5">
        <v>0</v>
      </c>
      <c r="U32" s="5">
        <v>7258947.7218032721</v>
      </c>
      <c r="V32" s="5">
        <v>-1085.2449513238023</v>
      </c>
      <c r="W32" s="5">
        <v>35008941.242756099</v>
      </c>
      <c r="X32" s="39"/>
      <c r="Y32" s="39"/>
    </row>
    <row r="33" spans="1:25" ht="15.75" x14ac:dyDescent="0.25">
      <c r="A33" s="66" t="s">
        <v>58</v>
      </c>
      <c r="B33" s="5">
        <v>12463303.810000001</v>
      </c>
      <c r="C33" s="5">
        <v>150094.21</v>
      </c>
      <c r="D33" s="5">
        <v>14309237.609999999</v>
      </c>
      <c r="E33" s="5">
        <v>160722.42870456478</v>
      </c>
      <c r="F33" s="5">
        <v>1227451.4400000002</v>
      </c>
      <c r="G33" s="5">
        <v>295</v>
      </c>
      <c r="H33" s="5">
        <v>1412.74</v>
      </c>
      <c r="I33" s="5">
        <v>372557.93765659624</v>
      </c>
      <c r="J33" s="5">
        <v>55</v>
      </c>
      <c r="K33" s="5">
        <v>2230636.1580680003</v>
      </c>
      <c r="L33" s="5">
        <v>3288.4</v>
      </c>
      <c r="M33" s="5">
        <v>119482.91806800004</v>
      </c>
      <c r="N33" s="5">
        <v>40</v>
      </c>
      <c r="O33" s="5">
        <v>531137.15</v>
      </c>
      <c r="P33" s="5">
        <v>1377.65</v>
      </c>
      <c r="Q33" s="5">
        <v>99355.873714985253</v>
      </c>
      <c r="R33" s="5">
        <v>4046979.9166845744</v>
      </c>
      <c r="S33" s="5">
        <v>4577.6200000000026</v>
      </c>
      <c r="T33" s="5">
        <v>4759.8899999993018</v>
      </c>
      <c r="U33" s="5">
        <v>2518935.5076959883</v>
      </c>
      <c r="V33" s="5">
        <v>793377.82657440146</v>
      </c>
      <c r="W33" s="5">
        <v>7458649.1246699505</v>
      </c>
      <c r="X33" s="39"/>
      <c r="Y33" s="39"/>
    </row>
    <row r="34" spans="1:25" ht="15.75" x14ac:dyDescent="0.25">
      <c r="A34" s="66" t="s">
        <v>59</v>
      </c>
      <c r="B34" s="5">
        <v>2396163.0900000003</v>
      </c>
      <c r="C34" s="5">
        <v>89125</v>
      </c>
      <c r="D34" s="5">
        <v>2197996.3800000004</v>
      </c>
      <c r="E34" s="5">
        <v>1310.1200000000001</v>
      </c>
      <c r="F34" s="5">
        <v>66776.02</v>
      </c>
      <c r="G34" s="5">
        <v>67.108199999999925</v>
      </c>
      <c r="H34" s="5">
        <v>0</v>
      </c>
      <c r="I34" s="5">
        <v>30797.89</v>
      </c>
      <c r="J34" s="5">
        <v>38.33059999999999</v>
      </c>
      <c r="K34" s="5">
        <v>35978.029999999992</v>
      </c>
      <c r="L34" s="5">
        <v>28.777600000000017</v>
      </c>
      <c r="M34" s="5">
        <v>14206.609999999997</v>
      </c>
      <c r="N34" s="5">
        <v>13.502100000000004</v>
      </c>
      <c r="O34" s="5">
        <v>0</v>
      </c>
      <c r="P34" s="5">
        <v>0</v>
      </c>
      <c r="Q34" s="5">
        <v>0</v>
      </c>
      <c r="R34" s="5">
        <v>701447.46928804833</v>
      </c>
      <c r="S34" s="5">
        <v>136.23999999989019</v>
      </c>
      <c r="T34" s="5">
        <v>0.58999999999999986</v>
      </c>
      <c r="U34" s="5">
        <v>183553.46786077635</v>
      </c>
      <c r="V34" s="5">
        <v>0.10082566616635079</v>
      </c>
      <c r="W34" s="5">
        <v>885001.0379744909</v>
      </c>
      <c r="X34" s="39"/>
      <c r="Y34" s="39"/>
    </row>
    <row r="35" spans="1:25" ht="15.75" x14ac:dyDescent="0.25">
      <c r="A35" s="66" t="s">
        <v>60</v>
      </c>
      <c r="B35" s="5">
        <v>130153882.95819989</v>
      </c>
      <c r="C35" s="5">
        <v>98260460.818336993</v>
      </c>
      <c r="D35" s="5">
        <v>78904428.140000001</v>
      </c>
      <c r="E35" s="5">
        <v>472254.02860000089</v>
      </c>
      <c r="F35" s="5">
        <v>36740438.57</v>
      </c>
      <c r="G35" s="5">
        <v>23769.731100000001</v>
      </c>
      <c r="H35" s="5">
        <v>30998174.974460885</v>
      </c>
      <c r="I35" s="5">
        <v>13512084.575728787</v>
      </c>
      <c r="J35" s="5">
        <v>6466.5826999999999</v>
      </c>
      <c r="K35" s="5">
        <v>39895286.960758097</v>
      </c>
      <c r="L35" s="5">
        <v>58351.289499999999</v>
      </c>
      <c r="M35" s="5">
        <v>2724998.9503750987</v>
      </c>
      <c r="N35" s="5">
        <v>2006</v>
      </c>
      <c r="O35" s="5">
        <v>11970.869999999999</v>
      </c>
      <c r="P35" s="5">
        <v>8090.49</v>
      </c>
      <c r="Q35" s="5">
        <v>1019243.1372930512</v>
      </c>
      <c r="R35" s="5">
        <v>56071089.289308384</v>
      </c>
      <c r="S35" s="5">
        <v>7933.2399999999125</v>
      </c>
      <c r="T35" s="5">
        <v>77673.201804461598</v>
      </c>
      <c r="U35" s="5">
        <v>12064712.755835544</v>
      </c>
      <c r="V35" s="5">
        <v>262327.55106142315</v>
      </c>
      <c r="W35" s="5">
        <v>69417372.733498394</v>
      </c>
      <c r="X35" s="39"/>
      <c r="Y35" s="39"/>
    </row>
    <row r="36" spans="1:25" ht="15.75" x14ac:dyDescent="0.25">
      <c r="A36" s="4" t="s">
        <v>61</v>
      </c>
      <c r="B36" s="46">
        <v>2424421234.1128445</v>
      </c>
      <c r="C36" s="46">
        <v>781983668.69054484</v>
      </c>
      <c r="D36" s="46">
        <v>2248079799.7942815</v>
      </c>
      <c r="E36" s="46">
        <v>35724787.063599348</v>
      </c>
      <c r="F36" s="46">
        <v>974091640.26957023</v>
      </c>
      <c r="G36" s="46">
        <v>1034335.0925</v>
      </c>
      <c r="H36" s="46">
        <v>304041978.68557918</v>
      </c>
      <c r="I36" s="46">
        <v>433266431.89035732</v>
      </c>
      <c r="J36" s="46">
        <v>166616.2268</v>
      </c>
      <c r="K36" s="46">
        <v>1069170976.2978237</v>
      </c>
      <c r="L36" s="46">
        <v>19825773.584800005</v>
      </c>
      <c r="M36" s="46">
        <v>283294498.43415952</v>
      </c>
      <c r="N36" s="46">
        <v>104518.7154</v>
      </c>
      <c r="O36" s="46">
        <v>66081804.210553847</v>
      </c>
      <c r="P36" s="46">
        <v>4886361.4286749996</v>
      </c>
      <c r="Q36" s="46">
        <v>51160045.951906487</v>
      </c>
      <c r="R36" s="46">
        <v>587136727.55554366</v>
      </c>
      <c r="S36" s="46">
        <v>979126.91764445929</v>
      </c>
      <c r="T36" s="46">
        <v>2203360.0175809772</v>
      </c>
      <c r="U36" s="46">
        <v>195281158.03453591</v>
      </c>
      <c r="V36" s="46">
        <v>26507373.941176817</v>
      </c>
      <c r="W36" s="46">
        <v>860085305.48316288</v>
      </c>
      <c r="X36" s="39"/>
      <c r="Y36" s="39"/>
    </row>
    <row r="37" spans="1:25" ht="15" customHeight="1" x14ac:dyDescent="0.25">
      <c r="A37" s="115" t="s">
        <v>67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9" spans="1:25" x14ac:dyDescent="0.25">
      <c r="B39" s="39"/>
      <c r="F39" s="39"/>
    </row>
  </sheetData>
  <mergeCells count="23">
    <mergeCell ref="I4:J5"/>
    <mergeCell ref="V5:V6"/>
    <mergeCell ref="K4:L5"/>
    <mergeCell ref="M4:N5"/>
    <mergeCell ref="Q5:Q6"/>
    <mergeCell ref="R5:T5"/>
    <mergeCell ref="U5:U6"/>
    <mergeCell ref="A37:W37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5" fitToWidth="2" orientation="landscape" r:id="rId1"/>
  <colBreaks count="1" manualBreakCount="1">
    <brk id="1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64"/>
    <col min="2" max="2" width="87.140625" style="58" customWidth="1"/>
    <col min="3" max="3" width="19.85546875" style="58" customWidth="1"/>
    <col min="4" max="4" width="12" style="58" customWidth="1"/>
    <col min="5" max="16384" width="9.140625" style="58"/>
  </cols>
  <sheetData>
    <row r="1" spans="1:4" x14ac:dyDescent="0.25">
      <c r="A1" s="125" t="s">
        <v>319</v>
      </c>
      <c r="B1" s="125"/>
      <c r="C1" s="125"/>
    </row>
    <row r="2" spans="1:4" ht="10.5" customHeight="1" x14ac:dyDescent="0.25">
      <c r="A2" s="126"/>
      <c r="B2" s="126"/>
      <c r="C2" s="126"/>
    </row>
    <row r="3" spans="1:4" ht="12.75" customHeight="1" x14ac:dyDescent="0.25">
      <c r="A3" s="127" t="s">
        <v>194</v>
      </c>
      <c r="B3" s="128"/>
      <c r="C3" s="138" t="s">
        <v>66</v>
      </c>
    </row>
    <row r="4" spans="1:4" ht="12.75" customHeight="1" x14ac:dyDescent="0.25">
      <c r="A4" s="129"/>
      <c r="B4" s="130"/>
      <c r="C4" s="138"/>
    </row>
    <row r="5" spans="1:4" x14ac:dyDescent="0.25">
      <c r="A5" s="131"/>
      <c r="B5" s="132"/>
      <c r="C5" s="9" t="s">
        <v>195</v>
      </c>
    </row>
    <row r="6" spans="1:4" x14ac:dyDescent="0.25">
      <c r="A6" s="133">
        <v>1</v>
      </c>
      <c r="B6" s="134"/>
      <c r="C6" s="43">
        <v>2</v>
      </c>
    </row>
    <row r="7" spans="1:4" x14ac:dyDescent="0.25">
      <c r="A7" s="71" t="s">
        <v>0</v>
      </c>
      <c r="B7" s="80" t="s">
        <v>75</v>
      </c>
      <c r="C7" s="44">
        <v>28001.028609999998</v>
      </c>
      <c r="D7" s="59"/>
    </row>
    <row r="8" spans="1:4" x14ac:dyDescent="0.25">
      <c r="A8" s="71" t="s">
        <v>1</v>
      </c>
      <c r="B8" s="81" t="s">
        <v>76</v>
      </c>
      <c r="C8" s="44">
        <v>22929.009559999999</v>
      </c>
      <c r="D8" s="59"/>
    </row>
    <row r="9" spans="1:4" x14ac:dyDescent="0.25">
      <c r="A9" s="71" t="s">
        <v>1</v>
      </c>
      <c r="B9" s="81" t="s">
        <v>77</v>
      </c>
      <c r="C9" s="44">
        <v>0</v>
      </c>
      <c r="D9" s="59"/>
    </row>
    <row r="10" spans="1:4" x14ac:dyDescent="0.25">
      <c r="A10" s="71" t="s">
        <v>1</v>
      </c>
      <c r="B10" s="81" t="s">
        <v>78</v>
      </c>
      <c r="C10" s="44">
        <v>5072.0190499999999</v>
      </c>
      <c r="D10" s="59"/>
    </row>
    <row r="11" spans="1:4" x14ac:dyDescent="0.25">
      <c r="A11" s="82" t="s">
        <v>79</v>
      </c>
      <c r="B11" s="83" t="s">
        <v>80</v>
      </c>
      <c r="C11" s="44"/>
      <c r="D11" s="59"/>
    </row>
    <row r="12" spans="1:4" x14ac:dyDescent="0.25">
      <c r="A12" s="71" t="s">
        <v>2</v>
      </c>
      <c r="B12" s="81" t="s">
        <v>81</v>
      </c>
      <c r="C12" s="44">
        <v>248168.95775</v>
      </c>
      <c r="D12" s="59"/>
    </row>
    <row r="13" spans="1:4" x14ac:dyDescent="0.25">
      <c r="A13" s="72">
        <v>1</v>
      </c>
      <c r="B13" s="73" t="s">
        <v>82</v>
      </c>
      <c r="C13" s="44">
        <v>33658</v>
      </c>
      <c r="D13" s="59"/>
    </row>
    <row r="14" spans="1:4" ht="31.5" x14ac:dyDescent="0.25">
      <c r="A14" s="71" t="s">
        <v>3</v>
      </c>
      <c r="B14" s="81" t="s">
        <v>83</v>
      </c>
      <c r="C14" s="44">
        <v>95429</v>
      </c>
      <c r="D14" s="59"/>
    </row>
    <row r="15" spans="1:4" x14ac:dyDescent="0.25">
      <c r="A15" s="71" t="s">
        <v>4</v>
      </c>
      <c r="B15" s="81" t="s">
        <v>84</v>
      </c>
      <c r="C15" s="44">
        <v>92384</v>
      </c>
      <c r="D15" s="59"/>
    </row>
    <row r="16" spans="1:4" ht="31.5" x14ac:dyDescent="0.25">
      <c r="A16" s="71" t="s">
        <v>5</v>
      </c>
      <c r="B16" s="81" t="s">
        <v>85</v>
      </c>
      <c r="C16" s="44">
        <v>0</v>
      </c>
      <c r="D16" s="59"/>
    </row>
    <row r="17" spans="1:4" x14ac:dyDescent="0.25">
      <c r="A17" s="71" t="s">
        <v>6</v>
      </c>
      <c r="B17" s="81" t="s">
        <v>86</v>
      </c>
      <c r="C17" s="44">
        <v>3045</v>
      </c>
      <c r="D17" s="59"/>
    </row>
    <row r="18" spans="1:4" ht="31.5" x14ac:dyDescent="0.25">
      <c r="A18" s="71" t="s">
        <v>7</v>
      </c>
      <c r="B18" s="81" t="s">
        <v>87</v>
      </c>
      <c r="C18" s="44">
        <v>0</v>
      </c>
      <c r="D18" s="59"/>
    </row>
    <row r="19" spans="1:4" x14ac:dyDescent="0.25">
      <c r="A19" s="71" t="s">
        <v>8</v>
      </c>
      <c r="B19" s="81" t="s">
        <v>88</v>
      </c>
      <c r="C19" s="44">
        <v>1938785.2419100001</v>
      </c>
      <c r="D19" s="59"/>
    </row>
    <row r="20" spans="1:4" x14ac:dyDescent="0.25">
      <c r="A20" s="71" t="s">
        <v>4</v>
      </c>
      <c r="B20" s="81" t="s">
        <v>89</v>
      </c>
      <c r="C20" s="44">
        <v>401589.93124000001</v>
      </c>
      <c r="D20" s="59"/>
    </row>
    <row r="21" spans="1:4" x14ac:dyDescent="0.25">
      <c r="A21" s="71" t="s">
        <v>5</v>
      </c>
      <c r="B21" s="81" t="s">
        <v>90</v>
      </c>
      <c r="C21" s="44">
        <v>1260315.1864400001</v>
      </c>
      <c r="D21" s="59"/>
    </row>
    <row r="22" spans="1:4" x14ac:dyDescent="0.25">
      <c r="A22" s="71"/>
      <c r="B22" s="81" t="s">
        <v>91</v>
      </c>
      <c r="C22" s="44">
        <v>1032704.28209</v>
      </c>
      <c r="D22" s="59"/>
    </row>
    <row r="23" spans="1:4" x14ac:dyDescent="0.25">
      <c r="A23" s="71" t="s">
        <v>6</v>
      </c>
      <c r="B23" s="81" t="s">
        <v>92</v>
      </c>
      <c r="C23" s="44">
        <v>0</v>
      </c>
      <c r="D23" s="59"/>
    </row>
    <row r="24" spans="1:4" x14ac:dyDescent="0.25">
      <c r="A24" s="71" t="s">
        <v>7</v>
      </c>
      <c r="B24" s="81" t="s">
        <v>93</v>
      </c>
      <c r="C24" s="44">
        <v>0</v>
      </c>
      <c r="D24" s="59"/>
    </row>
    <row r="25" spans="1:4" x14ac:dyDescent="0.25">
      <c r="A25" s="71" t="s">
        <v>9</v>
      </c>
      <c r="B25" s="81" t="s">
        <v>94</v>
      </c>
      <c r="C25" s="44">
        <v>66003.437000000005</v>
      </c>
      <c r="D25" s="59"/>
    </row>
    <row r="26" spans="1:4" x14ac:dyDescent="0.25">
      <c r="A26" s="71" t="s">
        <v>10</v>
      </c>
      <c r="B26" s="81" t="s">
        <v>95</v>
      </c>
      <c r="C26" s="44">
        <v>198427.68722999998</v>
      </c>
      <c r="D26" s="59"/>
    </row>
    <row r="27" spans="1:4" x14ac:dyDescent="0.25">
      <c r="A27" s="71" t="s">
        <v>11</v>
      </c>
      <c r="B27" s="81" t="s">
        <v>78</v>
      </c>
      <c r="C27" s="44">
        <v>12449</v>
      </c>
      <c r="D27" s="59"/>
    </row>
    <row r="28" spans="1:4" x14ac:dyDescent="0.25">
      <c r="A28" s="71" t="s">
        <v>12</v>
      </c>
      <c r="B28" s="81" t="s">
        <v>96</v>
      </c>
      <c r="C28" s="44">
        <v>0</v>
      </c>
      <c r="D28" s="59"/>
    </row>
    <row r="29" spans="1:4" x14ac:dyDescent="0.25">
      <c r="A29" s="71"/>
      <c r="B29" s="83" t="s">
        <v>97</v>
      </c>
      <c r="C29" s="44">
        <v>2282383.1996599999</v>
      </c>
      <c r="D29" s="59"/>
    </row>
    <row r="30" spans="1:4" x14ac:dyDescent="0.25">
      <c r="A30" s="82" t="s">
        <v>98</v>
      </c>
      <c r="B30" s="83" t="s">
        <v>99</v>
      </c>
      <c r="C30" s="44">
        <v>0</v>
      </c>
      <c r="D30" s="59"/>
    </row>
    <row r="31" spans="1:4" x14ac:dyDescent="0.25">
      <c r="A31" s="82" t="s">
        <v>100</v>
      </c>
      <c r="B31" s="83" t="s">
        <v>101</v>
      </c>
      <c r="C31" s="44">
        <v>1123569.0799199999</v>
      </c>
      <c r="D31" s="59"/>
    </row>
    <row r="32" spans="1:4" x14ac:dyDescent="0.25">
      <c r="A32" s="82" t="s">
        <v>2</v>
      </c>
      <c r="B32" s="81" t="s">
        <v>102</v>
      </c>
      <c r="C32" s="44">
        <v>0</v>
      </c>
      <c r="D32" s="59"/>
    </row>
    <row r="33" spans="1:4" x14ac:dyDescent="0.25">
      <c r="A33" s="82" t="s">
        <v>4</v>
      </c>
      <c r="B33" s="81" t="s">
        <v>103</v>
      </c>
      <c r="C33" s="44">
        <v>749908.47956999997</v>
      </c>
      <c r="D33" s="59"/>
    </row>
    <row r="34" spans="1:4" x14ac:dyDescent="0.25">
      <c r="A34" s="82" t="s">
        <v>1</v>
      </c>
      <c r="B34" s="81" t="s">
        <v>104</v>
      </c>
      <c r="C34" s="44">
        <v>310</v>
      </c>
      <c r="D34" s="59"/>
    </row>
    <row r="35" spans="1:4" x14ac:dyDescent="0.25">
      <c r="A35" s="82" t="s">
        <v>1</v>
      </c>
      <c r="B35" s="81" t="s">
        <v>105</v>
      </c>
      <c r="C35" s="44">
        <v>0</v>
      </c>
      <c r="D35" s="59"/>
    </row>
    <row r="36" spans="1:4" x14ac:dyDescent="0.25">
      <c r="A36" s="82" t="s">
        <v>5</v>
      </c>
      <c r="B36" s="81" t="s">
        <v>106</v>
      </c>
      <c r="C36" s="44">
        <v>23750.844000000001</v>
      </c>
      <c r="D36" s="59"/>
    </row>
    <row r="37" spans="1:4" x14ac:dyDescent="0.25">
      <c r="A37" s="82" t="s">
        <v>1</v>
      </c>
      <c r="B37" s="81" t="s">
        <v>104</v>
      </c>
      <c r="C37" s="44">
        <v>0</v>
      </c>
      <c r="D37" s="59"/>
    </row>
    <row r="38" spans="1:4" x14ac:dyDescent="0.25">
      <c r="A38" s="82" t="s">
        <v>1</v>
      </c>
      <c r="B38" s="81" t="s">
        <v>105</v>
      </c>
      <c r="C38" s="44">
        <v>0</v>
      </c>
      <c r="D38" s="59"/>
    </row>
    <row r="39" spans="1:4" x14ac:dyDescent="0.25">
      <c r="A39" s="82" t="s">
        <v>13</v>
      </c>
      <c r="B39" s="83" t="s">
        <v>107</v>
      </c>
      <c r="C39" s="44">
        <v>773659.32357000001</v>
      </c>
      <c r="D39" s="59"/>
    </row>
    <row r="40" spans="1:4" x14ac:dyDescent="0.25">
      <c r="A40" s="71" t="s">
        <v>3</v>
      </c>
      <c r="B40" s="81" t="s">
        <v>108</v>
      </c>
      <c r="C40" s="44">
        <v>80473.090920000002</v>
      </c>
      <c r="D40" s="59"/>
    </row>
    <row r="41" spans="1:4" x14ac:dyDescent="0.25">
      <c r="A41" s="71" t="s">
        <v>1</v>
      </c>
      <c r="B41" s="81" t="s">
        <v>104</v>
      </c>
      <c r="C41" s="44">
        <v>0</v>
      </c>
      <c r="D41" s="59"/>
    </row>
    <row r="42" spans="1:4" x14ac:dyDescent="0.25">
      <c r="A42" s="71" t="s">
        <v>1</v>
      </c>
      <c r="B42" s="81" t="s">
        <v>105</v>
      </c>
      <c r="C42" s="44">
        <v>0</v>
      </c>
      <c r="D42" s="59"/>
    </row>
    <row r="43" spans="1:4" x14ac:dyDescent="0.25">
      <c r="A43" s="71" t="s">
        <v>8</v>
      </c>
      <c r="B43" s="81" t="s">
        <v>109</v>
      </c>
      <c r="C43" s="44">
        <v>269436.66543000005</v>
      </c>
      <c r="D43" s="59"/>
    </row>
    <row r="44" spans="1:4" x14ac:dyDescent="0.25">
      <c r="A44" s="71" t="s">
        <v>1</v>
      </c>
      <c r="B44" s="81" t="s">
        <v>104</v>
      </c>
      <c r="C44" s="44">
        <v>324</v>
      </c>
      <c r="D44" s="59"/>
    </row>
    <row r="45" spans="1:4" x14ac:dyDescent="0.25">
      <c r="A45" s="71" t="s">
        <v>1</v>
      </c>
      <c r="B45" s="81" t="s">
        <v>105</v>
      </c>
      <c r="C45" s="44">
        <v>0</v>
      </c>
      <c r="D45" s="59"/>
    </row>
    <row r="46" spans="1:4" x14ac:dyDescent="0.25">
      <c r="A46" s="71" t="s">
        <v>110</v>
      </c>
      <c r="B46" s="74" t="s">
        <v>111</v>
      </c>
      <c r="C46" s="44"/>
      <c r="D46" s="59"/>
    </row>
    <row r="47" spans="1:4" x14ac:dyDescent="0.25">
      <c r="A47" s="71" t="s">
        <v>4</v>
      </c>
      <c r="B47" s="75" t="s">
        <v>112</v>
      </c>
      <c r="C47" s="44">
        <v>364680.09701999999</v>
      </c>
      <c r="D47" s="59"/>
    </row>
    <row r="48" spans="1:4" x14ac:dyDescent="0.25">
      <c r="A48" s="71" t="s">
        <v>5</v>
      </c>
      <c r="B48" s="75" t="s">
        <v>113</v>
      </c>
      <c r="C48" s="44">
        <v>229</v>
      </c>
      <c r="D48" s="59"/>
    </row>
    <row r="49" spans="1:4" x14ac:dyDescent="0.25">
      <c r="A49" s="71" t="s">
        <v>6</v>
      </c>
      <c r="B49" s="75" t="s">
        <v>114</v>
      </c>
      <c r="C49" s="44">
        <v>0</v>
      </c>
      <c r="D49" s="59"/>
    </row>
    <row r="50" spans="1:4" x14ac:dyDescent="0.25">
      <c r="A50" s="71" t="s">
        <v>7</v>
      </c>
      <c r="B50" s="75" t="s">
        <v>115</v>
      </c>
      <c r="C50" s="44">
        <v>1316354.7470799999</v>
      </c>
      <c r="D50" s="59"/>
    </row>
    <row r="51" spans="1:4" x14ac:dyDescent="0.25">
      <c r="A51" s="71" t="s">
        <v>9</v>
      </c>
      <c r="B51" s="75" t="s">
        <v>116</v>
      </c>
      <c r="C51" s="44">
        <v>0</v>
      </c>
      <c r="D51" s="59"/>
    </row>
    <row r="52" spans="1:4" x14ac:dyDescent="0.25">
      <c r="A52" s="71" t="s">
        <v>10</v>
      </c>
      <c r="B52" s="75" t="s">
        <v>117</v>
      </c>
      <c r="C52" s="44">
        <v>1164</v>
      </c>
      <c r="D52" s="59"/>
    </row>
    <row r="53" spans="1:4" ht="31.5" x14ac:dyDescent="0.25">
      <c r="A53" s="71" t="s">
        <v>11</v>
      </c>
      <c r="B53" s="75" t="s">
        <v>118</v>
      </c>
      <c r="C53" s="44">
        <v>0</v>
      </c>
      <c r="D53" s="59"/>
    </row>
    <row r="54" spans="1:4" x14ac:dyDescent="0.25">
      <c r="A54" s="79" t="s">
        <v>14</v>
      </c>
      <c r="B54" s="75" t="s">
        <v>119</v>
      </c>
      <c r="C54" s="44">
        <v>0</v>
      </c>
      <c r="D54" s="59"/>
    </row>
    <row r="55" spans="1:4" x14ac:dyDescent="0.25">
      <c r="A55" s="71"/>
      <c r="B55" s="76" t="s">
        <v>120</v>
      </c>
      <c r="C55" s="44">
        <v>1682427.8440999999</v>
      </c>
      <c r="D55" s="59"/>
    </row>
    <row r="56" spans="1:4" x14ac:dyDescent="0.25">
      <c r="A56" s="82" t="s">
        <v>121</v>
      </c>
      <c r="B56" s="83" t="s">
        <v>122</v>
      </c>
      <c r="C56" s="44"/>
      <c r="D56" s="59"/>
    </row>
    <row r="57" spans="1:4" x14ac:dyDescent="0.25">
      <c r="A57" s="82" t="s">
        <v>2</v>
      </c>
      <c r="B57" s="81" t="s">
        <v>123</v>
      </c>
      <c r="C57" s="44">
        <v>98697.793749999997</v>
      </c>
      <c r="D57" s="59"/>
    </row>
    <row r="58" spans="1:4" x14ac:dyDescent="0.25">
      <c r="A58" s="82" t="s">
        <v>4</v>
      </c>
      <c r="B58" s="81" t="s">
        <v>124</v>
      </c>
      <c r="C58" s="44">
        <v>21401.62889</v>
      </c>
      <c r="D58" s="59"/>
    </row>
    <row r="59" spans="1:4" x14ac:dyDescent="0.25">
      <c r="A59" s="82" t="s">
        <v>5</v>
      </c>
      <c r="B59" s="81" t="s">
        <v>78</v>
      </c>
      <c r="C59" s="44">
        <v>77296.164860000004</v>
      </c>
      <c r="D59" s="59"/>
    </row>
    <row r="60" spans="1:4" x14ac:dyDescent="0.25">
      <c r="A60" s="82" t="s">
        <v>3</v>
      </c>
      <c r="B60" s="81" t="s">
        <v>125</v>
      </c>
      <c r="C60" s="44"/>
      <c r="D60" s="59"/>
    </row>
    <row r="61" spans="1:4" x14ac:dyDescent="0.25">
      <c r="A61" s="82" t="s">
        <v>4</v>
      </c>
      <c r="B61" s="81" t="s">
        <v>126</v>
      </c>
      <c r="C61" s="44">
        <v>257016.70562000002</v>
      </c>
      <c r="D61" s="59"/>
    </row>
    <row r="62" spans="1:4" x14ac:dyDescent="0.25">
      <c r="A62" s="82" t="s">
        <v>5</v>
      </c>
      <c r="B62" s="81" t="s">
        <v>127</v>
      </c>
      <c r="C62" s="44">
        <v>11547.470289999999</v>
      </c>
      <c r="D62" s="59"/>
    </row>
    <row r="63" spans="1:4" x14ac:dyDescent="0.25">
      <c r="A63" s="82" t="s">
        <v>6</v>
      </c>
      <c r="B63" s="81" t="s">
        <v>128</v>
      </c>
      <c r="C63" s="44">
        <v>2330.23</v>
      </c>
      <c r="D63" s="59"/>
    </row>
    <row r="64" spans="1:4" x14ac:dyDescent="0.25">
      <c r="A64" s="71"/>
      <c r="B64" s="83" t="s">
        <v>129</v>
      </c>
      <c r="C64" s="44">
        <v>270894.40590999997</v>
      </c>
      <c r="D64" s="59"/>
    </row>
    <row r="65" spans="1:4" x14ac:dyDescent="0.25">
      <c r="A65" s="71" t="s">
        <v>15</v>
      </c>
      <c r="B65" s="81" t="s">
        <v>78</v>
      </c>
      <c r="C65" s="44">
        <v>1986.3829600000001</v>
      </c>
      <c r="D65" s="59"/>
    </row>
    <row r="66" spans="1:4" x14ac:dyDescent="0.25">
      <c r="A66" s="71"/>
      <c r="B66" s="83" t="s">
        <v>130</v>
      </c>
      <c r="C66" s="44">
        <v>371578.58262</v>
      </c>
      <c r="D66" s="59"/>
    </row>
    <row r="67" spans="1:4" x14ac:dyDescent="0.25">
      <c r="A67" s="82" t="s">
        <v>131</v>
      </c>
      <c r="B67" s="83" t="s">
        <v>132</v>
      </c>
      <c r="C67" s="44"/>
      <c r="D67" s="59"/>
    </row>
    <row r="68" spans="1:4" x14ac:dyDescent="0.25">
      <c r="A68" s="82" t="s">
        <v>2</v>
      </c>
      <c r="B68" s="81" t="s">
        <v>133</v>
      </c>
      <c r="C68" s="44">
        <v>0</v>
      </c>
      <c r="D68" s="59"/>
    </row>
    <row r="69" spans="1:4" x14ac:dyDescent="0.25">
      <c r="A69" s="82" t="s">
        <v>3</v>
      </c>
      <c r="B69" s="81" t="s">
        <v>134</v>
      </c>
      <c r="C69" s="44">
        <v>70019.275880000001</v>
      </c>
      <c r="D69" s="59"/>
    </row>
    <row r="70" spans="1:4" x14ac:dyDescent="0.25">
      <c r="A70" s="82" t="s">
        <v>8</v>
      </c>
      <c r="B70" s="81" t="s">
        <v>135</v>
      </c>
      <c r="C70" s="44">
        <v>9049.0111699999998</v>
      </c>
      <c r="D70" s="59"/>
    </row>
    <row r="71" spans="1:4" x14ac:dyDescent="0.25">
      <c r="A71" s="82"/>
      <c r="B71" s="83" t="s">
        <v>136</v>
      </c>
      <c r="C71" s="44">
        <v>79068.287049999999</v>
      </c>
      <c r="D71" s="59"/>
    </row>
    <row r="72" spans="1:4" x14ac:dyDescent="0.25">
      <c r="A72" s="82"/>
      <c r="B72" s="84" t="s">
        <v>137</v>
      </c>
      <c r="C72" s="44">
        <v>5567028.0219599996</v>
      </c>
      <c r="D72" s="59"/>
    </row>
    <row r="73" spans="1:4" x14ac:dyDescent="0.25">
      <c r="A73" s="82" t="s">
        <v>138</v>
      </c>
      <c r="B73" s="83" t="s">
        <v>139</v>
      </c>
      <c r="C73" s="44">
        <v>15722</v>
      </c>
      <c r="D73" s="59"/>
    </row>
    <row r="74" spans="1:4" ht="15.75" customHeight="1" x14ac:dyDescent="0.25">
      <c r="A74" s="135" t="s">
        <v>140</v>
      </c>
      <c r="B74" s="136"/>
      <c r="C74" s="137"/>
      <c r="D74" s="59"/>
    </row>
    <row r="75" spans="1:4" x14ac:dyDescent="0.25">
      <c r="A75" s="85" t="s">
        <v>141</v>
      </c>
      <c r="B75" s="86" t="s">
        <v>142</v>
      </c>
      <c r="C75" s="44"/>
      <c r="D75" s="59"/>
    </row>
    <row r="76" spans="1:4" x14ac:dyDescent="0.25">
      <c r="A76" s="82" t="s">
        <v>2</v>
      </c>
      <c r="B76" s="87" t="s">
        <v>143</v>
      </c>
      <c r="C76" s="44">
        <v>513588.18001000001</v>
      </c>
      <c r="D76" s="59"/>
    </row>
    <row r="77" spans="1:4" x14ac:dyDescent="0.25">
      <c r="A77" s="88" t="s">
        <v>1</v>
      </c>
      <c r="B77" s="81" t="s">
        <v>144</v>
      </c>
      <c r="C77" s="44">
        <v>0</v>
      </c>
      <c r="D77" s="59"/>
    </row>
    <row r="78" spans="1:4" x14ac:dyDescent="0.25">
      <c r="A78" s="88" t="s">
        <v>1</v>
      </c>
      <c r="B78" s="81" t="s">
        <v>145</v>
      </c>
      <c r="C78" s="44">
        <v>-542</v>
      </c>
      <c r="D78" s="59"/>
    </row>
    <row r="79" spans="1:4" x14ac:dyDescent="0.25">
      <c r="A79" s="82" t="s">
        <v>3</v>
      </c>
      <c r="B79" s="81" t="s">
        <v>146</v>
      </c>
      <c r="C79" s="44">
        <v>24488.947</v>
      </c>
      <c r="D79" s="59"/>
    </row>
    <row r="80" spans="1:4" x14ac:dyDescent="0.25">
      <c r="A80" s="82" t="s">
        <v>8</v>
      </c>
      <c r="B80" s="81" t="s">
        <v>147</v>
      </c>
      <c r="C80" s="44">
        <v>-98952.438979999992</v>
      </c>
      <c r="D80" s="59"/>
    </row>
    <row r="81" spans="1:4" x14ac:dyDescent="0.25">
      <c r="A81" s="82" t="s">
        <v>12</v>
      </c>
      <c r="B81" s="81" t="s">
        <v>148</v>
      </c>
      <c r="C81" s="44">
        <v>245103.07417000001</v>
      </c>
      <c r="D81" s="59"/>
    </row>
    <row r="82" spans="1:4" x14ac:dyDescent="0.25">
      <c r="A82" s="82" t="s">
        <v>16</v>
      </c>
      <c r="B82" s="81" t="s">
        <v>149</v>
      </c>
      <c r="C82" s="44">
        <v>218416.17464000001</v>
      </c>
      <c r="D82" s="59"/>
    </row>
    <row r="83" spans="1:4" x14ac:dyDescent="0.25">
      <c r="A83" s="82" t="s">
        <v>17</v>
      </c>
      <c r="B83" s="81" t="s">
        <v>150</v>
      </c>
      <c r="C83" s="44">
        <v>-16718.018</v>
      </c>
      <c r="D83" s="59"/>
    </row>
    <row r="84" spans="1:4" x14ac:dyDescent="0.25">
      <c r="A84" s="82" t="s">
        <v>18</v>
      </c>
      <c r="B84" s="81" t="s">
        <v>151</v>
      </c>
      <c r="C84" s="44">
        <v>222321.91411243647</v>
      </c>
      <c r="D84" s="59"/>
    </row>
    <row r="85" spans="1:4" x14ac:dyDescent="0.25">
      <c r="A85" s="88"/>
      <c r="B85" s="83" t="s">
        <v>152</v>
      </c>
      <c r="C85" s="44">
        <v>1108247.8329524365</v>
      </c>
      <c r="D85" s="59"/>
    </row>
    <row r="86" spans="1:4" x14ac:dyDescent="0.25">
      <c r="A86" s="82" t="s">
        <v>79</v>
      </c>
      <c r="B86" s="83" t="s">
        <v>153</v>
      </c>
      <c r="C86" s="44">
        <v>48551</v>
      </c>
      <c r="D86" s="59"/>
    </row>
    <row r="87" spans="1:4" x14ac:dyDescent="0.25">
      <c r="A87" s="71" t="s">
        <v>154</v>
      </c>
      <c r="B87" s="74" t="s">
        <v>155</v>
      </c>
      <c r="C87" s="44">
        <v>0</v>
      </c>
      <c r="D87" s="59"/>
    </row>
    <row r="88" spans="1:4" x14ac:dyDescent="0.25">
      <c r="A88" s="71" t="s">
        <v>98</v>
      </c>
      <c r="B88" s="83" t="s">
        <v>156</v>
      </c>
      <c r="C88" s="44"/>
      <c r="D88" s="59"/>
    </row>
    <row r="89" spans="1:4" x14ac:dyDescent="0.25">
      <c r="A89" s="71" t="s">
        <v>4</v>
      </c>
      <c r="B89" s="75" t="s">
        <v>157</v>
      </c>
      <c r="C89" s="44">
        <v>1220219.6637600001</v>
      </c>
      <c r="D89" s="59"/>
    </row>
    <row r="90" spans="1:4" x14ac:dyDescent="0.25">
      <c r="A90" s="71" t="s">
        <v>5</v>
      </c>
      <c r="B90" s="75" t="s">
        <v>158</v>
      </c>
      <c r="C90" s="44">
        <v>4540.6354699999993</v>
      </c>
      <c r="D90" s="59"/>
    </row>
    <row r="91" spans="1:4" x14ac:dyDescent="0.25">
      <c r="A91" s="71" t="s">
        <v>6</v>
      </c>
      <c r="B91" s="75" t="s">
        <v>159</v>
      </c>
      <c r="C91" s="44">
        <v>0</v>
      </c>
      <c r="D91" s="59"/>
    </row>
    <row r="92" spans="1:4" x14ac:dyDescent="0.25">
      <c r="A92" s="71" t="s">
        <v>7</v>
      </c>
      <c r="B92" s="75" t="s">
        <v>160</v>
      </c>
      <c r="C92" s="44">
        <v>2592945.19918</v>
      </c>
      <c r="D92" s="59"/>
    </row>
    <row r="93" spans="1:4" x14ac:dyDescent="0.25">
      <c r="A93" s="71" t="s">
        <v>9</v>
      </c>
      <c r="B93" s="75" t="s">
        <v>161</v>
      </c>
      <c r="C93" s="44">
        <v>2702.8330000000001</v>
      </c>
      <c r="D93" s="59"/>
    </row>
    <row r="94" spans="1:4" x14ac:dyDescent="0.25">
      <c r="A94" s="71" t="s">
        <v>10</v>
      </c>
      <c r="B94" s="75" t="s">
        <v>162</v>
      </c>
      <c r="C94" s="44">
        <v>0</v>
      </c>
      <c r="D94" s="59"/>
    </row>
    <row r="95" spans="1:4" x14ac:dyDescent="0.25">
      <c r="A95" s="71" t="s">
        <v>11</v>
      </c>
      <c r="B95" s="75" t="s">
        <v>163</v>
      </c>
      <c r="C95" s="44">
        <v>0</v>
      </c>
      <c r="D95" s="59"/>
    </row>
    <row r="96" spans="1:4" x14ac:dyDescent="0.25">
      <c r="A96" s="71" t="s">
        <v>14</v>
      </c>
      <c r="B96" s="75" t="s">
        <v>164</v>
      </c>
      <c r="C96" s="44">
        <v>4862</v>
      </c>
      <c r="D96" s="59"/>
    </row>
    <row r="97" spans="1:4" x14ac:dyDescent="0.25">
      <c r="A97" s="71" t="s">
        <v>19</v>
      </c>
      <c r="B97" s="75" t="s">
        <v>165</v>
      </c>
      <c r="C97" s="44">
        <v>1144.63149</v>
      </c>
      <c r="D97" s="59"/>
    </row>
    <row r="98" spans="1:4" x14ac:dyDescent="0.25">
      <c r="A98" s="77"/>
      <c r="B98" s="74" t="s">
        <v>166</v>
      </c>
      <c r="C98" s="44">
        <v>3826414.9629000002</v>
      </c>
      <c r="D98" s="59"/>
    </row>
    <row r="99" spans="1:4" x14ac:dyDescent="0.25">
      <c r="A99" s="71" t="s">
        <v>100</v>
      </c>
      <c r="B99" s="74" t="s">
        <v>167</v>
      </c>
      <c r="C99" s="44">
        <v>0</v>
      </c>
      <c r="D99" s="59"/>
    </row>
    <row r="100" spans="1:4" x14ac:dyDescent="0.25">
      <c r="A100" s="72" t="s">
        <v>168</v>
      </c>
      <c r="B100" s="76" t="s">
        <v>169</v>
      </c>
      <c r="C100" s="44">
        <v>258</v>
      </c>
      <c r="D100" s="59"/>
    </row>
    <row r="101" spans="1:4" x14ac:dyDescent="0.25">
      <c r="A101" s="78" t="s">
        <v>4</v>
      </c>
      <c r="B101" s="73" t="s">
        <v>170</v>
      </c>
      <c r="C101" s="44">
        <v>258</v>
      </c>
      <c r="D101" s="59"/>
    </row>
    <row r="102" spans="1:4" x14ac:dyDescent="0.25">
      <c r="A102" s="78" t="s">
        <v>5</v>
      </c>
      <c r="B102" s="73" t="s">
        <v>171</v>
      </c>
      <c r="C102" s="44">
        <v>0</v>
      </c>
      <c r="D102" s="59"/>
    </row>
    <row r="103" spans="1:4" x14ac:dyDescent="0.25">
      <c r="A103" s="78" t="s">
        <v>6</v>
      </c>
      <c r="B103" s="73" t="s">
        <v>172</v>
      </c>
      <c r="C103" s="44">
        <v>0</v>
      </c>
      <c r="D103" s="59"/>
    </row>
    <row r="104" spans="1:4" x14ac:dyDescent="0.25">
      <c r="A104" s="82" t="s">
        <v>121</v>
      </c>
      <c r="B104" s="83" t="s">
        <v>173</v>
      </c>
      <c r="C104" s="44">
        <v>64386</v>
      </c>
      <c r="D104" s="59"/>
    </row>
    <row r="105" spans="1:4" x14ac:dyDescent="0.25">
      <c r="A105" s="82" t="s">
        <v>131</v>
      </c>
      <c r="B105" s="83" t="s">
        <v>174</v>
      </c>
      <c r="C105" s="44">
        <v>515177.81154999998</v>
      </c>
      <c r="D105" s="59"/>
    </row>
    <row r="106" spans="1:4" x14ac:dyDescent="0.25">
      <c r="A106" s="82" t="s">
        <v>2</v>
      </c>
      <c r="B106" s="81" t="s">
        <v>175</v>
      </c>
      <c r="C106" s="44">
        <v>170822.99132</v>
      </c>
      <c r="D106" s="59"/>
    </row>
    <row r="107" spans="1:4" x14ac:dyDescent="0.25">
      <c r="A107" s="82" t="s">
        <v>1</v>
      </c>
      <c r="B107" s="81" t="s">
        <v>176</v>
      </c>
      <c r="C107" s="44">
        <v>0</v>
      </c>
      <c r="D107" s="59"/>
    </row>
    <row r="108" spans="1:4" x14ac:dyDescent="0.25">
      <c r="A108" s="82" t="s">
        <v>1</v>
      </c>
      <c r="B108" s="81" t="s">
        <v>177</v>
      </c>
      <c r="C108" s="44">
        <v>0</v>
      </c>
      <c r="D108" s="59"/>
    </row>
    <row r="109" spans="1:4" x14ac:dyDescent="0.25">
      <c r="A109" s="82" t="s">
        <v>3</v>
      </c>
      <c r="B109" s="81" t="s">
        <v>178</v>
      </c>
      <c r="C109" s="44">
        <v>169503.66934999998</v>
      </c>
      <c r="D109" s="59"/>
    </row>
    <row r="110" spans="1:4" x14ac:dyDescent="0.25">
      <c r="A110" s="82" t="s">
        <v>1</v>
      </c>
      <c r="B110" s="81" t="s">
        <v>176</v>
      </c>
      <c r="C110" s="44">
        <v>0</v>
      </c>
      <c r="D110" s="59"/>
    </row>
    <row r="111" spans="1:4" x14ac:dyDescent="0.25">
      <c r="A111" s="82" t="s">
        <v>1</v>
      </c>
      <c r="B111" s="81" t="s">
        <v>177</v>
      </c>
      <c r="C111" s="44">
        <v>0</v>
      </c>
      <c r="D111" s="59"/>
    </row>
    <row r="112" spans="1:4" x14ac:dyDescent="0.25">
      <c r="A112" s="82" t="s">
        <v>8</v>
      </c>
      <c r="B112" s="81" t="s">
        <v>179</v>
      </c>
      <c r="C112" s="44">
        <v>20000</v>
      </c>
      <c r="D112" s="59"/>
    </row>
    <row r="113" spans="1:4" x14ac:dyDescent="0.25">
      <c r="A113" s="82" t="s">
        <v>4</v>
      </c>
      <c r="B113" s="81" t="s">
        <v>180</v>
      </c>
      <c r="C113" s="44">
        <v>0</v>
      </c>
      <c r="D113" s="59"/>
    </row>
    <row r="114" spans="1:4" x14ac:dyDescent="0.25">
      <c r="A114" s="82" t="s">
        <v>1</v>
      </c>
      <c r="B114" s="81" t="s">
        <v>176</v>
      </c>
      <c r="C114" s="44">
        <v>0</v>
      </c>
      <c r="D114" s="59"/>
    </row>
    <row r="115" spans="1:4" x14ac:dyDescent="0.25">
      <c r="A115" s="82" t="s">
        <v>1</v>
      </c>
      <c r="B115" s="81" t="s">
        <v>177</v>
      </c>
      <c r="C115" s="44">
        <v>0</v>
      </c>
      <c r="D115" s="59"/>
    </row>
    <row r="116" spans="1:4" x14ac:dyDescent="0.25">
      <c r="A116" s="82" t="s">
        <v>5</v>
      </c>
      <c r="B116" s="81" t="s">
        <v>181</v>
      </c>
      <c r="C116" s="44">
        <v>20000</v>
      </c>
      <c r="D116" s="59"/>
    </row>
    <row r="117" spans="1:4" x14ac:dyDescent="0.25">
      <c r="A117" s="82" t="s">
        <v>1</v>
      </c>
      <c r="B117" s="81" t="s">
        <v>176</v>
      </c>
      <c r="C117" s="44">
        <v>0</v>
      </c>
      <c r="D117" s="59"/>
    </row>
    <row r="118" spans="1:4" x14ac:dyDescent="0.25">
      <c r="A118" s="82" t="s">
        <v>1</v>
      </c>
      <c r="B118" s="81" t="s">
        <v>177</v>
      </c>
      <c r="C118" s="44">
        <v>0</v>
      </c>
      <c r="D118" s="59"/>
    </row>
    <row r="119" spans="1:4" x14ac:dyDescent="0.25">
      <c r="A119" s="82" t="s">
        <v>12</v>
      </c>
      <c r="B119" s="81" t="s">
        <v>182</v>
      </c>
      <c r="C119" s="44">
        <v>11208.752</v>
      </c>
      <c r="D119" s="59"/>
    </row>
    <row r="120" spans="1:4" x14ac:dyDescent="0.25">
      <c r="A120" s="82" t="s">
        <v>1</v>
      </c>
      <c r="B120" s="81" t="s">
        <v>176</v>
      </c>
      <c r="C120" s="44">
        <v>0</v>
      </c>
      <c r="D120" s="59"/>
    </row>
    <row r="121" spans="1:4" x14ac:dyDescent="0.25">
      <c r="A121" s="82" t="s">
        <v>1</v>
      </c>
      <c r="B121" s="81" t="s">
        <v>177</v>
      </c>
      <c r="C121" s="44">
        <v>0</v>
      </c>
      <c r="D121" s="59"/>
    </row>
    <row r="122" spans="1:4" x14ac:dyDescent="0.25">
      <c r="A122" s="82" t="s">
        <v>16</v>
      </c>
      <c r="B122" s="81" t="s">
        <v>183</v>
      </c>
      <c r="C122" s="44">
        <v>143642.39887999999</v>
      </c>
      <c r="D122" s="59"/>
    </row>
    <row r="123" spans="1:4" x14ac:dyDescent="0.25">
      <c r="A123" s="82" t="s">
        <v>1</v>
      </c>
      <c r="B123" s="81" t="s">
        <v>176</v>
      </c>
      <c r="C123" s="44">
        <v>90</v>
      </c>
      <c r="D123" s="59"/>
    </row>
    <row r="124" spans="1:4" x14ac:dyDescent="0.25">
      <c r="A124" s="82" t="s">
        <v>1</v>
      </c>
      <c r="B124" s="81" t="s">
        <v>177</v>
      </c>
      <c r="C124" s="44">
        <v>0</v>
      </c>
      <c r="D124" s="59"/>
    </row>
    <row r="125" spans="1:4" x14ac:dyDescent="0.25">
      <c r="A125" s="82" t="s">
        <v>1</v>
      </c>
      <c r="B125" s="81" t="s">
        <v>184</v>
      </c>
      <c r="C125" s="44">
        <v>24777.851350000001</v>
      </c>
      <c r="D125" s="59"/>
    </row>
    <row r="126" spans="1:4" x14ac:dyDescent="0.25">
      <c r="A126" s="82" t="s">
        <v>1</v>
      </c>
      <c r="B126" s="81" t="s">
        <v>185</v>
      </c>
      <c r="C126" s="44">
        <v>13791.055729999998</v>
      </c>
      <c r="D126" s="59"/>
    </row>
    <row r="127" spans="1:4" x14ac:dyDescent="0.25">
      <c r="A127" s="82" t="s">
        <v>1</v>
      </c>
      <c r="B127" s="81" t="s">
        <v>186</v>
      </c>
      <c r="C127" s="44">
        <v>3413.9653899999998</v>
      </c>
      <c r="D127" s="59"/>
    </row>
    <row r="128" spans="1:4" x14ac:dyDescent="0.25">
      <c r="A128" s="82" t="s">
        <v>138</v>
      </c>
      <c r="B128" s="89" t="s">
        <v>187</v>
      </c>
      <c r="C128" s="44"/>
      <c r="D128" s="59"/>
    </row>
    <row r="129" spans="1:5" x14ac:dyDescent="0.25">
      <c r="A129" s="82" t="s">
        <v>2</v>
      </c>
      <c r="B129" s="81" t="s">
        <v>188</v>
      </c>
      <c r="C129" s="44">
        <v>3858</v>
      </c>
      <c r="D129" s="59"/>
    </row>
    <row r="130" spans="1:5" x14ac:dyDescent="0.25">
      <c r="A130" s="82" t="s">
        <v>3</v>
      </c>
      <c r="B130" s="81" t="s">
        <v>189</v>
      </c>
      <c r="C130" s="44">
        <v>135</v>
      </c>
      <c r="D130" s="59"/>
    </row>
    <row r="131" spans="1:5" x14ac:dyDescent="0.25">
      <c r="A131" s="82"/>
      <c r="B131" s="83" t="s">
        <v>190</v>
      </c>
      <c r="C131" s="44">
        <v>3993</v>
      </c>
      <c r="D131" s="59"/>
    </row>
    <row r="132" spans="1:5" x14ac:dyDescent="0.25">
      <c r="A132" s="90"/>
      <c r="B132" s="89" t="s">
        <v>191</v>
      </c>
      <c r="C132" s="44">
        <v>5567028.6074024355</v>
      </c>
      <c r="D132" s="59"/>
      <c r="E132" s="59"/>
    </row>
    <row r="133" spans="1:5" x14ac:dyDescent="0.25">
      <c r="A133" s="91" t="s">
        <v>192</v>
      </c>
      <c r="B133" s="89" t="s">
        <v>193</v>
      </c>
      <c r="C133" s="44">
        <v>15722</v>
      </c>
      <c r="D133" s="59"/>
      <c r="E133" s="59"/>
    </row>
    <row r="134" spans="1:5" x14ac:dyDescent="0.25">
      <c r="A134" s="114" t="s">
        <v>63</v>
      </c>
      <c r="B134" s="114"/>
      <c r="C134" s="114"/>
    </row>
    <row r="136" spans="1:5" x14ac:dyDescent="0.25">
      <c r="C136" s="59"/>
    </row>
    <row r="137" spans="1:5" x14ac:dyDescent="0.25">
      <c r="C137" s="59"/>
    </row>
  </sheetData>
  <mergeCells count="6">
    <mergeCell ref="A134:C134"/>
    <mergeCell ref="A1:C2"/>
    <mergeCell ref="A3:B5"/>
    <mergeCell ref="A6:B6"/>
    <mergeCell ref="A74:C74"/>
    <mergeCell ref="C3:C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58" customWidth="1"/>
    <col min="2" max="2" width="120.42578125" style="58" customWidth="1"/>
    <col min="3" max="3" width="20" style="58" customWidth="1"/>
    <col min="4" max="4" width="11.7109375" style="58" bestFit="1" customWidth="1"/>
    <col min="5" max="5" width="11.140625" style="58" customWidth="1"/>
    <col min="6" max="16384" width="9.140625" style="58"/>
  </cols>
  <sheetData>
    <row r="1" spans="1:5" ht="27" customHeight="1" x14ac:dyDescent="0.25">
      <c r="A1" s="125" t="s">
        <v>320</v>
      </c>
      <c r="B1" s="125"/>
      <c r="C1" s="125"/>
    </row>
    <row r="2" spans="1:5" ht="31.5" x14ac:dyDescent="0.25">
      <c r="A2" s="139"/>
      <c r="B2" s="140"/>
      <c r="C2" s="10" t="s">
        <v>196</v>
      </c>
    </row>
    <row r="3" spans="1:5" x14ac:dyDescent="0.25">
      <c r="A3" s="141">
        <v>1</v>
      </c>
      <c r="B3" s="142"/>
      <c r="C3" s="11">
        <v>2</v>
      </c>
    </row>
    <row r="4" spans="1:5" x14ac:dyDescent="0.25">
      <c r="A4" s="14" t="s">
        <v>20</v>
      </c>
      <c r="B4" s="93" t="s">
        <v>197</v>
      </c>
      <c r="C4" s="92"/>
      <c r="D4" s="56"/>
    </row>
    <row r="5" spans="1:5" x14ac:dyDescent="0.25">
      <c r="A5" s="15" t="s">
        <v>4</v>
      </c>
      <c r="B5" s="94" t="s">
        <v>198</v>
      </c>
      <c r="C5" s="60"/>
      <c r="D5" s="57"/>
    </row>
    <row r="6" spans="1:5" x14ac:dyDescent="0.25">
      <c r="A6" s="12" t="s">
        <v>21</v>
      </c>
      <c r="B6" s="94" t="s">
        <v>199</v>
      </c>
      <c r="C6" s="61">
        <v>2428056.5074299998</v>
      </c>
      <c r="D6" s="59"/>
      <c r="E6" s="59"/>
    </row>
    <row r="7" spans="1:5" ht="31.5" x14ac:dyDescent="0.25">
      <c r="A7" s="12"/>
      <c r="B7" s="94" t="s">
        <v>200</v>
      </c>
      <c r="C7" s="61">
        <v>-120894.65295999999</v>
      </c>
      <c r="D7" s="59"/>
      <c r="E7" s="59"/>
    </row>
    <row r="8" spans="1:5" x14ac:dyDescent="0.25">
      <c r="A8" s="12" t="s">
        <v>299</v>
      </c>
      <c r="B8" s="94" t="s">
        <v>201</v>
      </c>
      <c r="C8" s="61">
        <v>-783242.77204000007</v>
      </c>
      <c r="D8" s="59"/>
      <c r="E8" s="59"/>
    </row>
    <row r="9" spans="1:5" x14ac:dyDescent="0.25">
      <c r="A9" s="12" t="s">
        <v>300</v>
      </c>
      <c r="B9" s="94" t="s">
        <v>202</v>
      </c>
      <c r="C9" s="61">
        <v>-55356.549160000024</v>
      </c>
      <c r="D9" s="59"/>
      <c r="E9" s="59"/>
    </row>
    <row r="10" spans="1:5" x14ac:dyDescent="0.25">
      <c r="A10" s="12"/>
      <c r="B10" s="94" t="s">
        <v>203</v>
      </c>
      <c r="C10" s="61">
        <v>249.93701000000075</v>
      </c>
      <c r="D10" s="59"/>
      <c r="E10" s="59"/>
    </row>
    <row r="11" spans="1:5" x14ac:dyDescent="0.25">
      <c r="A11" s="12" t="s">
        <v>301</v>
      </c>
      <c r="B11" s="94" t="s">
        <v>204</v>
      </c>
      <c r="C11" s="61">
        <v>25645.320879999996</v>
      </c>
      <c r="D11" s="59"/>
      <c r="E11" s="59"/>
    </row>
    <row r="12" spans="1:5" x14ac:dyDescent="0.25">
      <c r="A12" s="16"/>
      <c r="B12" s="95" t="s">
        <v>205</v>
      </c>
      <c r="C12" s="61">
        <v>1615102.5071099999</v>
      </c>
      <c r="D12" s="59"/>
      <c r="E12" s="59"/>
    </row>
    <row r="13" spans="1:5" x14ac:dyDescent="0.25">
      <c r="A13" s="11" t="s">
        <v>5</v>
      </c>
      <c r="B13" s="94" t="s">
        <v>302</v>
      </c>
      <c r="C13" s="61">
        <v>14742</v>
      </c>
      <c r="D13" s="59"/>
      <c r="E13" s="59"/>
    </row>
    <row r="14" spans="1:5" x14ac:dyDescent="0.25">
      <c r="A14" s="11" t="s">
        <v>6</v>
      </c>
      <c r="B14" s="94" t="s">
        <v>206</v>
      </c>
      <c r="C14" s="61">
        <v>24284.68217</v>
      </c>
      <c r="D14" s="59"/>
      <c r="E14" s="59"/>
    </row>
    <row r="15" spans="1:5" x14ac:dyDescent="0.25">
      <c r="A15" s="15" t="s">
        <v>7</v>
      </c>
      <c r="B15" s="94" t="s">
        <v>207</v>
      </c>
      <c r="C15" s="61"/>
      <c r="D15" s="59"/>
      <c r="E15" s="59"/>
    </row>
    <row r="16" spans="1:5" x14ac:dyDescent="0.25">
      <c r="A16" s="12" t="s">
        <v>21</v>
      </c>
      <c r="B16" s="94" t="s">
        <v>208</v>
      </c>
      <c r="C16" s="61"/>
      <c r="D16" s="59"/>
      <c r="E16" s="59"/>
    </row>
    <row r="17" spans="1:5" x14ac:dyDescent="0.25">
      <c r="A17" s="12" t="s">
        <v>22</v>
      </c>
      <c r="B17" s="94" t="s">
        <v>209</v>
      </c>
      <c r="C17" s="61">
        <v>-959621.353</v>
      </c>
      <c r="D17" s="59"/>
      <c r="E17" s="59"/>
    </row>
    <row r="18" spans="1:5" x14ac:dyDescent="0.25">
      <c r="A18" s="12" t="s">
        <v>303</v>
      </c>
      <c r="B18" s="94" t="s">
        <v>210</v>
      </c>
      <c r="C18" s="61">
        <v>304206.26370000001</v>
      </c>
      <c r="D18" s="59"/>
      <c r="E18" s="59"/>
    </row>
    <row r="19" spans="1:5" x14ac:dyDescent="0.25">
      <c r="A19" s="16"/>
      <c r="B19" s="96" t="s">
        <v>211</v>
      </c>
      <c r="C19" s="61">
        <v>-655415.08930000011</v>
      </c>
      <c r="D19" s="59"/>
      <c r="E19" s="59"/>
    </row>
    <row r="20" spans="1:5" x14ac:dyDescent="0.25">
      <c r="A20" s="12" t="s">
        <v>299</v>
      </c>
      <c r="B20" s="94" t="s">
        <v>212</v>
      </c>
      <c r="C20" s="61">
        <v>-176903.61323537712</v>
      </c>
      <c r="D20" s="59"/>
      <c r="E20" s="59"/>
    </row>
    <row r="21" spans="1:5" x14ac:dyDescent="0.25">
      <c r="A21" s="12" t="s">
        <v>300</v>
      </c>
      <c r="B21" s="94" t="s">
        <v>213</v>
      </c>
      <c r="C21" s="61">
        <v>91786.405077067102</v>
      </c>
      <c r="D21" s="59"/>
      <c r="E21" s="59"/>
    </row>
    <row r="22" spans="1:5" x14ac:dyDescent="0.25">
      <c r="A22" s="16"/>
      <c r="B22" s="95" t="s">
        <v>214</v>
      </c>
      <c r="C22" s="61">
        <v>-740532.29745831003</v>
      </c>
      <c r="D22" s="59"/>
      <c r="E22" s="59"/>
    </row>
    <row r="23" spans="1:5" x14ac:dyDescent="0.25">
      <c r="A23" s="15" t="s">
        <v>9</v>
      </c>
      <c r="B23" s="94" t="s">
        <v>215</v>
      </c>
      <c r="C23" s="61"/>
      <c r="D23" s="59"/>
      <c r="E23" s="59"/>
    </row>
    <row r="24" spans="1:5" x14ac:dyDescent="0.25">
      <c r="A24" s="12" t="s">
        <v>21</v>
      </c>
      <c r="B24" s="94" t="s">
        <v>216</v>
      </c>
      <c r="C24" s="61">
        <v>-209.17134000000021</v>
      </c>
      <c r="D24" s="59"/>
      <c r="E24" s="59"/>
    </row>
    <row r="25" spans="1:5" x14ac:dyDescent="0.25">
      <c r="A25" s="12" t="s">
        <v>299</v>
      </c>
      <c r="B25" s="94" t="s">
        <v>217</v>
      </c>
      <c r="C25" s="61">
        <v>396</v>
      </c>
      <c r="D25" s="59"/>
      <c r="E25" s="59"/>
    </row>
    <row r="26" spans="1:5" x14ac:dyDescent="0.25">
      <c r="A26" s="15"/>
      <c r="B26" s="95" t="s">
        <v>218</v>
      </c>
      <c r="C26" s="61">
        <v>186.82865999999979</v>
      </c>
      <c r="D26" s="59"/>
      <c r="E26" s="59"/>
    </row>
    <row r="27" spans="1:5" x14ac:dyDescent="0.25">
      <c r="A27" s="15" t="s">
        <v>10</v>
      </c>
      <c r="B27" s="94" t="s">
        <v>219</v>
      </c>
      <c r="C27" s="61">
        <v>-3694.25306</v>
      </c>
      <c r="D27" s="59"/>
      <c r="E27" s="59"/>
    </row>
    <row r="28" spans="1:5" x14ac:dyDescent="0.25">
      <c r="A28" s="15" t="s">
        <v>11</v>
      </c>
      <c r="B28" s="94" t="s">
        <v>220</v>
      </c>
      <c r="C28" s="61"/>
      <c r="D28" s="59"/>
      <c r="E28" s="59"/>
    </row>
    <row r="29" spans="1:5" x14ac:dyDescent="0.25">
      <c r="A29" s="12" t="s">
        <v>21</v>
      </c>
      <c r="B29" s="94" t="s">
        <v>221</v>
      </c>
      <c r="C29" s="61">
        <v>-587645.41389999993</v>
      </c>
      <c r="D29" s="59"/>
      <c r="E29" s="59"/>
    </row>
    <row r="30" spans="1:5" x14ac:dyDescent="0.25">
      <c r="A30" s="12" t="s">
        <v>299</v>
      </c>
      <c r="B30" s="94" t="s">
        <v>222</v>
      </c>
      <c r="C30" s="61">
        <v>7344.6327100000008</v>
      </c>
      <c r="D30" s="59"/>
      <c r="E30" s="59"/>
    </row>
    <row r="31" spans="1:5" x14ac:dyDescent="0.25">
      <c r="A31" s="12" t="s">
        <v>300</v>
      </c>
      <c r="B31" s="94" t="s">
        <v>223</v>
      </c>
      <c r="C31" s="61">
        <v>-196242.27277000001</v>
      </c>
      <c r="D31" s="59"/>
      <c r="E31" s="59"/>
    </row>
    <row r="32" spans="1:5" x14ac:dyDescent="0.25">
      <c r="A32" s="12" t="s">
        <v>301</v>
      </c>
      <c r="B32" s="94" t="s">
        <v>224</v>
      </c>
      <c r="C32" s="61">
        <v>233050.47840999998</v>
      </c>
      <c r="D32" s="59"/>
      <c r="E32" s="59"/>
    </row>
    <row r="33" spans="1:5" x14ac:dyDescent="0.25">
      <c r="A33" s="17"/>
      <c r="B33" s="95" t="s">
        <v>225</v>
      </c>
      <c r="C33" s="61">
        <v>-543492.57554999995</v>
      </c>
      <c r="D33" s="59"/>
      <c r="E33" s="59"/>
    </row>
    <row r="34" spans="1:5" x14ac:dyDescent="0.25">
      <c r="A34" s="15" t="s">
        <v>14</v>
      </c>
      <c r="B34" s="94" t="s">
        <v>226</v>
      </c>
      <c r="C34" s="61">
        <v>-117773.12977000001</v>
      </c>
      <c r="D34" s="59"/>
      <c r="E34" s="59"/>
    </row>
    <row r="35" spans="1:5" ht="15.75" customHeight="1" x14ac:dyDescent="0.25">
      <c r="A35" s="15"/>
      <c r="B35" s="94" t="s">
        <v>227</v>
      </c>
      <c r="C35" s="61">
        <v>-94558.753200000006</v>
      </c>
      <c r="D35" s="59"/>
      <c r="E35" s="59"/>
    </row>
    <row r="36" spans="1:5" x14ac:dyDescent="0.25">
      <c r="A36" s="15" t="s">
        <v>19</v>
      </c>
      <c r="B36" s="94" t="s">
        <v>228</v>
      </c>
      <c r="C36" s="61">
        <v>0</v>
      </c>
      <c r="D36" s="59"/>
      <c r="E36" s="59"/>
    </row>
    <row r="37" spans="1:5" x14ac:dyDescent="0.25">
      <c r="A37" s="15" t="s">
        <v>23</v>
      </c>
      <c r="B37" s="94" t="s">
        <v>229</v>
      </c>
      <c r="C37" s="61">
        <v>248823.76210168999</v>
      </c>
      <c r="D37" s="59"/>
      <c r="E37" s="59"/>
    </row>
    <row r="38" spans="1:5" x14ac:dyDescent="0.25">
      <c r="A38" s="18" t="s">
        <v>3</v>
      </c>
      <c r="B38" s="89" t="s">
        <v>230</v>
      </c>
      <c r="C38" s="61"/>
      <c r="D38" s="59"/>
      <c r="E38" s="59"/>
    </row>
    <row r="39" spans="1:5" x14ac:dyDescent="0.25">
      <c r="A39" s="15" t="s">
        <v>4</v>
      </c>
      <c r="B39" s="94" t="s">
        <v>198</v>
      </c>
      <c r="C39" s="61"/>
      <c r="D39" s="59"/>
      <c r="E39" s="59"/>
    </row>
    <row r="40" spans="1:5" x14ac:dyDescent="0.25">
      <c r="A40" s="12" t="s">
        <v>21</v>
      </c>
      <c r="B40" s="97" t="s">
        <v>199</v>
      </c>
      <c r="C40" s="61">
        <v>0</v>
      </c>
      <c r="D40" s="59"/>
      <c r="E40" s="59"/>
    </row>
    <row r="41" spans="1:5" ht="31.5" x14ac:dyDescent="0.25">
      <c r="A41" s="12"/>
      <c r="B41" s="94" t="s">
        <v>200</v>
      </c>
      <c r="C41" s="61">
        <v>0</v>
      </c>
      <c r="D41" s="59"/>
      <c r="E41" s="59"/>
    </row>
    <row r="42" spans="1:5" x14ac:dyDescent="0.25">
      <c r="A42" s="12" t="s">
        <v>299</v>
      </c>
      <c r="B42" s="97" t="s">
        <v>201</v>
      </c>
      <c r="C42" s="61">
        <v>0</v>
      </c>
      <c r="D42" s="59"/>
      <c r="E42" s="59"/>
    </row>
    <row r="43" spans="1:5" x14ac:dyDescent="0.25">
      <c r="A43" s="12" t="s">
        <v>300</v>
      </c>
      <c r="B43" s="94" t="s">
        <v>231</v>
      </c>
      <c r="C43" s="61">
        <v>0</v>
      </c>
      <c r="D43" s="59"/>
      <c r="E43" s="59"/>
    </row>
    <row r="44" spans="1:5" x14ac:dyDescent="0.25">
      <c r="A44" s="12" t="s">
        <v>301</v>
      </c>
      <c r="B44" s="97" t="s">
        <v>204</v>
      </c>
      <c r="C44" s="61">
        <v>0</v>
      </c>
      <c r="D44" s="59"/>
      <c r="E44" s="59"/>
    </row>
    <row r="45" spans="1:5" x14ac:dyDescent="0.25">
      <c r="A45" s="16"/>
      <c r="B45" s="95" t="s">
        <v>232</v>
      </c>
      <c r="C45" s="61">
        <v>0</v>
      </c>
      <c r="D45" s="59"/>
      <c r="E45" s="59"/>
    </row>
    <row r="46" spans="1:5" x14ac:dyDescent="0.25">
      <c r="A46" s="17" t="s">
        <v>5</v>
      </c>
      <c r="B46" s="94" t="s">
        <v>233</v>
      </c>
      <c r="C46" s="61"/>
      <c r="D46" s="59"/>
      <c r="E46" s="59"/>
    </row>
    <row r="47" spans="1:5" x14ac:dyDescent="0.25">
      <c r="A47" s="12" t="s">
        <v>21</v>
      </c>
      <c r="B47" s="98" t="s">
        <v>234</v>
      </c>
      <c r="C47" s="61">
        <v>0</v>
      </c>
      <c r="D47" s="59"/>
      <c r="E47" s="59"/>
    </row>
    <row r="48" spans="1:5" x14ac:dyDescent="0.25">
      <c r="A48" s="16"/>
      <c r="B48" s="98" t="s">
        <v>235</v>
      </c>
      <c r="C48" s="61">
        <v>0</v>
      </c>
      <c r="D48" s="59"/>
      <c r="E48" s="59"/>
    </row>
    <row r="49" spans="1:5" x14ac:dyDescent="0.25">
      <c r="A49" s="16" t="s">
        <v>299</v>
      </c>
      <c r="B49" s="98" t="s">
        <v>236</v>
      </c>
      <c r="C49" s="61"/>
      <c r="D49" s="59"/>
      <c r="E49" s="59"/>
    </row>
    <row r="50" spans="1:5" x14ac:dyDescent="0.25">
      <c r="A50" s="16"/>
      <c r="B50" s="98" t="s">
        <v>235</v>
      </c>
      <c r="C50" s="61">
        <v>0</v>
      </c>
      <c r="D50" s="59"/>
      <c r="E50" s="59"/>
    </row>
    <row r="51" spans="1:5" x14ac:dyDescent="0.25">
      <c r="A51" s="19" t="s">
        <v>304</v>
      </c>
      <c r="B51" s="94" t="s">
        <v>237</v>
      </c>
      <c r="C51" s="61">
        <v>0</v>
      </c>
      <c r="D51" s="59"/>
      <c r="E51" s="59"/>
    </row>
    <row r="52" spans="1:5" x14ac:dyDescent="0.25">
      <c r="A52" s="19" t="s">
        <v>305</v>
      </c>
      <c r="B52" s="94" t="s">
        <v>238</v>
      </c>
      <c r="C52" s="61">
        <v>0</v>
      </c>
      <c r="D52" s="59"/>
      <c r="E52" s="59"/>
    </row>
    <row r="53" spans="1:5" x14ac:dyDescent="0.25">
      <c r="A53" s="13"/>
      <c r="B53" s="96" t="s">
        <v>239</v>
      </c>
      <c r="C53" s="61">
        <v>0</v>
      </c>
      <c r="D53" s="59"/>
      <c r="E53" s="59"/>
    </row>
    <row r="54" spans="1:5" x14ac:dyDescent="0.25">
      <c r="A54" s="16" t="s">
        <v>300</v>
      </c>
      <c r="B54" s="94" t="s">
        <v>240</v>
      </c>
      <c r="C54" s="61">
        <v>0</v>
      </c>
      <c r="D54" s="59"/>
      <c r="E54" s="59"/>
    </row>
    <row r="55" spans="1:5" x14ac:dyDescent="0.25">
      <c r="A55" s="16" t="s">
        <v>301</v>
      </c>
      <c r="B55" s="94" t="s">
        <v>241</v>
      </c>
      <c r="C55" s="61">
        <v>0</v>
      </c>
      <c r="D55" s="59"/>
      <c r="E55" s="59"/>
    </row>
    <row r="56" spans="1:5" x14ac:dyDescent="0.25">
      <c r="A56" s="14"/>
      <c r="B56" s="95" t="s">
        <v>242</v>
      </c>
      <c r="C56" s="61">
        <v>0</v>
      </c>
      <c r="D56" s="59"/>
      <c r="E56" s="59"/>
    </row>
    <row r="57" spans="1:5" x14ac:dyDescent="0.25">
      <c r="A57" s="17" t="s">
        <v>6</v>
      </c>
      <c r="B57" s="99" t="s">
        <v>206</v>
      </c>
      <c r="C57" s="61">
        <v>0</v>
      </c>
      <c r="D57" s="59"/>
      <c r="E57" s="59"/>
    </row>
    <row r="58" spans="1:5" x14ac:dyDescent="0.25">
      <c r="A58" s="15" t="s">
        <v>7</v>
      </c>
      <c r="B58" s="94" t="s">
        <v>207</v>
      </c>
      <c r="C58" s="61"/>
      <c r="D58" s="59"/>
      <c r="E58" s="59"/>
    </row>
    <row r="59" spans="1:5" x14ac:dyDescent="0.25">
      <c r="A59" s="12" t="s">
        <v>21</v>
      </c>
      <c r="B59" s="97" t="s">
        <v>243</v>
      </c>
      <c r="C59" s="61"/>
      <c r="D59" s="59"/>
      <c r="E59" s="59"/>
    </row>
    <row r="60" spans="1:5" x14ac:dyDescent="0.25">
      <c r="A60" s="12" t="s">
        <v>22</v>
      </c>
      <c r="B60" s="97" t="s">
        <v>209</v>
      </c>
      <c r="C60" s="61">
        <v>0</v>
      </c>
      <c r="D60" s="59"/>
      <c r="E60" s="59"/>
    </row>
    <row r="61" spans="1:5" x14ac:dyDescent="0.25">
      <c r="A61" s="12" t="s">
        <v>303</v>
      </c>
      <c r="B61" s="98" t="s">
        <v>210</v>
      </c>
      <c r="C61" s="61">
        <v>0</v>
      </c>
      <c r="D61" s="59"/>
      <c r="E61" s="59"/>
    </row>
    <row r="62" spans="1:5" x14ac:dyDescent="0.25">
      <c r="A62" s="16"/>
      <c r="B62" s="96" t="s">
        <v>244</v>
      </c>
      <c r="C62" s="61">
        <v>0</v>
      </c>
      <c r="D62" s="59"/>
      <c r="E62" s="59"/>
    </row>
    <row r="63" spans="1:5" x14ac:dyDescent="0.25">
      <c r="A63" s="16" t="s">
        <v>299</v>
      </c>
      <c r="B63" s="98" t="s">
        <v>245</v>
      </c>
      <c r="C63" s="61"/>
      <c r="D63" s="59"/>
      <c r="E63" s="59"/>
    </row>
    <row r="64" spans="1:5" x14ac:dyDescent="0.25">
      <c r="A64" s="19" t="s">
        <v>304</v>
      </c>
      <c r="B64" s="97" t="s">
        <v>209</v>
      </c>
      <c r="C64" s="61">
        <v>0</v>
      </c>
      <c r="D64" s="59"/>
      <c r="E64" s="59"/>
    </row>
    <row r="65" spans="1:5" x14ac:dyDescent="0.25">
      <c r="A65" s="19" t="s">
        <v>305</v>
      </c>
      <c r="B65" s="98" t="s">
        <v>210</v>
      </c>
      <c r="C65" s="61">
        <v>0</v>
      </c>
      <c r="D65" s="59"/>
      <c r="E65" s="59"/>
    </row>
    <row r="66" spans="1:5" x14ac:dyDescent="0.25">
      <c r="A66" s="16"/>
      <c r="B66" s="96" t="s">
        <v>246</v>
      </c>
      <c r="C66" s="61">
        <v>0</v>
      </c>
      <c r="D66" s="59"/>
      <c r="E66" s="59"/>
    </row>
    <row r="67" spans="1:5" x14ac:dyDescent="0.25">
      <c r="A67" s="17"/>
      <c r="B67" s="100" t="s">
        <v>214</v>
      </c>
      <c r="C67" s="61">
        <v>0</v>
      </c>
      <c r="D67" s="59"/>
      <c r="E67" s="59"/>
    </row>
    <row r="68" spans="1:5" x14ac:dyDescent="0.25">
      <c r="A68" s="15">
        <v>5</v>
      </c>
      <c r="B68" s="94" t="s">
        <v>247</v>
      </c>
      <c r="C68" s="61"/>
      <c r="D68" s="59"/>
      <c r="E68" s="59"/>
    </row>
    <row r="69" spans="1:5" x14ac:dyDescent="0.25">
      <c r="A69" s="12" t="s">
        <v>21</v>
      </c>
      <c r="B69" s="101" t="s">
        <v>248</v>
      </c>
      <c r="C69" s="61"/>
      <c r="D69" s="59"/>
      <c r="E69" s="59"/>
    </row>
    <row r="70" spans="1:5" x14ac:dyDescent="0.25">
      <c r="A70" s="12" t="s">
        <v>22</v>
      </c>
      <c r="B70" s="97" t="s">
        <v>209</v>
      </c>
      <c r="C70" s="61">
        <v>0</v>
      </c>
      <c r="D70" s="59"/>
      <c r="E70" s="59"/>
    </row>
    <row r="71" spans="1:5" x14ac:dyDescent="0.25">
      <c r="A71" s="12" t="s">
        <v>303</v>
      </c>
      <c r="B71" s="98" t="s">
        <v>210</v>
      </c>
      <c r="C71" s="61">
        <v>0</v>
      </c>
      <c r="D71" s="59"/>
      <c r="E71" s="59"/>
    </row>
    <row r="72" spans="1:5" x14ac:dyDescent="0.25">
      <c r="A72" s="16"/>
      <c r="B72" s="96" t="s">
        <v>244</v>
      </c>
      <c r="C72" s="61">
        <v>0</v>
      </c>
      <c r="D72" s="59"/>
      <c r="E72" s="59"/>
    </row>
    <row r="73" spans="1:5" x14ac:dyDescent="0.25">
      <c r="A73" s="16" t="s">
        <v>299</v>
      </c>
      <c r="B73" s="98" t="s">
        <v>249</v>
      </c>
      <c r="C73" s="61">
        <v>0</v>
      </c>
      <c r="D73" s="59"/>
      <c r="E73" s="59"/>
    </row>
    <row r="74" spans="1:5" x14ac:dyDescent="0.25">
      <c r="A74" s="16"/>
      <c r="B74" s="95" t="s">
        <v>250</v>
      </c>
      <c r="C74" s="61">
        <v>0</v>
      </c>
      <c r="D74" s="59"/>
      <c r="E74" s="59"/>
    </row>
    <row r="75" spans="1:5" x14ac:dyDescent="0.25">
      <c r="A75" s="15">
        <v>6</v>
      </c>
      <c r="B75" s="94" t="s">
        <v>219</v>
      </c>
      <c r="C75" s="61">
        <v>0</v>
      </c>
      <c r="D75" s="59"/>
      <c r="E75" s="59"/>
    </row>
    <row r="76" spans="1:5" x14ac:dyDescent="0.25">
      <c r="A76" s="15">
        <v>7</v>
      </c>
      <c r="B76" s="94" t="s">
        <v>220</v>
      </c>
      <c r="C76" s="61"/>
      <c r="D76" s="59"/>
      <c r="E76" s="59"/>
    </row>
    <row r="77" spans="1:5" x14ac:dyDescent="0.25">
      <c r="A77" s="12" t="s">
        <v>21</v>
      </c>
      <c r="B77" s="94" t="s">
        <v>251</v>
      </c>
      <c r="C77" s="61">
        <v>0</v>
      </c>
      <c r="D77" s="59"/>
      <c r="E77" s="59"/>
    </row>
    <row r="78" spans="1:5" x14ac:dyDescent="0.25">
      <c r="A78" s="12" t="s">
        <v>299</v>
      </c>
      <c r="B78" s="94" t="s">
        <v>222</v>
      </c>
      <c r="C78" s="61">
        <v>0</v>
      </c>
      <c r="D78" s="59"/>
      <c r="E78" s="59"/>
    </row>
    <row r="79" spans="1:5" x14ac:dyDescent="0.25">
      <c r="A79" s="12" t="s">
        <v>300</v>
      </c>
      <c r="B79" s="94" t="s">
        <v>223</v>
      </c>
      <c r="C79" s="61">
        <v>0</v>
      </c>
      <c r="D79" s="59"/>
      <c r="E79" s="59"/>
    </row>
    <row r="80" spans="1:5" x14ac:dyDescent="0.25">
      <c r="A80" s="12" t="s">
        <v>301</v>
      </c>
      <c r="B80" s="94" t="s">
        <v>252</v>
      </c>
      <c r="C80" s="61">
        <v>0</v>
      </c>
      <c r="D80" s="59"/>
      <c r="E80" s="59"/>
    </row>
    <row r="81" spans="1:5" x14ac:dyDescent="0.25">
      <c r="A81" s="17"/>
      <c r="B81" s="95" t="s">
        <v>225</v>
      </c>
      <c r="C81" s="61">
        <v>0</v>
      </c>
      <c r="D81" s="59"/>
      <c r="E81" s="59"/>
    </row>
    <row r="82" spans="1:5" x14ac:dyDescent="0.25">
      <c r="A82" s="15">
        <v>8</v>
      </c>
      <c r="B82" s="94" t="s">
        <v>253</v>
      </c>
      <c r="C82" s="61"/>
      <c r="D82" s="59"/>
      <c r="E82" s="59"/>
    </row>
    <row r="83" spans="1:5" x14ac:dyDescent="0.25">
      <c r="A83" s="12" t="s">
        <v>21</v>
      </c>
      <c r="B83" s="94" t="s">
        <v>254</v>
      </c>
      <c r="C83" s="61">
        <v>0</v>
      </c>
      <c r="D83" s="59"/>
      <c r="E83" s="59"/>
    </row>
    <row r="84" spans="1:5" x14ac:dyDescent="0.25">
      <c r="A84" s="12" t="s">
        <v>299</v>
      </c>
      <c r="B84" s="94" t="s">
        <v>255</v>
      </c>
      <c r="C84" s="61">
        <v>0</v>
      </c>
      <c r="D84" s="59"/>
      <c r="E84" s="59"/>
    </row>
    <row r="85" spans="1:5" x14ac:dyDescent="0.25">
      <c r="A85" s="12" t="s">
        <v>300</v>
      </c>
      <c r="B85" s="94" t="s">
        <v>256</v>
      </c>
      <c r="C85" s="61">
        <v>0</v>
      </c>
      <c r="D85" s="59"/>
      <c r="E85" s="59"/>
    </row>
    <row r="86" spans="1:5" x14ac:dyDescent="0.25">
      <c r="A86" s="12"/>
      <c r="B86" s="95" t="s">
        <v>257</v>
      </c>
      <c r="C86" s="61">
        <v>0</v>
      </c>
      <c r="D86" s="59"/>
      <c r="E86" s="59"/>
    </row>
    <row r="87" spans="1:5" x14ac:dyDescent="0.25">
      <c r="A87" s="15">
        <v>9</v>
      </c>
      <c r="B87" s="98" t="s">
        <v>258</v>
      </c>
      <c r="C87" s="61">
        <v>0</v>
      </c>
      <c r="D87" s="59"/>
      <c r="E87" s="59"/>
    </row>
    <row r="88" spans="1:5" ht="15.75" customHeight="1" x14ac:dyDescent="0.25">
      <c r="A88" s="15"/>
      <c r="B88" s="94" t="s">
        <v>227</v>
      </c>
      <c r="C88" s="61">
        <v>0</v>
      </c>
      <c r="D88" s="59"/>
      <c r="E88" s="59"/>
    </row>
    <row r="89" spans="1:5" x14ac:dyDescent="0.25">
      <c r="A89" s="15" t="s">
        <v>23</v>
      </c>
      <c r="B89" s="94" t="s">
        <v>306</v>
      </c>
      <c r="C89" s="61">
        <v>0</v>
      </c>
      <c r="D89" s="59"/>
      <c r="E89" s="59"/>
    </row>
    <row r="90" spans="1:5" x14ac:dyDescent="0.25">
      <c r="A90" s="15" t="s">
        <v>307</v>
      </c>
      <c r="B90" s="94" t="s">
        <v>259</v>
      </c>
      <c r="C90" s="61">
        <v>0</v>
      </c>
      <c r="D90" s="59"/>
      <c r="E90" s="59"/>
    </row>
    <row r="91" spans="1:5" x14ac:dyDescent="0.25">
      <c r="A91" s="15" t="s">
        <v>24</v>
      </c>
      <c r="B91" s="94" t="s">
        <v>260</v>
      </c>
      <c r="C91" s="61">
        <v>0</v>
      </c>
      <c r="D91" s="59"/>
      <c r="E91" s="59"/>
    </row>
    <row r="92" spans="1:5" x14ac:dyDescent="0.25">
      <c r="A92" s="14" t="s">
        <v>25</v>
      </c>
      <c r="B92" s="89" t="s">
        <v>261</v>
      </c>
      <c r="C92" s="92"/>
      <c r="D92" s="59"/>
      <c r="E92" s="59"/>
    </row>
    <row r="93" spans="1:5" x14ac:dyDescent="0.25">
      <c r="A93" s="15" t="s">
        <v>4</v>
      </c>
      <c r="B93" s="94" t="s">
        <v>308</v>
      </c>
      <c r="C93" s="61">
        <v>248823.76210168999</v>
      </c>
      <c r="D93" s="59"/>
      <c r="E93" s="59"/>
    </row>
    <row r="94" spans="1:5" x14ac:dyDescent="0.25">
      <c r="A94" s="15" t="s">
        <v>5</v>
      </c>
      <c r="B94" s="94" t="s">
        <v>309</v>
      </c>
      <c r="C94" s="61">
        <v>0</v>
      </c>
      <c r="D94" s="59"/>
      <c r="E94" s="59"/>
    </row>
    <row r="95" spans="1:5" x14ac:dyDescent="0.25">
      <c r="A95" s="17" t="s">
        <v>6</v>
      </c>
      <c r="B95" s="94" t="s">
        <v>262</v>
      </c>
      <c r="C95" s="61"/>
      <c r="D95" s="59"/>
      <c r="E95" s="59"/>
    </row>
    <row r="96" spans="1:5" x14ac:dyDescent="0.25">
      <c r="A96" s="12" t="s">
        <v>21</v>
      </c>
      <c r="B96" s="94" t="s">
        <v>234</v>
      </c>
      <c r="C96" s="61">
        <v>6370</v>
      </c>
      <c r="D96" s="59"/>
      <c r="E96" s="59"/>
    </row>
    <row r="97" spans="1:5" x14ac:dyDescent="0.25">
      <c r="A97" s="16"/>
      <c r="B97" s="94" t="s">
        <v>235</v>
      </c>
      <c r="C97" s="61">
        <v>6112</v>
      </c>
      <c r="D97" s="59"/>
      <c r="E97" s="59"/>
    </row>
    <row r="98" spans="1:5" x14ac:dyDescent="0.25">
      <c r="A98" s="16" t="s">
        <v>299</v>
      </c>
      <c r="B98" s="94" t="s">
        <v>236</v>
      </c>
      <c r="C98" s="61">
        <v>304</v>
      </c>
      <c r="D98" s="59"/>
      <c r="E98" s="59"/>
    </row>
    <row r="99" spans="1:5" x14ac:dyDescent="0.25">
      <c r="A99" s="16"/>
      <c r="B99" s="94" t="s">
        <v>235</v>
      </c>
      <c r="C99" s="61">
        <v>0</v>
      </c>
      <c r="D99" s="59"/>
      <c r="E99" s="59"/>
    </row>
    <row r="100" spans="1:5" x14ac:dyDescent="0.25">
      <c r="A100" s="19" t="s">
        <v>304</v>
      </c>
      <c r="B100" s="94" t="s">
        <v>237</v>
      </c>
      <c r="C100" s="61">
        <v>3616.7344600000001</v>
      </c>
      <c r="D100" s="59"/>
      <c r="E100" s="59"/>
    </row>
    <row r="101" spans="1:5" x14ac:dyDescent="0.25">
      <c r="A101" s="19" t="s">
        <v>305</v>
      </c>
      <c r="B101" s="94" t="s">
        <v>238</v>
      </c>
      <c r="C101" s="61">
        <v>16154.449200000001</v>
      </c>
      <c r="D101" s="59"/>
      <c r="E101" s="59"/>
    </row>
    <row r="102" spans="1:5" x14ac:dyDescent="0.25">
      <c r="A102" s="13"/>
      <c r="B102" s="96" t="s">
        <v>239</v>
      </c>
      <c r="C102" s="61">
        <v>19771.183659999999</v>
      </c>
      <c r="D102" s="59"/>
      <c r="E102" s="59"/>
    </row>
    <row r="103" spans="1:5" x14ac:dyDescent="0.25">
      <c r="A103" s="16" t="s">
        <v>300</v>
      </c>
      <c r="B103" s="94" t="s">
        <v>240</v>
      </c>
      <c r="C103" s="61">
        <v>56039.96</v>
      </c>
      <c r="D103" s="59"/>
      <c r="E103" s="59"/>
    </row>
    <row r="104" spans="1:5" x14ac:dyDescent="0.25">
      <c r="A104" s="16" t="s">
        <v>301</v>
      </c>
      <c r="B104" s="94" t="s">
        <v>241</v>
      </c>
      <c r="C104" s="61">
        <v>4524.8089400000008</v>
      </c>
      <c r="D104" s="59"/>
      <c r="E104" s="59"/>
    </row>
    <row r="105" spans="1:5" x14ac:dyDescent="0.25">
      <c r="A105" s="14"/>
      <c r="B105" s="95" t="s">
        <v>263</v>
      </c>
      <c r="C105" s="61">
        <v>86705.95259999999</v>
      </c>
      <c r="D105" s="59"/>
      <c r="E105" s="59"/>
    </row>
    <row r="106" spans="1:5" x14ac:dyDescent="0.25">
      <c r="A106" s="17" t="s">
        <v>7</v>
      </c>
      <c r="B106" s="94" t="s">
        <v>310</v>
      </c>
      <c r="C106" s="61">
        <v>0</v>
      </c>
      <c r="D106" s="59"/>
      <c r="E106" s="59"/>
    </row>
    <row r="107" spans="1:5" x14ac:dyDescent="0.25">
      <c r="A107" s="15" t="s">
        <v>9</v>
      </c>
      <c r="B107" s="94" t="s">
        <v>264</v>
      </c>
      <c r="C107" s="61"/>
      <c r="D107" s="59"/>
      <c r="E107" s="59"/>
    </row>
    <row r="108" spans="1:5" x14ac:dyDescent="0.25">
      <c r="A108" s="12" t="s">
        <v>21</v>
      </c>
      <c r="B108" s="94" t="s">
        <v>265</v>
      </c>
      <c r="C108" s="61">
        <v>-2722.7518100000002</v>
      </c>
      <c r="D108" s="59"/>
      <c r="E108" s="59"/>
    </row>
    <row r="109" spans="1:5" x14ac:dyDescent="0.25">
      <c r="A109" s="12" t="s">
        <v>299</v>
      </c>
      <c r="B109" s="94" t="s">
        <v>255</v>
      </c>
      <c r="C109" s="61">
        <v>-72011.247289999999</v>
      </c>
      <c r="D109" s="59"/>
      <c r="E109" s="59"/>
    </row>
    <row r="110" spans="1:5" x14ac:dyDescent="0.25">
      <c r="A110" s="12" t="s">
        <v>300</v>
      </c>
      <c r="B110" s="94" t="s">
        <v>256</v>
      </c>
      <c r="C110" s="61">
        <v>-7285.9942499999997</v>
      </c>
      <c r="D110" s="59"/>
      <c r="E110" s="59"/>
    </row>
    <row r="111" spans="1:5" x14ac:dyDescent="0.25">
      <c r="A111" s="12"/>
      <c r="B111" s="95" t="s">
        <v>250</v>
      </c>
      <c r="C111" s="61">
        <v>-82019.993350000004</v>
      </c>
      <c r="D111" s="59"/>
      <c r="E111" s="59"/>
    </row>
    <row r="112" spans="1:5" x14ac:dyDescent="0.25">
      <c r="A112" s="17" t="s">
        <v>10</v>
      </c>
      <c r="B112" s="94" t="s">
        <v>311</v>
      </c>
      <c r="C112" s="61">
        <v>-14742</v>
      </c>
      <c r="D112" s="59"/>
      <c r="E112" s="59"/>
    </row>
    <row r="113" spans="1:5" x14ac:dyDescent="0.25">
      <c r="A113" s="17" t="s">
        <v>11</v>
      </c>
      <c r="B113" s="94" t="s">
        <v>266</v>
      </c>
      <c r="C113" s="61">
        <v>10475.77694</v>
      </c>
      <c r="D113" s="59"/>
      <c r="E113" s="59"/>
    </row>
    <row r="114" spans="1:5" x14ac:dyDescent="0.25">
      <c r="A114" s="17" t="s">
        <v>14</v>
      </c>
      <c r="B114" s="94" t="s">
        <v>267</v>
      </c>
      <c r="C114" s="61">
        <v>-19219.29161</v>
      </c>
      <c r="D114" s="59"/>
      <c r="E114" s="59"/>
    </row>
    <row r="115" spans="1:5" x14ac:dyDescent="0.25">
      <c r="A115" s="17" t="s">
        <v>19</v>
      </c>
      <c r="B115" s="94" t="s">
        <v>268</v>
      </c>
      <c r="C115" s="61">
        <v>230024.20668168998</v>
      </c>
      <c r="D115" s="59"/>
      <c r="E115" s="59"/>
    </row>
    <row r="116" spans="1:5" x14ac:dyDescent="0.25">
      <c r="A116" s="17" t="s">
        <v>23</v>
      </c>
      <c r="B116" s="94" t="s">
        <v>269</v>
      </c>
      <c r="C116" s="61">
        <v>1300.95884</v>
      </c>
      <c r="D116" s="59"/>
      <c r="E116" s="59"/>
    </row>
    <row r="117" spans="1:5" x14ac:dyDescent="0.25">
      <c r="A117" s="17" t="s">
        <v>24</v>
      </c>
      <c r="B117" s="94" t="s">
        <v>270</v>
      </c>
      <c r="C117" s="61">
        <v>-253.46264000000002</v>
      </c>
      <c r="D117" s="59"/>
      <c r="E117" s="59"/>
    </row>
    <row r="118" spans="1:5" x14ac:dyDescent="0.25">
      <c r="A118" s="17" t="s">
        <v>26</v>
      </c>
      <c r="B118" s="94" t="s">
        <v>271</v>
      </c>
      <c r="C118" s="61">
        <v>1047.4962</v>
      </c>
      <c r="D118" s="59"/>
      <c r="E118" s="59"/>
    </row>
    <row r="119" spans="1:5" x14ac:dyDescent="0.25">
      <c r="A119" s="17" t="s">
        <v>27</v>
      </c>
      <c r="B119" s="94" t="s">
        <v>272</v>
      </c>
      <c r="C119" s="61">
        <v>-9246</v>
      </c>
      <c r="D119" s="59"/>
      <c r="E119" s="59"/>
    </row>
    <row r="120" spans="1:5" x14ac:dyDescent="0.25">
      <c r="A120" s="17" t="s">
        <v>28</v>
      </c>
      <c r="B120" s="94" t="s">
        <v>273</v>
      </c>
      <c r="C120" s="61">
        <v>496</v>
      </c>
      <c r="D120" s="59"/>
      <c r="E120" s="59"/>
    </row>
    <row r="121" spans="1:5" x14ac:dyDescent="0.25">
      <c r="A121" s="17" t="s">
        <v>29</v>
      </c>
      <c r="B121" s="94" t="s">
        <v>274</v>
      </c>
      <c r="C121" s="61">
        <v>222321.70288169</v>
      </c>
      <c r="D121" s="59"/>
      <c r="E121" s="59"/>
    </row>
    <row r="122" spans="1:5" x14ac:dyDescent="0.25">
      <c r="A122" s="114" t="s">
        <v>63</v>
      </c>
      <c r="B122" s="114"/>
      <c r="C122" s="114"/>
    </row>
  </sheetData>
  <mergeCells count="4">
    <mergeCell ref="A122:C122"/>
    <mergeCell ref="A2:B2"/>
    <mergeCell ref="A3:B3"/>
    <mergeCell ref="A1:C1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2021-05-10T10:42:54Z</cp:lastPrinted>
  <dcterms:created xsi:type="dcterms:W3CDTF">2017-08-01T06:48:00Z</dcterms:created>
  <dcterms:modified xsi:type="dcterms:W3CDTF">2023-01-12T14:25:15Z</dcterms:modified>
</cp:coreProperties>
</file>