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10_2022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B31" i="6"/>
  <c r="B30" i="6"/>
  <c r="B29" i="6"/>
  <c r="B28" i="6"/>
  <c r="C34" i="6"/>
  <c r="C33" i="6"/>
  <c r="C32" i="6"/>
  <c r="A32" i="6" s="1"/>
  <c r="C31" i="6"/>
  <c r="C30" i="6"/>
  <c r="C29" i="6"/>
  <c r="C28" i="6"/>
  <c r="B35" i="5"/>
  <c r="B34" i="5"/>
  <c r="B33" i="5"/>
  <c r="B32" i="5"/>
  <c r="B31" i="5"/>
  <c r="B30" i="5"/>
  <c r="B29" i="5"/>
  <c r="C35" i="5"/>
  <c r="C34" i="5"/>
  <c r="C33" i="5"/>
  <c r="A33" i="5" s="1"/>
  <c r="C32" i="5"/>
  <c r="C31" i="5"/>
  <c r="C30" i="5"/>
  <c r="C29" i="5"/>
  <c r="C36" i="5" l="1"/>
  <c r="A36" i="5" s="1"/>
  <c r="A30" i="5"/>
  <c r="A34" i="5"/>
  <c r="A32" i="5"/>
  <c r="A35" i="5"/>
  <c r="A34" i="6"/>
  <c r="A31" i="6"/>
  <c r="A31" i="5"/>
  <c r="A30" i="6"/>
  <c r="A29" i="6"/>
  <c r="A33" i="6"/>
  <c r="C35" i="6"/>
  <c r="A35" i="6" s="1"/>
  <c r="A28" i="6"/>
  <c r="A29" i="5"/>
</calcChain>
</file>

<file path=xl/sharedStrings.xml><?xml version="1.0" encoding="utf-8"?>
<sst xmlns="http://schemas.openxmlformats.org/spreadsheetml/2006/main" count="567" uniqueCount="313">
  <si>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</si>
  <si>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</si>
  <si>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</si>
  <si>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</si>
  <si>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</si>
  <si>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</si>
  <si>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</si>
  <si>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</si>
  <si>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</si>
  <si>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</si>
  <si>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</si>
  <si>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</si>
  <si>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</si>
  <si>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</si>
  <si>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</si>
  <si>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</si>
  <si>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</si>
  <si>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</si>
  <si>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</si>
  <si>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</si>
  <si>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</si>
  <si>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</si>
  <si>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</si>
  <si>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</si>
  <si>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</si>
  <si>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</si>
  <si>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</si>
  <si>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</si>
  <si>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</si>
  <si>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</si>
  <si>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</si>
  <si>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</si>
  <si>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</si>
  <si>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</si>
  <si>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</si>
  <si>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</si>
  <si>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</si>
  <si>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</si>
  <si>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</si>
  <si>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</si>
  <si>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</si>
  <si>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</si>
  <si>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</si>
  <si>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</si>
  <si>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</si>
  <si>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</si>
  <si>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</si>
  <si>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</si>
  <si>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</si>
  <si>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</si>
  <si>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</si>
  <si>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</si>
  <si>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</si>
  <si>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</si>
  <si>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</si>
  <si>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</si>
  <si>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</si>
  <si>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</si>
  <si>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</si>
  <si>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</si>
  <si>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</si>
  <si>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</si>
  <si>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</si>
  <si>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</si>
  <si>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</si>
  <si>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</si>
  <si>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</si>
  <si>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</si>
  <si>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</si>
  <si>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</si>
  <si>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</si>
  <si>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</si>
  <si>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</si>
  <si>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</si>
  <si>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</si>
  <si>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</si>
  <si>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</si>
  <si>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</si>
  <si>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</si>
  <si>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</si>
  <si>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</si>
  <si>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</si>
  <si>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</si>
  <si>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</si>
  <si>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</si>
  <si>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</si>
  <si>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</si>
  <si>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</si>
  <si>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</si>
  <si>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</si>
  <si>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</si>
  <si>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</si>
  <si>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</si>
  <si>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</si>
  <si>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</si>
  <si>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</si>
  <si>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</si>
  <si>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</si>
  <si>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</si>
  <si>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</si>
  <si>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</si>
  <si>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</si>
  <si>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</si>
  <si>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</si>
  <si>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</si>
  <si>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</si>
  <si>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</si>
  <si>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</si>
  <si>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</si>
  <si>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</si>
  <si>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</si>
  <si>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</si>
  <si>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</si>
  <si>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</si>
  <si>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</si>
  <si>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</si>
  <si>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</si>
  <si>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</si>
  <si>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</si>
  <si>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</si>
  <si>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</si>
  <si>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</si>
  <si>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</si>
  <si>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</si>
  <si>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</si>
  <si>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</si>
  <si>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</si>
  <si>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</si>
  <si>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</si>
  <si>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</si>
  <si>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</si>
  <si>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</si>
  <si>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</si>
  <si>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</si>
  <si>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</si>
  <si>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</si>
  <si>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</si>
  <si>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</si>
  <si>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</si>
  <si>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</si>
  <si>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</si>
  <si>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</si>
  <si>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</si>
  <si>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</si>
  <si>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</si>
  <si>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</si>
  <si>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</si>
  <si>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</si>
  <si>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</si>
  <si>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</si>
  <si>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</si>
  <si>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</si>
  <si>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</si>
  <si>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</si>
  <si>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</si>
  <si>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</si>
  <si>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</si>
  <si>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</si>
  <si>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</si>
  <si>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</si>
  <si>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</si>
  <si>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</si>
  <si>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</si>
  <si>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</si>
  <si>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</si>
  <si>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</si>
  <si>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</si>
  <si>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</si>
  <si>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</si>
  <si>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</si>
  <si>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</si>
  <si>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</si>
  <si>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</si>
  <si>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</si>
  <si>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</si>
  <si>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</si>
  <si>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</si>
  <si>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</si>
  <si>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</si>
  <si>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</si>
  <si>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</si>
  <si>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</si>
  <si>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</si>
  <si>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</si>
  <si>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</si>
  <si>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</si>
  <si>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</si>
  <si>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</si>
  <si>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</si>
  <si>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</si>
  <si>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</si>
  <si>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</si>
  <si>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</si>
  <si>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</si>
  <si>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</si>
  <si>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</si>
  <si>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</si>
  <si>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</si>
  <si>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</si>
  <si>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</si>
  <si>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</si>
  <si>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</si>
  <si>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</si>
  <si>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</si>
  <si>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</si>
  <si>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</si>
  <si>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</si>
  <si>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</si>
  <si>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</si>
  <si>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</si>
  <si>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</si>
  <si>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</si>
  <si>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</si>
  <si>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</si>
  <si>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</si>
  <si>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</si>
  <si>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</si>
  <si>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</si>
  <si>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</si>
  <si>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</si>
  <si>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</si>
  <si>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</si>
  <si>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</si>
  <si>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</si>
  <si>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</si>
  <si>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</si>
  <si>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</si>
  <si>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</si>
  <si>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</si>
  <si>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</si>
  <si>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</si>
  <si>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</si>
  <si>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</si>
  <si>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</si>
  <si>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</si>
  <si>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</si>
  <si>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</si>
  <si>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</si>
  <si>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</si>
  <si>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</si>
  <si>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</si>
  <si>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</si>
  <si>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</si>
  <si>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</si>
  <si>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</si>
  <si>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</si>
  <si>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</si>
  <si>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</si>
  <si>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</si>
  <si>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</si>
  <si>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</si>
  <si>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</si>
  <si>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</si>
  <si>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</si>
  <si>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</si>
  <si>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</si>
  <si>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</si>
  <si>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</si>
  <si>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</si>
  <si>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</si>
  <si>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</si>
  <si>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</si>
  <si>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</si>
  <si>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</si>
  <si>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</si>
  <si>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</si>
  <si>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</si>
  <si>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</si>
  <si>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</si>
  <si>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</si>
  <si>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</si>
  <si>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</si>
  <si>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</si>
  <si>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</si>
  <si>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</si>
  <si>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</si>
  <si>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</si>
  <si>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</si>
  <si>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</si>
  <si>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</si>
  <si>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</si>
  <si>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</si>
  <si>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</si>
  <si>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</si>
  <si>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</si>
  <si>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</si>
  <si>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</si>
  <si>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</si>
  <si>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</si>
  <si>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</si>
  <si>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</si>
  <si>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</si>
  <si>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</si>
  <si>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</si>
  <si>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</si>
  <si>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</si>
  <si>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</si>
  <si>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</si>
  <si>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"DZI Life Insurance" JSC</t>
  </si>
  <si>
    <t>"Bulstrad Life Vienna Insurance Group" EAD</t>
  </si>
  <si>
    <t>ZAD Allianz Bulgaria Zhivot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</si>
  <si>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</si>
  <si>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</si>
  <si>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</si>
  <si>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</si>
  <si>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</si>
  <si>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</si>
  <si>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</si>
  <si>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 AS AT 30.10.2022*</t>
  </si>
  <si>
    <t>CLAIMS PAID BY LIFE INSURERS AND INSURERS WITH MIXED ACTIVITY AS AT 30.10.2022*</t>
  </si>
  <si>
    <t>GENERAL INFORMATION ABOUT THE INSURANCE PORTFOLIO AS AT 30.10.2022*</t>
  </si>
  <si>
    <t>AGGREGATED STATEMENT OF FINANCIAL POSITION OF LIFE INSURERS AND INSURERS WITH MIXED ACTIVITY 30.10.2022*</t>
  </si>
  <si>
    <t>AGGREGATED STATEMENT OF PROFIT OR LOSS AND OTHER COMPREHENSIVE INCOME OF LIFE INSURERS AND INSURERS WITH MIXED ACTIVITY 30.10.2022*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</si>
</sst>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0" fontId="4" fillId="0" borderId="3" xfId="7" applyFont="1" applyBorder="1" applyAlignment="1">
      <alignment horizontal="center" wrapText="1"/>
    </xf>
    <xf numFmtId="3" fontId="4" fillId="0" borderId="0" xfId="2" applyNumberFormat="1" applyFont="1" applyFill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</a:t>
            </a:r>
            <a:r>
              <a:rPr lang="bg-BG" sz="1200" b="1" i="0" u="none" strike="noStrike" baseline="0">
                <a:effectLst/>
              </a:rPr>
              <a:t>0.10.20</a:t>
            </a:r>
            <a:r>
              <a:rPr lang="en-US" sz="1200" b="1" i="0" u="none" strike="noStrike" baseline="0">
                <a:effectLst/>
              </a:rPr>
              <a:t>22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8.15369980907977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189746056.92275059</c:v>
                </c:pt>
                <c:pt idx="1">
                  <c:v>4978649.2902699793</c:v>
                </c:pt>
                <c:pt idx="2">
                  <c:v>157263189.56730151</c:v>
                </c:pt>
                <c:pt idx="3">
                  <c:v>0</c:v>
                </c:pt>
                <c:pt idx="4">
                  <c:v>32025584.071679253</c:v>
                </c:pt>
                <c:pt idx="5">
                  <c:v>13617300.299999984</c:v>
                </c:pt>
                <c:pt idx="6">
                  <c:v>87328323.379999995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</a:t>
            </a:r>
            <a:r>
              <a:rPr lang="bg-BG" sz="1200" b="1" i="0" baseline="0">
                <a:effectLst/>
              </a:rPr>
              <a:t>0.10.20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128372685.97759129</c:v>
                </c:pt>
                <c:pt idx="1">
                  <c:v>6205775.0977049898</c:v>
                </c:pt>
                <c:pt idx="2">
                  <c:v>30091652.283224225</c:v>
                </c:pt>
                <c:pt idx="3">
                  <c:v>0</c:v>
                </c:pt>
                <c:pt idx="4">
                  <c:v>5070370.5307105491</c:v>
                </c:pt>
                <c:pt idx="5">
                  <c:v>4519581.500326206</c:v>
                </c:pt>
                <c:pt idx="6">
                  <c:v>38694662.153464273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sqref="A1:M1"/>
    </sheetView>
  </sheetViews>
  <sheetFormatPr defaultRowHeight="15.75" x14ac:dyDescent="0.25"/>
  <cols>
    <col min="1" max="1" width="7.5703125" style="92" customWidth="1"/>
    <col min="2" max="2" width="50" style="93" customWidth="1"/>
    <col min="3" max="6" width="15.42578125" style="93" customWidth="1"/>
    <col min="7" max="7" width="15.42578125" style="92" customWidth="1"/>
    <col min="8" max="8" width="15.42578125" style="93" customWidth="1"/>
    <col min="9" max="9" width="15.42578125" style="92" customWidth="1"/>
    <col min="10" max="10" width="15.42578125" style="93" customWidth="1"/>
    <col min="11" max="12" width="15.42578125" style="92" customWidth="1"/>
    <col min="13" max="13" width="15.42578125" style="93" customWidth="1"/>
    <col min="14" max="14" width="22.7109375" style="92" bestFit="1" customWidth="1"/>
    <col min="15" max="15" width="9.140625" style="92"/>
    <col min="16" max="16" width="9.28515625" style="92" bestFit="1" customWidth="1"/>
    <col min="17" max="16384" width="9.140625" style="92"/>
  </cols>
  <sheetData>
    <row r="1" spans="1:17" x14ac:dyDescent="0.25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26"/>
      <c r="O1" s="126"/>
      <c r="P1" s="126"/>
      <c r="Q1" s="126"/>
    </row>
    <row r="2" spans="1:17" x14ac:dyDescent="0.25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75" t="s">
        <v>250</v>
      </c>
      <c r="N2" s="94"/>
      <c r="O2" s="94"/>
    </row>
    <row r="3" spans="1:17" s="121" customFormat="1" ht="78.75" x14ac:dyDescent="0.25">
      <c r="A3" s="95" t="s">
        <v>290</v>
      </c>
      <c r="B3" s="95" t="s">
        <v>251</v>
      </c>
      <c r="C3" s="96" t="s">
        <v>298</v>
      </c>
      <c r="D3" s="96" t="s">
        <v>299</v>
      </c>
      <c r="E3" s="96" t="s">
        <v>300</v>
      </c>
      <c r="F3" s="96" t="s">
        <v>301</v>
      </c>
      <c r="G3" s="96" t="s">
        <v>302</v>
      </c>
      <c r="H3" s="96" t="s">
        <v>303</v>
      </c>
      <c r="I3" s="96" t="s">
        <v>304</v>
      </c>
      <c r="J3" s="96" t="s">
        <v>305</v>
      </c>
      <c r="K3" s="96" t="s">
        <v>306</v>
      </c>
      <c r="L3" s="96" t="s">
        <v>307</v>
      </c>
      <c r="M3" s="100" t="s">
        <v>271</v>
      </c>
    </row>
    <row r="4" spans="1:17" x14ac:dyDescent="0.25">
      <c r="A4" s="103">
        <v>1</v>
      </c>
      <c r="B4" s="104" t="s">
        <v>0</v>
      </c>
      <c r="C4" s="115">
        <v>36295671.493100509</v>
      </c>
      <c r="D4" s="115">
        <v>44257045.269999996</v>
      </c>
      <c r="E4" s="115">
        <v>28273751.537568733</v>
      </c>
      <c r="F4" s="115">
        <v>30095800.609999999</v>
      </c>
      <c r="G4" s="115">
        <v>23341620.669999998</v>
      </c>
      <c r="H4" s="115">
        <v>16467735.52</v>
      </c>
      <c r="I4" s="115">
        <v>5125614.9120813683</v>
      </c>
      <c r="J4" s="115">
        <v>934150.63999999955</v>
      </c>
      <c r="K4" s="115">
        <v>2789661.24</v>
      </c>
      <c r="L4" s="115">
        <v>2165005.0299999909</v>
      </c>
      <c r="M4" s="116">
        <v>189746056.92275059</v>
      </c>
      <c r="N4" s="117"/>
      <c r="O4" s="108"/>
    </row>
    <row r="5" spans="1:17" x14ac:dyDescent="0.25">
      <c r="A5" s="103" t="s">
        <v>291</v>
      </c>
      <c r="B5" s="104" t="s">
        <v>281</v>
      </c>
      <c r="C5" s="115">
        <v>36294602.163100511</v>
      </c>
      <c r="D5" s="115">
        <v>35542431</v>
      </c>
      <c r="E5" s="115">
        <v>19280983.187878866</v>
      </c>
      <c r="F5" s="115">
        <v>30094867.239999998</v>
      </c>
      <c r="G5" s="115">
        <v>23341620.669999998</v>
      </c>
      <c r="H5" s="115">
        <v>16467735.52</v>
      </c>
      <c r="I5" s="115">
        <v>5125614.9120813683</v>
      </c>
      <c r="J5" s="115">
        <v>934150.63999999955</v>
      </c>
      <c r="K5" s="115">
        <v>2789660.64</v>
      </c>
      <c r="L5" s="115">
        <v>2165005.0299999909</v>
      </c>
      <c r="M5" s="116">
        <v>172036671.0030607</v>
      </c>
      <c r="O5" s="108"/>
    </row>
    <row r="6" spans="1:17" x14ac:dyDescent="0.25">
      <c r="A6" s="103" t="s">
        <v>292</v>
      </c>
      <c r="B6" s="104" t="s">
        <v>282</v>
      </c>
      <c r="C6" s="115">
        <v>26039394.113100506</v>
      </c>
      <c r="D6" s="115">
        <v>14489678</v>
      </c>
      <c r="E6" s="115">
        <v>12728578.882248612</v>
      </c>
      <c r="F6" s="115">
        <v>10224408.280000001</v>
      </c>
      <c r="G6" s="115">
        <v>23341620.669999998</v>
      </c>
      <c r="H6" s="115">
        <v>457680.42</v>
      </c>
      <c r="I6" s="115">
        <v>396155.13</v>
      </c>
      <c r="J6" s="115">
        <v>514628.06999999989</v>
      </c>
      <c r="K6" s="115">
        <v>2275975.27</v>
      </c>
      <c r="L6" s="115">
        <v>38804.259999999995</v>
      </c>
      <c r="M6" s="116">
        <v>90506923.095349103</v>
      </c>
      <c r="O6" s="108"/>
    </row>
    <row r="7" spans="1:17" x14ac:dyDescent="0.25">
      <c r="A7" s="103" t="s">
        <v>292</v>
      </c>
      <c r="B7" s="104" t="s">
        <v>283</v>
      </c>
      <c r="C7" s="115">
        <v>10255208.050000001</v>
      </c>
      <c r="D7" s="115">
        <v>21052753</v>
      </c>
      <c r="E7" s="115">
        <v>6552404.3056302527</v>
      </c>
      <c r="F7" s="115">
        <v>19870458.959999997</v>
      </c>
      <c r="G7" s="115">
        <v>0</v>
      </c>
      <c r="H7" s="115">
        <v>16010055.1</v>
      </c>
      <c r="I7" s="115">
        <v>4729459.7820813684</v>
      </c>
      <c r="J7" s="115">
        <v>419522.56999999966</v>
      </c>
      <c r="K7" s="115">
        <v>513685.37</v>
      </c>
      <c r="L7" s="115">
        <v>2126200.7699999912</v>
      </c>
      <c r="M7" s="116">
        <v>81529747.90771161</v>
      </c>
      <c r="O7" s="108"/>
    </row>
    <row r="8" spans="1:17" x14ac:dyDescent="0.25">
      <c r="A8" s="103" t="s">
        <v>293</v>
      </c>
      <c r="B8" s="104" t="s">
        <v>284</v>
      </c>
      <c r="C8" s="115">
        <v>1069.33</v>
      </c>
      <c r="D8" s="115">
        <v>8714614.2699999996</v>
      </c>
      <c r="E8" s="115">
        <v>8992768.3496898655</v>
      </c>
      <c r="F8" s="115">
        <v>933.37</v>
      </c>
      <c r="G8" s="115">
        <v>0</v>
      </c>
      <c r="H8" s="115">
        <v>0</v>
      </c>
      <c r="I8" s="115">
        <v>0</v>
      </c>
      <c r="J8" s="115">
        <v>0</v>
      </c>
      <c r="K8" s="115">
        <v>0.6</v>
      </c>
      <c r="L8" s="115">
        <v>0</v>
      </c>
      <c r="M8" s="116">
        <v>17709385.919689868</v>
      </c>
      <c r="O8" s="108"/>
    </row>
    <row r="9" spans="1:17" x14ac:dyDescent="0.25">
      <c r="A9" s="103">
        <v>2</v>
      </c>
      <c r="B9" s="104" t="s">
        <v>1</v>
      </c>
      <c r="C9" s="115">
        <v>152473.12292609099</v>
      </c>
      <c r="D9" s="115">
        <v>434298</v>
      </c>
      <c r="E9" s="115">
        <v>2676904.0373438881</v>
      </c>
      <c r="F9" s="115">
        <v>1321883.48</v>
      </c>
      <c r="G9" s="115">
        <v>0</v>
      </c>
      <c r="H9" s="115">
        <v>80729.75</v>
      </c>
      <c r="I9" s="115">
        <v>0</v>
      </c>
      <c r="J9" s="115">
        <v>0</v>
      </c>
      <c r="K9" s="115">
        <v>312360.89999999997</v>
      </c>
      <c r="L9" s="115">
        <v>0</v>
      </c>
      <c r="M9" s="116">
        <v>4978649.2902699793</v>
      </c>
      <c r="N9" s="117"/>
      <c r="O9" s="108"/>
    </row>
    <row r="10" spans="1:17" x14ac:dyDescent="0.25">
      <c r="A10" s="103">
        <v>3</v>
      </c>
      <c r="B10" s="104" t="s">
        <v>2</v>
      </c>
      <c r="C10" s="115">
        <v>63699618.882214151</v>
      </c>
      <c r="D10" s="115">
        <v>22923052.59</v>
      </c>
      <c r="E10" s="115">
        <v>65491234.915087372</v>
      </c>
      <c r="F10" s="115">
        <v>622815.11</v>
      </c>
      <c r="G10" s="115">
        <v>3508877.7199999997</v>
      </c>
      <c r="H10" s="115">
        <v>698124.96000000008</v>
      </c>
      <c r="I10" s="115">
        <v>4752.75</v>
      </c>
      <c r="J10" s="115">
        <v>0</v>
      </c>
      <c r="K10" s="115">
        <v>314712.64000000013</v>
      </c>
      <c r="L10" s="115">
        <v>0</v>
      </c>
      <c r="M10" s="116">
        <v>157263189.56730151</v>
      </c>
      <c r="N10" s="117"/>
      <c r="O10" s="108"/>
    </row>
    <row r="11" spans="1:17" x14ac:dyDescent="0.25">
      <c r="A11" s="103">
        <v>4</v>
      </c>
      <c r="B11" s="104" t="s">
        <v>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6">
        <v>0</v>
      </c>
      <c r="N11" s="117"/>
      <c r="O11" s="108"/>
    </row>
    <row r="12" spans="1:17" x14ac:dyDescent="0.25">
      <c r="A12" s="103">
        <v>5</v>
      </c>
      <c r="B12" s="104" t="s">
        <v>4</v>
      </c>
      <c r="C12" s="115">
        <v>12554786.961759254</v>
      </c>
      <c r="D12" s="115">
        <v>16176974</v>
      </c>
      <c r="E12" s="115">
        <v>0</v>
      </c>
      <c r="F12" s="115">
        <v>0</v>
      </c>
      <c r="G12" s="115">
        <v>1369141.7999999998</v>
      </c>
      <c r="H12" s="115">
        <v>0</v>
      </c>
      <c r="I12" s="115">
        <v>1773337.4899199989</v>
      </c>
      <c r="J12" s="115">
        <v>0</v>
      </c>
      <c r="K12" s="115">
        <v>149111.93</v>
      </c>
      <c r="L12" s="115">
        <v>2231.89</v>
      </c>
      <c r="M12" s="116">
        <v>32025584.071679253</v>
      </c>
      <c r="N12" s="117"/>
      <c r="O12" s="108"/>
    </row>
    <row r="13" spans="1:17" x14ac:dyDescent="0.25">
      <c r="A13" s="103">
        <v>6</v>
      </c>
      <c r="B13" s="113" t="s">
        <v>5</v>
      </c>
      <c r="C13" s="115">
        <v>4955759.5300000021</v>
      </c>
      <c r="D13" s="115">
        <v>1421911</v>
      </c>
      <c r="E13" s="115">
        <v>660823.79</v>
      </c>
      <c r="F13" s="115">
        <v>2798849.8800000004</v>
      </c>
      <c r="G13" s="115">
        <v>0</v>
      </c>
      <c r="H13" s="115">
        <v>561064.13</v>
      </c>
      <c r="I13" s="115" t="s">
        <v>292</v>
      </c>
      <c r="J13" s="115">
        <v>3070088.6399999801</v>
      </c>
      <c r="K13" s="115">
        <v>148803.32999999999</v>
      </c>
      <c r="L13" s="115">
        <v>0</v>
      </c>
      <c r="M13" s="116">
        <v>13617300.299999984</v>
      </c>
      <c r="N13" s="117"/>
      <c r="O13" s="108"/>
    </row>
    <row r="14" spans="1:17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 t="s">
        <v>292</v>
      </c>
      <c r="J14" s="115">
        <v>0</v>
      </c>
      <c r="K14" s="115">
        <v>0</v>
      </c>
      <c r="L14" s="115">
        <v>0</v>
      </c>
      <c r="M14" s="116">
        <v>0</v>
      </c>
      <c r="N14" s="117"/>
      <c r="O14" s="108"/>
    </row>
    <row r="15" spans="1:17" x14ac:dyDescent="0.25">
      <c r="A15" s="103">
        <v>7</v>
      </c>
      <c r="B15" s="113" t="s">
        <v>6</v>
      </c>
      <c r="C15" s="115">
        <v>18817957</v>
      </c>
      <c r="D15" s="115">
        <v>38584183</v>
      </c>
      <c r="E15" s="115">
        <v>3128691.13</v>
      </c>
      <c r="F15" s="115">
        <v>25219915.290000003</v>
      </c>
      <c r="G15" s="115">
        <v>169372.06</v>
      </c>
      <c r="H15" s="115">
        <v>0</v>
      </c>
      <c r="I15" s="115" t="s">
        <v>292</v>
      </c>
      <c r="J15" s="115">
        <v>1384944.0500000003</v>
      </c>
      <c r="K15" s="115">
        <v>0</v>
      </c>
      <c r="L15" s="115">
        <v>23260.849999999977</v>
      </c>
      <c r="M15" s="116">
        <v>87328323.379999995</v>
      </c>
      <c r="N15" s="117"/>
      <c r="O15" s="108"/>
    </row>
    <row r="16" spans="1:17" s="121" customFormat="1" x14ac:dyDescent="0.25">
      <c r="A16" s="139" t="s">
        <v>289</v>
      </c>
      <c r="B16" s="140"/>
      <c r="C16" s="119">
        <v>136476266.99000001</v>
      </c>
      <c r="D16" s="119">
        <v>123797463.86</v>
      </c>
      <c r="E16" s="119">
        <v>100231405.41</v>
      </c>
      <c r="F16" s="119">
        <v>60059264.370000005</v>
      </c>
      <c r="G16" s="119">
        <v>28389012.249999996</v>
      </c>
      <c r="H16" s="119">
        <v>17807654.359999999</v>
      </c>
      <c r="I16" s="119">
        <v>6903705.152001367</v>
      </c>
      <c r="J16" s="119">
        <v>5389183.3299999796</v>
      </c>
      <c r="K16" s="119">
        <v>3714650.0400000005</v>
      </c>
      <c r="L16" s="119">
        <v>2190497.7699999912</v>
      </c>
      <c r="M16" s="116">
        <v>484959103.53200138</v>
      </c>
      <c r="O16" s="120"/>
    </row>
    <row r="17" spans="1:15" ht="22.5" customHeight="1" x14ac:dyDescent="0.25">
      <c r="A17" s="141" t="s">
        <v>297</v>
      </c>
      <c r="B17" s="142"/>
      <c r="C17" s="122">
        <v>0.28141809483733971</v>
      </c>
      <c r="D17" s="122">
        <v>0.25527402817757577</v>
      </c>
      <c r="E17" s="122">
        <v>0.20668011937502673</v>
      </c>
      <c r="F17" s="122">
        <v>0.12384397763148049</v>
      </c>
      <c r="G17" s="122">
        <v>5.8538982036300036E-2</v>
      </c>
      <c r="H17" s="122">
        <v>3.6719909432167019E-2</v>
      </c>
      <c r="I17" s="122">
        <v>1.4235643999094053E-2</v>
      </c>
      <c r="J17" s="122">
        <v>1.1112655254329831E-2</v>
      </c>
      <c r="K17" s="122">
        <v>7.6597181348816131E-3</v>
      </c>
      <c r="L17" s="122">
        <v>4.516871121804697E-3</v>
      </c>
      <c r="M17" s="122">
        <v>0.99999999999999989</v>
      </c>
      <c r="O17" s="108"/>
    </row>
    <row r="18" spans="1:15" x14ac:dyDescent="0.25">
      <c r="A18" s="88" t="s">
        <v>119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</row>
    <row r="19" spans="1:15" x14ac:dyDescent="0.25">
      <c r="A19" s="88" t="s">
        <v>296</v>
      </c>
      <c r="G19" s="131"/>
      <c r="I19" s="131"/>
      <c r="K19" s="131"/>
      <c r="L19" s="131"/>
      <c r="N19" s="131"/>
      <c r="O19" s="131"/>
    </row>
    <row r="28" spans="1:15" x14ac:dyDescent="0.25">
      <c r="A28" s="132">
        <f>C28/$M$16</f>
        <v>0.39126197557858539</v>
      </c>
      <c r="B28" s="1" t="str">
        <f>B4</f>
        <v>Life insurance and annuities</v>
      </c>
      <c r="C28" s="3">
        <f>M4</f>
        <v>189746056.92275059</v>
      </c>
    </row>
    <row r="29" spans="1:15" x14ac:dyDescent="0.25">
      <c r="A29" s="132">
        <f t="shared" ref="A29:A33" si="0">C29/$M$16</f>
        <v>1.0266121934839501E-2</v>
      </c>
      <c r="B29" s="1" t="str">
        <f>B9</f>
        <v>Marriage and birth insurance</v>
      </c>
      <c r="C29" s="3">
        <f>M9</f>
        <v>4978649.2902699793</v>
      </c>
    </row>
    <row r="30" spans="1:15" x14ac:dyDescent="0.25">
      <c r="A30" s="132">
        <f t="shared" si="0"/>
        <v>0.3242813433585211</v>
      </c>
      <c r="B30" s="1" t="str">
        <f>B10</f>
        <v>Unit linked life insurance</v>
      </c>
      <c r="C30" s="3">
        <f>M10</f>
        <v>157263189.56730151</v>
      </c>
    </row>
    <row r="31" spans="1:15" x14ac:dyDescent="0.25">
      <c r="A31" s="132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32">
        <f t="shared" si="0"/>
        <v>6.6037700578118863E-2</v>
      </c>
      <c r="B32" s="1" t="str">
        <f>B12</f>
        <v>Supplementary insurance</v>
      </c>
      <c r="C32" s="3">
        <f>M12</f>
        <v>32025584.071679253</v>
      </c>
    </row>
    <row r="33" spans="1:13" x14ac:dyDescent="0.25">
      <c r="A33" s="132">
        <f t="shared" si="0"/>
        <v>2.8079275552977446E-2</v>
      </c>
      <c r="B33" s="2" t="str">
        <f>B13</f>
        <v>Accident insurance</v>
      </c>
      <c r="C33" s="3">
        <f>M13</f>
        <v>13617300.299999984</v>
      </c>
      <c r="J33" s="92"/>
      <c r="M33" s="92"/>
    </row>
    <row r="34" spans="1:13" x14ac:dyDescent="0.25">
      <c r="A34" s="132">
        <f>C34/$M$16</f>
        <v>0.18007358299695758</v>
      </c>
      <c r="B34" s="2" t="str">
        <f>B15</f>
        <v>Sickness insurance</v>
      </c>
      <c r="C34" s="3">
        <f>M15</f>
        <v>87328323.379999995</v>
      </c>
      <c r="J34" s="120"/>
      <c r="M34" s="133"/>
    </row>
    <row r="35" spans="1:13" x14ac:dyDescent="0.25">
      <c r="A35" s="134">
        <f>C35/$M$16</f>
        <v>0.99999999999999989</v>
      </c>
      <c r="B35" s="2"/>
      <c r="C35" s="135">
        <f>SUM(C28:C34)</f>
        <v>484959103.53200132</v>
      </c>
      <c r="J35" s="120"/>
      <c r="M35" s="133"/>
    </row>
    <row r="61" spans="1:6" x14ac:dyDescent="0.25">
      <c r="A61" s="136"/>
      <c r="B61" s="137"/>
      <c r="C61" s="137"/>
      <c r="D61" s="137"/>
      <c r="E61" s="137"/>
      <c r="F61" s="137"/>
    </row>
    <row r="62" spans="1:6" x14ac:dyDescent="0.25">
      <c r="A62" s="136"/>
      <c r="B62" s="137"/>
      <c r="C62" s="137"/>
      <c r="D62" s="137"/>
      <c r="E62" s="137"/>
      <c r="F62" s="137"/>
    </row>
    <row r="63" spans="1:6" x14ac:dyDescent="0.25">
      <c r="A63" s="136"/>
      <c r="B63" s="137"/>
      <c r="C63" s="137"/>
      <c r="D63" s="137"/>
      <c r="E63" s="137"/>
      <c r="F63" s="137"/>
    </row>
    <row r="64" spans="1:6" x14ac:dyDescent="0.25">
      <c r="A64" s="136"/>
      <c r="B64" s="137"/>
      <c r="C64" s="137"/>
      <c r="D64" s="137"/>
      <c r="E64" s="137"/>
      <c r="F64" s="137"/>
    </row>
    <row r="65" spans="1:6" x14ac:dyDescent="0.25">
      <c r="A65" s="136"/>
      <c r="B65" s="137"/>
      <c r="C65" s="137"/>
      <c r="D65" s="137"/>
      <c r="E65" s="137"/>
      <c r="F65" s="137"/>
    </row>
    <row r="66" spans="1:6" x14ac:dyDescent="0.25">
      <c r="A66" s="136"/>
      <c r="B66" s="137"/>
      <c r="C66" s="137"/>
      <c r="D66" s="137"/>
      <c r="E66" s="137"/>
      <c r="F66" s="137"/>
    </row>
    <row r="67" spans="1:6" x14ac:dyDescent="0.25">
      <c r="A67" s="136"/>
      <c r="B67" s="137"/>
      <c r="C67" s="137"/>
      <c r="D67" s="137"/>
      <c r="E67" s="137"/>
      <c r="F67" s="137"/>
    </row>
    <row r="68" spans="1:6" x14ac:dyDescent="0.25">
      <c r="A68" s="136"/>
      <c r="B68" s="137"/>
      <c r="C68" s="137"/>
      <c r="D68" s="137"/>
      <c r="E68" s="137"/>
      <c r="F68" s="137"/>
    </row>
    <row r="69" spans="1:6" x14ac:dyDescent="0.25">
      <c r="D69" s="137"/>
      <c r="E69" s="137"/>
      <c r="F69" s="137"/>
    </row>
    <row r="70" spans="1:6" x14ac:dyDescent="0.25">
      <c r="D70" s="137"/>
      <c r="E70" s="137"/>
      <c r="F70" s="137"/>
    </row>
    <row r="71" spans="1:6" x14ac:dyDescent="0.25">
      <c r="D71" s="137"/>
      <c r="E71" s="137"/>
      <c r="F71" s="137"/>
    </row>
    <row r="72" spans="1:6" x14ac:dyDescent="0.25">
      <c r="D72" s="137"/>
      <c r="E72" s="137"/>
      <c r="F72" s="137"/>
    </row>
    <row r="73" spans="1:6" x14ac:dyDescent="0.25">
      <c r="D73" s="137"/>
      <c r="E73" s="137"/>
      <c r="F73" s="137"/>
    </row>
    <row r="74" spans="1:6" x14ac:dyDescent="0.25">
      <c r="D74" s="137"/>
      <c r="E74" s="137"/>
      <c r="F74" s="137"/>
    </row>
    <row r="75" spans="1:6" x14ac:dyDescent="0.25">
      <c r="D75" s="137"/>
      <c r="E75" s="137"/>
      <c r="F75" s="137"/>
    </row>
    <row r="76" spans="1:6" x14ac:dyDescent="0.25">
      <c r="D76" s="137"/>
      <c r="E76" s="137"/>
      <c r="F76" s="137"/>
    </row>
    <row r="77" spans="1:6" x14ac:dyDescent="0.25">
      <c r="A77" s="136"/>
      <c r="B77" s="137"/>
      <c r="C77" s="137"/>
      <c r="D77" s="137"/>
      <c r="E77" s="137"/>
      <c r="F77" s="137"/>
    </row>
    <row r="78" spans="1:6" x14ac:dyDescent="0.25">
      <c r="A78" s="136"/>
      <c r="B78" s="136"/>
      <c r="C78" s="136"/>
      <c r="D78" s="137"/>
      <c r="E78" s="137"/>
      <c r="F78" s="137"/>
    </row>
    <row r="79" spans="1:6" x14ac:dyDescent="0.25">
      <c r="A79" s="136"/>
      <c r="B79" s="137"/>
      <c r="C79" s="137"/>
      <c r="D79" s="137"/>
      <c r="E79" s="137"/>
      <c r="F79" s="137"/>
    </row>
    <row r="80" spans="1:6" x14ac:dyDescent="0.25">
      <c r="A80" s="136"/>
      <c r="B80" s="137"/>
      <c r="C80" s="137"/>
      <c r="D80" s="137"/>
      <c r="E80" s="137"/>
      <c r="F80" s="137"/>
    </row>
    <row r="81" spans="1:6" x14ac:dyDescent="0.25">
      <c r="A81" s="136"/>
      <c r="B81" s="137"/>
      <c r="C81" s="137"/>
      <c r="D81" s="137"/>
      <c r="E81" s="137"/>
      <c r="F81" s="137"/>
    </row>
    <row r="82" spans="1:6" x14ac:dyDescent="0.25">
      <c r="A82" s="136"/>
      <c r="B82" s="137"/>
      <c r="C82" s="137"/>
      <c r="D82" s="137"/>
      <c r="E82" s="137"/>
      <c r="F82" s="137"/>
    </row>
    <row r="83" spans="1:6" x14ac:dyDescent="0.25">
      <c r="A83" s="136"/>
      <c r="B83" s="137"/>
      <c r="C83" s="137"/>
      <c r="D83" s="137"/>
      <c r="E83" s="137"/>
      <c r="F83" s="137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92" customWidth="1"/>
    <col min="2" max="2" width="50" style="93" customWidth="1"/>
    <col min="3" max="3" width="15.42578125" style="93" customWidth="1"/>
    <col min="4" max="12" width="15.42578125" style="92" customWidth="1"/>
    <col min="13" max="13" width="15.42578125" style="121" customWidth="1"/>
    <col min="14" max="14" width="9.5703125" style="91" customWidth="1"/>
    <col min="15" max="15" width="12.42578125" style="92" bestFit="1" customWidth="1"/>
    <col min="16" max="16384" width="9.140625" style="92"/>
  </cols>
  <sheetData>
    <row r="1" spans="1:16" ht="15.75" customHeight="1" x14ac:dyDescent="0.25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75" t="s">
        <v>250</v>
      </c>
    </row>
    <row r="3" spans="1:16" s="102" customFormat="1" ht="78.75" x14ac:dyDescent="0.25">
      <c r="A3" s="95" t="s">
        <v>290</v>
      </c>
      <c r="B3" s="95" t="s">
        <v>251</v>
      </c>
      <c r="C3" s="96" t="s">
        <v>300</v>
      </c>
      <c r="D3" s="97" t="s">
        <v>298</v>
      </c>
      <c r="E3" s="96" t="s">
        <v>299</v>
      </c>
      <c r="F3" s="96" t="s">
        <v>301</v>
      </c>
      <c r="G3" s="96" t="s">
        <v>302</v>
      </c>
      <c r="H3" s="98" t="s">
        <v>303</v>
      </c>
      <c r="I3" s="96" t="s">
        <v>305</v>
      </c>
      <c r="J3" s="99" t="s">
        <v>306</v>
      </c>
      <c r="K3" s="99" t="s">
        <v>304</v>
      </c>
      <c r="L3" s="99" t="s">
        <v>307</v>
      </c>
      <c r="M3" s="100" t="s">
        <v>271</v>
      </c>
      <c r="N3" s="101"/>
    </row>
    <row r="4" spans="1:16" x14ac:dyDescent="0.25">
      <c r="A4" s="103">
        <v>1</v>
      </c>
      <c r="B4" s="104" t="s">
        <v>0</v>
      </c>
      <c r="C4" s="105">
        <v>33048729.140000232</v>
      </c>
      <c r="D4" s="105">
        <v>38504230.292323984</v>
      </c>
      <c r="E4" s="105">
        <v>19983948.489999998</v>
      </c>
      <c r="F4" s="105">
        <v>10186933.930000098</v>
      </c>
      <c r="G4" s="105">
        <v>13499839.789999995</v>
      </c>
      <c r="H4" s="105">
        <v>7745617.1186895147</v>
      </c>
      <c r="I4" s="105">
        <v>1047800.5800000001</v>
      </c>
      <c r="J4" s="105">
        <v>2672108.91</v>
      </c>
      <c r="K4" s="105">
        <v>1163615.9265775003</v>
      </c>
      <c r="L4" s="105">
        <v>519861.8</v>
      </c>
      <c r="M4" s="106">
        <v>128372685.97759129</v>
      </c>
      <c r="N4" s="107"/>
      <c r="O4" s="108"/>
      <c r="P4" s="108"/>
    </row>
    <row r="5" spans="1:16" x14ac:dyDescent="0.25">
      <c r="A5" s="103" t="s">
        <v>291</v>
      </c>
      <c r="B5" s="104" t="s">
        <v>281</v>
      </c>
      <c r="C5" s="105">
        <v>21619580.590000074</v>
      </c>
      <c r="D5" s="105">
        <v>38422093.771600619</v>
      </c>
      <c r="E5" s="105">
        <v>14076957.059999999</v>
      </c>
      <c r="F5" s="105">
        <v>10186933.930000098</v>
      </c>
      <c r="G5" s="105">
        <v>13499839.789999995</v>
      </c>
      <c r="H5" s="105">
        <v>7745617.1186895147</v>
      </c>
      <c r="I5" s="105">
        <v>1047800.5800000001</v>
      </c>
      <c r="J5" s="105">
        <v>2671024.91</v>
      </c>
      <c r="K5" s="105">
        <v>1163615.9265775003</v>
      </c>
      <c r="L5" s="105">
        <v>519861.8</v>
      </c>
      <c r="M5" s="106">
        <v>110953325.47686778</v>
      </c>
      <c r="N5" s="107"/>
      <c r="O5" s="108"/>
      <c r="P5" s="108"/>
    </row>
    <row r="6" spans="1:16" x14ac:dyDescent="0.25">
      <c r="A6" s="103" t="s">
        <v>292</v>
      </c>
      <c r="B6" s="104" t="s">
        <v>282</v>
      </c>
      <c r="C6" s="105">
        <v>20061693.720000073</v>
      </c>
      <c r="D6" s="105">
        <v>35057272.805625118</v>
      </c>
      <c r="E6" s="105">
        <v>10840766.129999999</v>
      </c>
      <c r="F6" s="105">
        <v>6549655.3000001004</v>
      </c>
      <c r="G6" s="105">
        <v>13499839.789999995</v>
      </c>
      <c r="H6" s="105">
        <v>2014303.59</v>
      </c>
      <c r="I6" s="105">
        <v>391645.83</v>
      </c>
      <c r="J6" s="105">
        <v>2378332.73</v>
      </c>
      <c r="K6" s="105">
        <v>426109.6613103</v>
      </c>
      <c r="L6" s="105">
        <v>141770.66</v>
      </c>
      <c r="M6" s="106">
        <v>91361390.21693559</v>
      </c>
      <c r="N6" s="107"/>
      <c r="O6" s="108"/>
      <c r="P6" s="108"/>
    </row>
    <row r="7" spans="1:16" x14ac:dyDescent="0.25">
      <c r="A7" s="103" t="s">
        <v>292</v>
      </c>
      <c r="B7" s="104" t="s">
        <v>283</v>
      </c>
      <c r="C7" s="105">
        <v>1557886.8699999996</v>
      </c>
      <c r="D7" s="105">
        <v>3364820.965975502</v>
      </c>
      <c r="E7" s="105">
        <v>3236190.93</v>
      </c>
      <c r="F7" s="105">
        <v>3637278.6299999985</v>
      </c>
      <c r="G7" s="105">
        <v>0</v>
      </c>
      <c r="H7" s="105">
        <v>5731313.5286895148</v>
      </c>
      <c r="I7" s="105">
        <v>656154.75</v>
      </c>
      <c r="J7" s="105">
        <v>292692.18000000005</v>
      </c>
      <c r="K7" s="105">
        <v>737506.2652672003</v>
      </c>
      <c r="L7" s="105">
        <v>378091.13999999996</v>
      </c>
      <c r="M7" s="106">
        <v>19591935.259932216</v>
      </c>
      <c r="N7" s="107"/>
      <c r="O7" s="108"/>
      <c r="P7" s="108"/>
    </row>
    <row r="8" spans="1:16" x14ac:dyDescent="0.25">
      <c r="A8" s="103" t="s">
        <v>293</v>
      </c>
      <c r="B8" s="104" t="s">
        <v>284</v>
      </c>
      <c r="C8" s="105">
        <v>11429148.550000159</v>
      </c>
      <c r="D8" s="105">
        <v>82136.52072336775</v>
      </c>
      <c r="E8" s="105">
        <v>5906991.4300000006</v>
      </c>
      <c r="F8" s="105">
        <v>0</v>
      </c>
      <c r="G8" s="105">
        <v>0</v>
      </c>
      <c r="H8" s="105">
        <v>0</v>
      </c>
      <c r="I8" s="105">
        <v>0</v>
      </c>
      <c r="J8" s="105">
        <v>1084</v>
      </c>
      <c r="K8" s="105">
        <v>0</v>
      </c>
      <c r="L8" s="105">
        <v>0</v>
      </c>
      <c r="M8" s="106">
        <v>17419360.500723526</v>
      </c>
      <c r="N8" s="107"/>
      <c r="O8" s="108"/>
      <c r="P8" s="108"/>
    </row>
    <row r="9" spans="1:16" x14ac:dyDescent="0.25">
      <c r="A9" s="103">
        <v>2</v>
      </c>
      <c r="B9" s="104" t="s">
        <v>1</v>
      </c>
      <c r="C9" s="105">
        <v>4118849.5300000031</v>
      </c>
      <c r="D9" s="105">
        <v>373174.84770498745</v>
      </c>
      <c r="E9" s="105">
        <v>506528.91000000003</v>
      </c>
      <c r="F9" s="105">
        <v>735520.25999999978</v>
      </c>
      <c r="G9" s="105">
        <v>0</v>
      </c>
      <c r="H9" s="105">
        <v>129763.99</v>
      </c>
      <c r="I9" s="105">
        <v>0</v>
      </c>
      <c r="J9" s="105">
        <v>341937.56</v>
      </c>
      <c r="K9" s="105">
        <v>0</v>
      </c>
      <c r="L9" s="105">
        <v>0</v>
      </c>
      <c r="M9" s="106">
        <v>6205775.0977049898</v>
      </c>
      <c r="N9" s="107"/>
      <c r="O9" s="108"/>
      <c r="P9" s="108"/>
    </row>
    <row r="10" spans="1:16" x14ac:dyDescent="0.25">
      <c r="A10" s="103">
        <v>3</v>
      </c>
      <c r="B10" s="104" t="s">
        <v>2</v>
      </c>
      <c r="C10" s="105">
        <v>20082266.769999988</v>
      </c>
      <c r="D10" s="105">
        <v>1074076.3832242379</v>
      </c>
      <c r="E10" s="105">
        <v>5598461.2400000002</v>
      </c>
      <c r="F10" s="105">
        <v>1051150.8500000003</v>
      </c>
      <c r="G10" s="105">
        <v>738829.21000000008</v>
      </c>
      <c r="H10" s="105">
        <v>1313578.3599999999</v>
      </c>
      <c r="I10" s="105">
        <v>0</v>
      </c>
      <c r="J10" s="105">
        <v>233289.47</v>
      </c>
      <c r="K10" s="105">
        <v>0</v>
      </c>
      <c r="L10" s="105">
        <v>0</v>
      </c>
      <c r="M10" s="106">
        <v>30091652.283224225</v>
      </c>
      <c r="N10" s="107"/>
      <c r="O10" s="108"/>
      <c r="P10" s="108"/>
    </row>
    <row r="11" spans="1:16" x14ac:dyDescent="0.25">
      <c r="A11" s="103">
        <v>4</v>
      </c>
      <c r="B11" s="104" t="s">
        <v>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7"/>
      <c r="O11" s="108"/>
      <c r="P11" s="108"/>
    </row>
    <row r="12" spans="1:16" s="112" customFormat="1" x14ac:dyDescent="0.25">
      <c r="A12" s="103">
        <v>5</v>
      </c>
      <c r="B12" s="104" t="s">
        <v>4</v>
      </c>
      <c r="C12" s="109">
        <v>0</v>
      </c>
      <c r="D12" s="109">
        <v>2336641.4709495492</v>
      </c>
      <c r="E12" s="109">
        <v>2533871</v>
      </c>
      <c r="F12" s="109">
        <v>0</v>
      </c>
      <c r="G12" s="109">
        <v>31651.3</v>
      </c>
      <c r="H12" s="109">
        <v>0</v>
      </c>
      <c r="I12" s="109">
        <v>0</v>
      </c>
      <c r="J12" s="109">
        <v>20282.82</v>
      </c>
      <c r="K12" s="109">
        <v>147864.93976099996</v>
      </c>
      <c r="L12" s="109">
        <v>59</v>
      </c>
      <c r="M12" s="110">
        <v>5070370.5307105491</v>
      </c>
      <c r="N12" s="111"/>
      <c r="O12" s="108"/>
      <c r="P12" s="108"/>
    </row>
    <row r="13" spans="1:16" x14ac:dyDescent="0.25">
      <c r="A13" s="103">
        <v>6</v>
      </c>
      <c r="B13" s="113" t="s">
        <v>5</v>
      </c>
      <c r="C13" s="114">
        <v>65851.500000000015</v>
      </c>
      <c r="D13" s="115">
        <v>158792.74032620067</v>
      </c>
      <c r="E13" s="115">
        <v>673386.17</v>
      </c>
      <c r="F13" s="115">
        <v>832541.96000000008</v>
      </c>
      <c r="G13" s="115">
        <v>0</v>
      </c>
      <c r="H13" s="115">
        <v>30028.020000000004</v>
      </c>
      <c r="I13" s="115">
        <v>2739915.9500000048</v>
      </c>
      <c r="J13" s="115">
        <v>19065.16</v>
      </c>
      <c r="K13" s="115" t="s">
        <v>292</v>
      </c>
      <c r="L13" s="115">
        <v>0</v>
      </c>
      <c r="M13" s="116">
        <v>4519581.500326206</v>
      </c>
      <c r="N13" s="107"/>
      <c r="O13" s="117"/>
      <c r="P13" s="108"/>
    </row>
    <row r="14" spans="1:16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 t="s">
        <v>292</v>
      </c>
      <c r="L14" s="115">
        <v>0</v>
      </c>
      <c r="M14" s="116">
        <v>0</v>
      </c>
      <c r="N14" s="118"/>
      <c r="O14" s="117"/>
      <c r="P14" s="108"/>
    </row>
    <row r="15" spans="1:16" x14ac:dyDescent="0.25">
      <c r="A15" s="103">
        <v>7</v>
      </c>
      <c r="B15" s="113" t="s">
        <v>6</v>
      </c>
      <c r="C15" s="115">
        <v>1909539.88</v>
      </c>
      <c r="D15" s="115">
        <v>8412285.6934642643</v>
      </c>
      <c r="E15" s="115">
        <v>17154252.239999998</v>
      </c>
      <c r="F15" s="115">
        <v>9974781.9299999997</v>
      </c>
      <c r="G15" s="115">
        <v>30653.31</v>
      </c>
      <c r="H15" s="115">
        <v>0</v>
      </c>
      <c r="I15" s="115">
        <v>1075411.2100000053</v>
      </c>
      <c r="J15" s="115">
        <v>0</v>
      </c>
      <c r="K15" s="115" t="s">
        <v>292</v>
      </c>
      <c r="L15" s="115">
        <v>137737.88999999998</v>
      </c>
      <c r="M15" s="116">
        <v>38694662.153464273</v>
      </c>
      <c r="N15" s="107"/>
      <c r="O15" s="117"/>
      <c r="P15" s="108"/>
    </row>
    <row r="16" spans="1:16" s="121" customFormat="1" x14ac:dyDescent="0.25">
      <c r="A16" s="139" t="s">
        <v>289</v>
      </c>
      <c r="B16" s="140"/>
      <c r="C16" s="119">
        <v>59225236.820000224</v>
      </c>
      <c r="D16" s="119">
        <v>50859201.427993231</v>
      </c>
      <c r="E16" s="119">
        <v>46450448.049999997</v>
      </c>
      <c r="F16" s="119">
        <v>22780928.930000097</v>
      </c>
      <c r="G16" s="119">
        <v>14300973.609999998</v>
      </c>
      <c r="H16" s="119">
        <v>9218987.4886895139</v>
      </c>
      <c r="I16" s="119">
        <v>4863127.7400000105</v>
      </c>
      <c r="J16" s="119">
        <v>3286683.9200000004</v>
      </c>
      <c r="K16" s="119">
        <v>1311480.8663385003</v>
      </c>
      <c r="L16" s="119">
        <v>657658.68999999994</v>
      </c>
      <c r="M16" s="106">
        <v>212954727.54302153</v>
      </c>
      <c r="N16" s="107"/>
      <c r="O16" s="120"/>
    </row>
    <row r="17" spans="1:17" ht="22.5" customHeight="1" x14ac:dyDescent="0.25">
      <c r="A17" s="143" t="s">
        <v>295</v>
      </c>
      <c r="B17" s="144"/>
      <c r="C17" s="122">
        <v>0.27811186679589173</v>
      </c>
      <c r="D17" s="122">
        <v>0.23882635532342691</v>
      </c>
      <c r="E17" s="122">
        <v>0.21812358234975548</v>
      </c>
      <c r="F17" s="122">
        <v>0.10697545526618021</v>
      </c>
      <c r="G17" s="122">
        <v>6.71549947493459E-2</v>
      </c>
      <c r="H17" s="122">
        <v>4.3290832727942499E-2</v>
      </c>
      <c r="I17" s="122">
        <v>2.2836439444705692E-2</v>
      </c>
      <c r="J17" s="122">
        <v>1.5433721326219528E-2</v>
      </c>
      <c r="K17" s="122">
        <v>6.1584961342243619E-3</v>
      </c>
      <c r="L17" s="122">
        <v>3.0882558823078416E-3</v>
      </c>
      <c r="M17" s="122">
        <v>1.0000000000000002</v>
      </c>
      <c r="Q17" s="108"/>
    </row>
    <row r="18" spans="1:17" x14ac:dyDescent="0.25">
      <c r="A18" s="88" t="s">
        <v>119</v>
      </c>
      <c r="B18" s="92"/>
      <c r="C18" s="92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7" x14ac:dyDescent="0.25">
      <c r="A19" s="88" t="s">
        <v>296</v>
      </c>
      <c r="B19" s="92"/>
      <c r="C19" s="92"/>
    </row>
    <row r="29" spans="1:17" x14ac:dyDescent="0.25">
      <c r="A29" s="123">
        <f t="shared" ref="A29:A36" si="0">C29/$M$16</f>
        <v>0.6028167933095413</v>
      </c>
      <c r="B29" s="4" t="str">
        <f>B4</f>
        <v>Life insurance and annuities</v>
      </c>
      <c r="C29" s="5">
        <f>M4</f>
        <v>128372685.97759129</v>
      </c>
    </row>
    <row r="30" spans="1:17" x14ac:dyDescent="0.25">
      <c r="A30" s="123">
        <f t="shared" si="0"/>
        <v>2.9141288241423459E-2</v>
      </c>
      <c r="B30" s="4" t="str">
        <f>B9</f>
        <v>Marriage and birth insurance</v>
      </c>
      <c r="C30" s="5">
        <f>M9</f>
        <v>6205775.0977049898</v>
      </c>
    </row>
    <row r="31" spans="1:17" x14ac:dyDescent="0.25">
      <c r="A31" s="123">
        <f t="shared" si="0"/>
        <v>0.1413053968343814</v>
      </c>
      <c r="B31" s="4" t="str">
        <f>B10</f>
        <v>Unit linked life insurance</v>
      </c>
      <c r="C31" s="5">
        <f>M10</f>
        <v>30091652.283224225</v>
      </c>
    </row>
    <row r="32" spans="1:17" x14ac:dyDescent="0.25">
      <c r="A32" s="123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23">
        <f t="shared" si="0"/>
        <v>2.3809617138864519E-2</v>
      </c>
      <c r="B33" s="4" t="str">
        <f>B12</f>
        <v>Supplementary insurance</v>
      </c>
      <c r="C33" s="5">
        <f>M12</f>
        <v>5070370.5307105491</v>
      </c>
    </row>
    <row r="34" spans="1:3" x14ac:dyDescent="0.25">
      <c r="A34" s="123">
        <f t="shared" si="0"/>
        <v>2.1223203412627463E-2</v>
      </c>
      <c r="B34" s="4" t="str">
        <f>B13</f>
        <v>Accident insurance</v>
      </c>
      <c r="C34" s="5">
        <f>M13</f>
        <v>4519581.500326206</v>
      </c>
    </row>
    <row r="35" spans="1:3" x14ac:dyDescent="0.25">
      <c r="A35" s="123">
        <f t="shared" si="0"/>
        <v>0.18170370106316189</v>
      </c>
      <c r="B35" s="4" t="str">
        <f>B15</f>
        <v>Sickness insurance</v>
      </c>
      <c r="C35" s="5">
        <f>M15</f>
        <v>38694662.153464273</v>
      </c>
    </row>
    <row r="36" spans="1:3" x14ac:dyDescent="0.25">
      <c r="A36" s="124">
        <f t="shared" si="0"/>
        <v>1.0000000000000002</v>
      </c>
      <c r="B36" s="4"/>
      <c r="C36" s="5">
        <f>SUM(C29:C35)</f>
        <v>212954727.54302156</v>
      </c>
    </row>
    <row r="78" spans="3:3" x14ac:dyDescent="0.25">
      <c r="C78" s="125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69" customWidth="1"/>
    <col min="2" max="2" width="20" style="69" customWidth="1"/>
    <col min="3" max="4" width="17.7109375" style="69" customWidth="1"/>
    <col min="5" max="5" width="16.140625" style="69" customWidth="1"/>
    <col min="6" max="6" width="14" style="69" customWidth="1"/>
    <col min="7" max="7" width="21.28515625" style="69" customWidth="1"/>
    <col min="8" max="8" width="15" style="69" customWidth="1"/>
    <col min="9" max="9" width="13" style="84" customWidth="1"/>
    <col min="10" max="10" width="15" style="84" customWidth="1"/>
    <col min="11" max="12" width="13.28515625" style="84" customWidth="1"/>
    <col min="13" max="13" width="12.42578125" style="84" customWidth="1"/>
    <col min="14" max="14" width="13" style="84" customWidth="1"/>
    <col min="15" max="15" width="16" style="84" customWidth="1"/>
    <col min="16" max="17" width="16.7109375" style="89" customWidth="1"/>
    <col min="18" max="18" width="14.5703125" style="69" customWidth="1"/>
    <col min="19" max="19" width="13.140625" style="69" customWidth="1"/>
    <col min="20" max="21" width="15.85546875" style="69" customWidth="1"/>
    <col min="22" max="22" width="21.28515625" style="69" customWidth="1"/>
    <col min="23" max="24" width="15" style="69" customWidth="1"/>
    <col min="25" max="25" width="7.28515625" style="78" customWidth="1"/>
    <col min="26" max="16384" width="11.42578125" style="69"/>
  </cols>
  <sheetData>
    <row r="1" spans="1:42" x14ac:dyDescent="0.25">
      <c r="A1" s="66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x14ac:dyDescent="0.25">
      <c r="A2" s="70"/>
      <c r="B2" s="71"/>
      <c r="C2" s="71"/>
      <c r="D2" s="71"/>
      <c r="E2" s="71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69"/>
      <c r="R2" s="74"/>
      <c r="S2" s="74"/>
      <c r="T2" s="74"/>
      <c r="U2" s="74"/>
      <c r="V2" s="74"/>
      <c r="W2" s="74"/>
      <c r="X2" s="75" t="s">
        <v>250</v>
      </c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77" customFormat="1" x14ac:dyDescent="0.25">
      <c r="A3" s="145" t="s">
        <v>251</v>
      </c>
      <c r="B3" s="145" t="s">
        <v>252</v>
      </c>
      <c r="C3" s="145" t="s">
        <v>253</v>
      </c>
      <c r="D3" s="145"/>
      <c r="E3" s="145"/>
      <c r="F3" s="145"/>
      <c r="G3" s="145"/>
      <c r="H3" s="145" t="s">
        <v>254</v>
      </c>
      <c r="I3" s="146" t="s">
        <v>255</v>
      </c>
      <c r="J3" s="146"/>
      <c r="K3" s="146"/>
      <c r="L3" s="146"/>
      <c r="M3" s="146"/>
      <c r="N3" s="146"/>
      <c r="O3" s="146"/>
      <c r="P3" s="146"/>
      <c r="Q3" s="146"/>
      <c r="R3" s="145" t="s">
        <v>256</v>
      </c>
      <c r="S3" s="145"/>
      <c r="T3" s="145"/>
      <c r="U3" s="145"/>
      <c r="V3" s="145"/>
      <c r="W3" s="145"/>
      <c r="X3" s="145"/>
      <c r="Y3" s="76"/>
    </row>
    <row r="4" spans="1:42" ht="30" customHeight="1" x14ac:dyDescent="0.25">
      <c r="A4" s="145"/>
      <c r="B4" s="145"/>
      <c r="C4" s="149" t="s">
        <v>257</v>
      </c>
      <c r="D4" s="149" t="s">
        <v>258</v>
      </c>
      <c r="E4" s="145" t="s">
        <v>259</v>
      </c>
      <c r="F4" s="145" t="s">
        <v>260</v>
      </c>
      <c r="G4" s="150"/>
      <c r="H4" s="145"/>
      <c r="I4" s="147" t="s">
        <v>261</v>
      </c>
      <c r="J4" s="147" t="s">
        <v>262</v>
      </c>
      <c r="K4" s="147" t="s">
        <v>263</v>
      </c>
      <c r="L4" s="147" t="s">
        <v>264</v>
      </c>
      <c r="M4" s="148" t="s">
        <v>265</v>
      </c>
      <c r="N4" s="148"/>
      <c r="O4" s="148"/>
      <c r="P4" s="151" t="s">
        <v>266</v>
      </c>
      <c r="Q4" s="151"/>
      <c r="R4" s="152" t="s">
        <v>267</v>
      </c>
      <c r="S4" s="145" t="s">
        <v>268</v>
      </c>
      <c r="T4" s="145"/>
      <c r="U4" s="145"/>
      <c r="V4" s="153" t="s">
        <v>269</v>
      </c>
      <c r="W4" s="145" t="s">
        <v>270</v>
      </c>
      <c r="X4" s="154" t="s">
        <v>271</v>
      </c>
    </row>
    <row r="5" spans="1:42" s="77" customFormat="1" ht="112.5" customHeight="1" x14ac:dyDescent="0.25">
      <c r="A5" s="145"/>
      <c r="B5" s="145"/>
      <c r="C5" s="149"/>
      <c r="D5" s="149"/>
      <c r="E5" s="145"/>
      <c r="F5" s="79" t="s">
        <v>272</v>
      </c>
      <c r="G5" s="79" t="s">
        <v>273</v>
      </c>
      <c r="H5" s="145"/>
      <c r="I5" s="147"/>
      <c r="J5" s="147"/>
      <c r="K5" s="147"/>
      <c r="L5" s="147"/>
      <c r="M5" s="80" t="s">
        <v>274</v>
      </c>
      <c r="N5" s="80" t="s">
        <v>275</v>
      </c>
      <c r="O5" s="81" t="s">
        <v>276</v>
      </c>
      <c r="P5" s="80" t="s">
        <v>274</v>
      </c>
      <c r="Q5" s="80" t="s">
        <v>275</v>
      </c>
      <c r="R5" s="152"/>
      <c r="S5" s="79" t="s">
        <v>277</v>
      </c>
      <c r="T5" s="79" t="s">
        <v>278</v>
      </c>
      <c r="U5" s="79" t="s">
        <v>279</v>
      </c>
      <c r="V5" s="153"/>
      <c r="W5" s="145"/>
      <c r="X5" s="155"/>
      <c r="Y5" s="76"/>
    </row>
    <row r="6" spans="1:42" s="84" customFormat="1" x14ac:dyDescent="0.25">
      <c r="A6" s="82" t="s">
        <v>280</v>
      </c>
      <c r="B6" s="18">
        <v>1422528.4743820941</v>
      </c>
      <c r="C6" s="18">
        <v>189746056.92275059</v>
      </c>
      <c r="D6" s="18">
        <v>189746056.92275059</v>
      </c>
      <c r="E6" s="18">
        <v>8027236.3720629336</v>
      </c>
      <c r="F6" s="18">
        <v>30287766.512099985</v>
      </c>
      <c r="G6" s="18">
        <v>122654059.31272903</v>
      </c>
      <c r="H6" s="18">
        <v>195972533.7086235</v>
      </c>
      <c r="I6" s="18">
        <v>73455033.862223059</v>
      </c>
      <c r="J6" s="18">
        <v>29524817.1196208</v>
      </c>
      <c r="K6" s="18">
        <v>19910128.563423414</v>
      </c>
      <c r="L6" s="18">
        <v>5195175.3000001041</v>
      </c>
      <c r="M6" s="18">
        <v>28246</v>
      </c>
      <c r="N6" s="18">
        <v>128085154.84526736</v>
      </c>
      <c r="O6" s="18">
        <v>1577504.804846728</v>
      </c>
      <c r="P6" s="18">
        <v>2537</v>
      </c>
      <c r="Q6" s="18">
        <v>12186044.604863366</v>
      </c>
      <c r="R6" s="18">
        <v>287531.13232396933</v>
      </c>
      <c r="S6" s="18">
        <v>40507584.678919472</v>
      </c>
      <c r="T6" s="18">
        <v>6860915.2719357628</v>
      </c>
      <c r="U6" s="18">
        <v>18444264.341393936</v>
      </c>
      <c r="V6" s="18">
        <v>22783611.084196102</v>
      </c>
      <c r="W6" s="18">
        <v>8303628.9229064817</v>
      </c>
      <c r="X6" s="18">
        <v>71882355.818346024</v>
      </c>
      <c r="Y6" s="83"/>
    </row>
    <row r="7" spans="1:42" s="84" customFormat="1" x14ac:dyDescent="0.25">
      <c r="A7" s="85" t="s">
        <v>281</v>
      </c>
      <c r="B7" s="18">
        <v>1370876.4743820941</v>
      </c>
      <c r="C7" s="18">
        <v>172036671.0030607</v>
      </c>
      <c r="D7" s="18">
        <v>172036671.0030607</v>
      </c>
      <c r="E7" s="18">
        <v>8025717.4429941336</v>
      </c>
      <c r="F7" s="18">
        <v>30144242.132099982</v>
      </c>
      <c r="G7" s="18">
        <v>115040932.28272901</v>
      </c>
      <c r="H7" s="18">
        <v>180979882.63893363</v>
      </c>
      <c r="I7" s="18">
        <v>59754617.782222897</v>
      </c>
      <c r="J7" s="18">
        <v>26481567.349620797</v>
      </c>
      <c r="K7" s="18">
        <v>19324348.243423413</v>
      </c>
      <c r="L7" s="18">
        <v>5116074.4400001038</v>
      </c>
      <c r="M7" s="18">
        <v>25033</v>
      </c>
      <c r="N7" s="18">
        <v>110676607.81526721</v>
      </c>
      <c r="O7" s="18">
        <v>1577504.804846728</v>
      </c>
      <c r="P7" s="18">
        <v>1304</v>
      </c>
      <c r="Q7" s="18">
        <v>7693086.0548633747</v>
      </c>
      <c r="R7" s="18">
        <v>276717.66160060163</v>
      </c>
      <c r="S7" s="18">
        <v>39529770.910979912</v>
      </c>
      <c r="T7" s="18">
        <v>6552058.3502678834</v>
      </c>
      <c r="U7" s="18">
        <v>18444232.731393937</v>
      </c>
      <c r="V7" s="18">
        <v>21139909.436632741</v>
      </c>
      <c r="W7" s="18">
        <v>8303628.9153632252</v>
      </c>
      <c r="X7" s="18">
        <v>69250026.924576476</v>
      </c>
      <c r="Y7" s="83"/>
    </row>
    <row r="8" spans="1:42" s="84" customFormat="1" x14ac:dyDescent="0.25">
      <c r="A8" s="85" t="s">
        <v>282</v>
      </c>
      <c r="B8" s="18">
        <v>140468.47438209399</v>
      </c>
      <c r="C8" s="18">
        <v>90506923.095349118</v>
      </c>
      <c r="D8" s="18">
        <v>90506923.095349118</v>
      </c>
      <c r="E8" s="18">
        <v>757933.5374405128</v>
      </c>
      <c r="F8" s="18">
        <v>825521.70790000004</v>
      </c>
      <c r="G8" s="18">
        <v>67343729.611529037</v>
      </c>
      <c r="H8" s="18">
        <v>92835439.656503409</v>
      </c>
      <c r="I8" s="18">
        <v>59482818.432222895</v>
      </c>
      <c r="J8" s="18">
        <v>26481567.349620797</v>
      </c>
      <c r="K8" s="18">
        <v>2950297.0694667003</v>
      </c>
      <c r="L8" s="18">
        <v>2265003.6500001033</v>
      </c>
      <c r="M8" s="18">
        <v>20573</v>
      </c>
      <c r="N8" s="18">
        <v>91179686.501310498</v>
      </c>
      <c r="O8" s="18">
        <v>239201.33495279835</v>
      </c>
      <c r="P8" s="18">
        <v>595</v>
      </c>
      <c r="Q8" s="18">
        <v>3357748.7817739993</v>
      </c>
      <c r="R8" s="18">
        <v>181703.71562509873</v>
      </c>
      <c r="S8" s="18">
        <v>8485453.7376503162</v>
      </c>
      <c r="T8" s="18">
        <v>1860597.9396447241</v>
      </c>
      <c r="U8" s="18">
        <v>5849676.5298719993</v>
      </c>
      <c r="V8" s="18">
        <v>10853557.368995665</v>
      </c>
      <c r="W8" s="18">
        <v>271149.97593769012</v>
      </c>
      <c r="X8" s="18">
        <v>19791864.798208769</v>
      </c>
      <c r="Y8" s="83"/>
    </row>
    <row r="9" spans="1:42" s="84" customFormat="1" x14ac:dyDescent="0.25">
      <c r="A9" s="85" t="s">
        <v>283</v>
      </c>
      <c r="B9" s="18">
        <v>1230408</v>
      </c>
      <c r="C9" s="18">
        <v>81529747.907711595</v>
      </c>
      <c r="D9" s="18">
        <v>81529747.907711595</v>
      </c>
      <c r="E9" s="18">
        <v>7267783.9055536194</v>
      </c>
      <c r="F9" s="18">
        <v>29318720.424199987</v>
      </c>
      <c r="G9" s="18">
        <v>47697202.671199992</v>
      </c>
      <c r="H9" s="18">
        <v>88144442.98243022</v>
      </c>
      <c r="I9" s="18">
        <v>271799.34999999998</v>
      </c>
      <c r="J9" s="18">
        <v>0</v>
      </c>
      <c r="K9" s="18">
        <v>16374051.173956711</v>
      </c>
      <c r="L9" s="18">
        <v>2851070.7899999996</v>
      </c>
      <c r="M9" s="18">
        <v>4460</v>
      </c>
      <c r="N9" s="18">
        <v>19496921.313956711</v>
      </c>
      <c r="O9" s="18">
        <v>1338303.4698939295</v>
      </c>
      <c r="P9" s="18">
        <v>709</v>
      </c>
      <c r="Q9" s="18">
        <v>4335337.2730893763</v>
      </c>
      <c r="R9" s="18">
        <v>95013.945975502866</v>
      </c>
      <c r="S9" s="18">
        <v>31044317.173329588</v>
      </c>
      <c r="T9" s="18">
        <v>4691460.4106231593</v>
      </c>
      <c r="U9" s="18">
        <v>12594556.201521939</v>
      </c>
      <c r="V9" s="18">
        <v>10286352.067637077</v>
      </c>
      <c r="W9" s="18">
        <v>8032478.9394255355</v>
      </c>
      <c r="X9" s="18">
        <v>49458162.126367711</v>
      </c>
      <c r="Y9" s="83"/>
    </row>
    <row r="10" spans="1:42" s="84" customFormat="1" x14ac:dyDescent="0.25">
      <c r="A10" s="85" t="s">
        <v>284</v>
      </c>
      <c r="B10" s="18">
        <v>51652</v>
      </c>
      <c r="C10" s="18">
        <v>17709385.919689868</v>
      </c>
      <c r="D10" s="18">
        <v>17709385.919689868</v>
      </c>
      <c r="E10" s="18">
        <v>1518.9290687999999</v>
      </c>
      <c r="F10" s="18">
        <v>143524.38</v>
      </c>
      <c r="G10" s="18">
        <v>7613127.0299999993</v>
      </c>
      <c r="H10" s="18">
        <v>14992651.069689864</v>
      </c>
      <c r="I10" s="18">
        <v>13700416.080000158</v>
      </c>
      <c r="J10" s="18">
        <v>3043249.7700000009</v>
      </c>
      <c r="K10" s="18">
        <v>585780.31999999995</v>
      </c>
      <c r="L10" s="18">
        <v>79100.86</v>
      </c>
      <c r="M10" s="18">
        <v>3213</v>
      </c>
      <c r="N10" s="18">
        <v>17408547.030000161</v>
      </c>
      <c r="O10" s="18">
        <v>0</v>
      </c>
      <c r="P10" s="18">
        <v>1233</v>
      </c>
      <c r="Q10" s="18">
        <v>4492958.5499999924</v>
      </c>
      <c r="R10" s="18">
        <v>10813.470723367711</v>
      </c>
      <c r="S10" s="18">
        <v>977813.76793956757</v>
      </c>
      <c r="T10" s="18">
        <v>308856.92166788003</v>
      </c>
      <c r="U10" s="18">
        <v>31.61</v>
      </c>
      <c r="V10" s="18">
        <v>1643701.6475633581</v>
      </c>
      <c r="W10" s="18">
        <v>7.5432563953373088E-3</v>
      </c>
      <c r="X10" s="18">
        <v>2632328.8937695497</v>
      </c>
      <c r="Y10" s="83"/>
    </row>
    <row r="11" spans="1:42" s="84" customFormat="1" x14ac:dyDescent="0.25">
      <c r="A11" s="82" t="s">
        <v>285</v>
      </c>
      <c r="B11" s="18">
        <v>15178</v>
      </c>
      <c r="C11" s="18">
        <v>4978649.2902699793</v>
      </c>
      <c r="D11" s="18">
        <v>4978649.2902699793</v>
      </c>
      <c r="E11" s="18">
        <v>43372.316921233847</v>
      </c>
      <c r="F11" s="18">
        <v>0</v>
      </c>
      <c r="G11" s="18">
        <v>1983259.6769117815</v>
      </c>
      <c r="H11" s="18">
        <v>5075754.5183556704</v>
      </c>
      <c r="I11" s="18">
        <v>4684653.0600000033</v>
      </c>
      <c r="J11" s="18">
        <v>1410178.7100000002</v>
      </c>
      <c r="K11" s="18">
        <v>53230.7</v>
      </c>
      <c r="L11" s="18">
        <v>53080.27</v>
      </c>
      <c r="M11" s="18">
        <v>1071</v>
      </c>
      <c r="N11" s="18">
        <v>6201142.740000003</v>
      </c>
      <c r="O11" s="18">
        <v>11671.313275306577</v>
      </c>
      <c r="P11" s="18">
        <v>53</v>
      </c>
      <c r="Q11" s="18">
        <v>288352.78000000003</v>
      </c>
      <c r="R11" s="18">
        <v>4632.3577049872292</v>
      </c>
      <c r="S11" s="18">
        <v>408856.92868042504</v>
      </c>
      <c r="T11" s="18">
        <v>199960.96071326305</v>
      </c>
      <c r="U11" s="18">
        <v>177178.12343813677</v>
      </c>
      <c r="V11" s="18">
        <v>1042314.7508978418</v>
      </c>
      <c r="W11" s="18">
        <v>15560.089084375815</v>
      </c>
      <c r="X11" s="18">
        <v>1471364.1263676297</v>
      </c>
      <c r="Y11" s="83"/>
    </row>
    <row r="12" spans="1:42" s="84" customFormat="1" x14ac:dyDescent="0.25">
      <c r="A12" s="82" t="s">
        <v>286</v>
      </c>
      <c r="B12" s="18">
        <v>66090.819616685447</v>
      </c>
      <c r="C12" s="18">
        <v>157263189.56730151</v>
      </c>
      <c r="D12" s="18">
        <v>25774358.098601524</v>
      </c>
      <c r="E12" s="18">
        <v>163537.7227327</v>
      </c>
      <c r="F12" s="18">
        <v>89467264.358799994</v>
      </c>
      <c r="G12" s="18">
        <v>37350464.963672727</v>
      </c>
      <c r="H12" s="18">
        <v>142840350.64644143</v>
      </c>
      <c r="I12" s="18">
        <v>9265702.1500000004</v>
      </c>
      <c r="J12" s="18">
        <v>19127960.399999987</v>
      </c>
      <c r="K12" s="18">
        <v>1515500.86</v>
      </c>
      <c r="L12" s="18">
        <v>98518.399999999965</v>
      </c>
      <c r="M12" s="18">
        <v>4009</v>
      </c>
      <c r="N12" s="18">
        <v>30016782.829999991</v>
      </c>
      <c r="O12" s="18">
        <v>4717.8</v>
      </c>
      <c r="P12" s="18">
        <v>112</v>
      </c>
      <c r="Q12" s="18">
        <v>3826843.07</v>
      </c>
      <c r="R12" s="18">
        <v>74869.453224238838</v>
      </c>
      <c r="S12" s="18">
        <v>11463938.638997385</v>
      </c>
      <c r="T12" s="18">
        <v>689421.82024564291</v>
      </c>
      <c r="U12" s="18">
        <v>9191935.5085093416</v>
      </c>
      <c r="V12" s="18">
        <v>3770643.9165863539</v>
      </c>
      <c r="W12" s="18">
        <v>10829.920062589759</v>
      </c>
      <c r="X12" s="18">
        <v>15320281.928870566</v>
      </c>
      <c r="Y12" s="83"/>
    </row>
    <row r="13" spans="1:42" s="84" customFormat="1" x14ac:dyDescent="0.25">
      <c r="A13" s="82" t="s">
        <v>287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83"/>
    </row>
    <row r="14" spans="1:42" s="84" customFormat="1" x14ac:dyDescent="0.25">
      <c r="A14" s="82" t="s">
        <v>288</v>
      </c>
      <c r="B14" s="18">
        <v>564131.66456806683</v>
      </c>
      <c r="C14" s="18">
        <v>32025584.071679253</v>
      </c>
      <c r="D14" s="18">
        <v>32025584.071679253</v>
      </c>
      <c r="E14" s="18">
        <v>4699513.9039113652</v>
      </c>
      <c r="F14" s="18">
        <v>2076105.3311000001</v>
      </c>
      <c r="G14" s="18">
        <v>38071503.01045309</v>
      </c>
      <c r="H14" s="18">
        <v>46257046.583790027</v>
      </c>
      <c r="I14" s="18">
        <v>0</v>
      </c>
      <c r="J14" s="18">
        <v>0</v>
      </c>
      <c r="K14" s="18">
        <v>687662.46</v>
      </c>
      <c r="L14" s="18">
        <v>4316501.2897609994</v>
      </c>
      <c r="M14" s="18">
        <v>4638</v>
      </c>
      <c r="N14" s="18">
        <v>5004163.7497609993</v>
      </c>
      <c r="O14" s="18">
        <v>540108.68862501776</v>
      </c>
      <c r="P14" s="18">
        <v>343</v>
      </c>
      <c r="Q14" s="18">
        <v>567114.67999999993</v>
      </c>
      <c r="R14" s="18">
        <v>66206.780949549779</v>
      </c>
      <c r="S14" s="18">
        <v>11040359.595221788</v>
      </c>
      <c r="T14" s="18">
        <v>1787556.5997000227</v>
      </c>
      <c r="U14" s="18">
        <v>3402025.8390339199</v>
      </c>
      <c r="V14" s="18">
        <v>2101125.7798425453</v>
      </c>
      <c r="W14" s="18">
        <v>1874.6891993226484</v>
      </c>
      <c r="X14" s="18">
        <v>13209566.845213205</v>
      </c>
      <c r="Y14" s="83"/>
    </row>
    <row r="15" spans="1:42" s="84" customFormat="1" x14ac:dyDescent="0.25">
      <c r="A15" s="86" t="s">
        <v>289</v>
      </c>
      <c r="B15" s="87">
        <v>2067928.9585668463</v>
      </c>
      <c r="C15" s="87">
        <v>384013479.85200137</v>
      </c>
      <c r="D15" s="87">
        <v>252524648.38330135</v>
      </c>
      <c r="E15" s="87">
        <v>12933660.315628234</v>
      </c>
      <c r="F15" s="87">
        <v>121831136.20199999</v>
      </c>
      <c r="G15" s="87">
        <v>200059286.96376663</v>
      </c>
      <c r="H15" s="87">
        <v>390145685.4572106</v>
      </c>
      <c r="I15" s="87">
        <v>87405389.072223052</v>
      </c>
      <c r="J15" s="87">
        <v>50062956.229620792</v>
      </c>
      <c r="K15" s="87">
        <v>22166522.583423413</v>
      </c>
      <c r="L15" s="87">
        <v>9663275.2597611025</v>
      </c>
      <c r="M15" s="87">
        <v>37964</v>
      </c>
      <c r="N15" s="87">
        <v>169307244.16502836</v>
      </c>
      <c r="O15" s="87">
        <v>2134002.6067470522</v>
      </c>
      <c r="P15" s="87">
        <v>3045</v>
      </c>
      <c r="Q15" s="87">
        <v>16868355.134863369</v>
      </c>
      <c r="R15" s="87">
        <v>433239.72420274513</v>
      </c>
      <c r="S15" s="87">
        <v>63420739.841819078</v>
      </c>
      <c r="T15" s="87">
        <v>9537854.6525946911</v>
      </c>
      <c r="U15" s="87">
        <v>31215403.812375333</v>
      </c>
      <c r="V15" s="87">
        <v>29697695.531522837</v>
      </c>
      <c r="W15" s="87">
        <v>8331893.6212527705</v>
      </c>
      <c r="X15" s="87">
        <v>101883568.71879743</v>
      </c>
      <c r="Y15" s="83"/>
    </row>
    <row r="16" spans="1:42" ht="15.75" customHeight="1" x14ac:dyDescent="0.25">
      <c r="A16" s="88" t="s">
        <v>119</v>
      </c>
    </row>
    <row r="17" spans="3:3" ht="15.75" customHeight="1" x14ac:dyDescent="0.25">
      <c r="C17" s="90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65" customWidth="1"/>
    <col min="2" max="2" width="96.42578125" style="65" customWidth="1"/>
    <col min="3" max="3" width="20.85546875" style="65" customWidth="1"/>
    <col min="4" max="16384" width="9.140625" style="42"/>
  </cols>
  <sheetData>
    <row r="1" spans="1:4" s="41" customFormat="1" ht="41.25" customHeight="1" x14ac:dyDescent="0.25">
      <c r="A1" s="157" t="s">
        <v>311</v>
      </c>
      <c r="B1" s="157"/>
      <c r="C1" s="157"/>
    </row>
    <row r="2" spans="1:4" ht="21" customHeight="1" x14ac:dyDescent="0.25">
      <c r="A2" s="158" t="s">
        <v>120</v>
      </c>
      <c r="B2" s="158"/>
      <c r="C2" s="159" t="s">
        <v>7</v>
      </c>
    </row>
    <row r="3" spans="1:4" x14ac:dyDescent="0.25">
      <c r="A3" s="158"/>
      <c r="B3" s="158"/>
      <c r="C3" s="160"/>
    </row>
    <row r="4" spans="1:4" x14ac:dyDescent="0.25">
      <c r="A4" s="158"/>
      <c r="B4" s="158"/>
      <c r="C4" s="161"/>
    </row>
    <row r="5" spans="1:4" x14ac:dyDescent="0.25">
      <c r="A5" s="162">
        <v>1</v>
      </c>
      <c r="B5" s="162"/>
      <c r="C5" s="43">
        <v>2</v>
      </c>
      <c r="D5" s="44"/>
    </row>
    <row r="6" spans="1:4" x14ac:dyDescent="0.25">
      <c r="A6" s="45" t="s">
        <v>121</v>
      </c>
      <c r="B6" s="46" t="s">
        <v>122</v>
      </c>
      <c r="C6" s="18">
        <v>12122.469169999998</v>
      </c>
    </row>
    <row r="7" spans="1:4" x14ac:dyDescent="0.25">
      <c r="A7" s="45" t="s">
        <v>123</v>
      </c>
      <c r="B7" s="47" t="s">
        <v>124</v>
      </c>
      <c r="C7" s="18">
        <v>5201.55026</v>
      </c>
    </row>
    <row r="8" spans="1:4" x14ac:dyDescent="0.25">
      <c r="A8" s="45" t="s">
        <v>123</v>
      </c>
      <c r="B8" s="47" t="s">
        <v>125</v>
      </c>
      <c r="C8" s="18">
        <v>2023.0258299999982</v>
      </c>
    </row>
    <row r="9" spans="1:4" x14ac:dyDescent="0.25">
      <c r="A9" s="45" t="s">
        <v>123</v>
      </c>
      <c r="B9" s="47" t="s">
        <v>126</v>
      </c>
      <c r="C9" s="18">
        <v>4897.8930800000007</v>
      </c>
    </row>
    <row r="10" spans="1:4" x14ac:dyDescent="0.25">
      <c r="A10" s="48" t="s">
        <v>127</v>
      </c>
      <c r="B10" s="49" t="s">
        <v>128</v>
      </c>
      <c r="C10" s="18"/>
    </row>
    <row r="11" spans="1:4" x14ac:dyDescent="0.25">
      <c r="A11" s="45" t="s">
        <v>129</v>
      </c>
      <c r="B11" s="47" t="s">
        <v>130</v>
      </c>
      <c r="C11" s="18">
        <v>46008.649680000002</v>
      </c>
    </row>
    <row r="12" spans="1:4" x14ac:dyDescent="0.25">
      <c r="A12" s="50">
        <v>1</v>
      </c>
      <c r="B12" s="51" t="s">
        <v>131</v>
      </c>
      <c r="C12" s="18">
        <v>11611.007689999999</v>
      </c>
    </row>
    <row r="13" spans="1:4" ht="31.5" x14ac:dyDescent="0.25">
      <c r="A13" s="45" t="s">
        <v>59</v>
      </c>
      <c r="B13" s="47" t="s">
        <v>132</v>
      </c>
      <c r="C13" s="18">
        <v>278127.38471999997</v>
      </c>
    </row>
    <row r="14" spans="1:4" x14ac:dyDescent="0.25">
      <c r="A14" s="45" t="s">
        <v>10</v>
      </c>
      <c r="B14" s="47" t="s">
        <v>133</v>
      </c>
      <c r="C14" s="18">
        <v>275178.13644999999</v>
      </c>
    </row>
    <row r="15" spans="1:4" ht="31.5" x14ac:dyDescent="0.25">
      <c r="A15" s="45" t="s">
        <v>23</v>
      </c>
      <c r="B15" s="47" t="s">
        <v>134</v>
      </c>
      <c r="C15" s="18">
        <v>0</v>
      </c>
    </row>
    <row r="16" spans="1:4" x14ac:dyDescent="0.25">
      <c r="A16" s="45" t="s">
        <v>25</v>
      </c>
      <c r="B16" s="47" t="s">
        <v>135</v>
      </c>
      <c r="C16" s="18">
        <v>2180.24827</v>
      </c>
    </row>
    <row r="17" spans="1:3" ht="31.5" x14ac:dyDescent="0.25">
      <c r="A17" s="45" t="s">
        <v>27</v>
      </c>
      <c r="B17" s="47" t="s">
        <v>136</v>
      </c>
      <c r="C17" s="18">
        <v>769</v>
      </c>
    </row>
    <row r="18" spans="1:3" x14ac:dyDescent="0.25">
      <c r="A18" s="45" t="s">
        <v>137</v>
      </c>
      <c r="B18" s="47" t="s">
        <v>138</v>
      </c>
      <c r="C18" s="18">
        <v>1142497.2198562038</v>
      </c>
    </row>
    <row r="19" spans="1:3" x14ac:dyDescent="0.25">
      <c r="A19" s="45" t="s">
        <v>10</v>
      </c>
      <c r="B19" s="47" t="s">
        <v>139</v>
      </c>
      <c r="C19" s="18">
        <v>95761.280419999996</v>
      </c>
    </row>
    <row r="20" spans="1:3" x14ac:dyDescent="0.25">
      <c r="A20" s="45" t="s">
        <v>23</v>
      </c>
      <c r="B20" s="47" t="s">
        <v>140</v>
      </c>
      <c r="C20" s="18">
        <v>1022125.729116204</v>
      </c>
    </row>
    <row r="21" spans="1:3" x14ac:dyDescent="0.25">
      <c r="A21" s="45"/>
      <c r="B21" s="47" t="s">
        <v>141</v>
      </c>
      <c r="C21" s="18">
        <v>872417.44779620389</v>
      </c>
    </row>
    <row r="22" spans="1:3" x14ac:dyDescent="0.25">
      <c r="A22" s="45" t="s">
        <v>25</v>
      </c>
      <c r="B22" s="47" t="s">
        <v>142</v>
      </c>
      <c r="C22" s="18">
        <v>0</v>
      </c>
    </row>
    <row r="23" spans="1:3" x14ac:dyDescent="0.25">
      <c r="A23" s="45" t="s">
        <v>27</v>
      </c>
      <c r="B23" s="47" t="s">
        <v>143</v>
      </c>
      <c r="C23" s="18">
        <v>0</v>
      </c>
    </row>
    <row r="24" spans="1:3" x14ac:dyDescent="0.25">
      <c r="A24" s="45" t="s">
        <v>38</v>
      </c>
      <c r="B24" s="47" t="s">
        <v>144</v>
      </c>
      <c r="C24" s="18">
        <v>15740.646990000001</v>
      </c>
    </row>
    <row r="25" spans="1:3" x14ac:dyDescent="0.25">
      <c r="A25" s="45" t="s">
        <v>43</v>
      </c>
      <c r="B25" s="47" t="s">
        <v>145</v>
      </c>
      <c r="C25" s="18">
        <v>8095.0803299999998</v>
      </c>
    </row>
    <row r="26" spans="1:3" x14ac:dyDescent="0.25">
      <c r="A26" s="45" t="s">
        <v>45</v>
      </c>
      <c r="B26" s="47" t="s">
        <v>126</v>
      </c>
      <c r="C26" s="18">
        <v>774.48299999999995</v>
      </c>
    </row>
    <row r="27" spans="1:3" x14ac:dyDescent="0.25">
      <c r="A27" s="45" t="s">
        <v>146</v>
      </c>
      <c r="B27" s="47" t="s">
        <v>147</v>
      </c>
      <c r="C27" s="18">
        <v>0</v>
      </c>
    </row>
    <row r="28" spans="1:3" x14ac:dyDescent="0.25">
      <c r="A28" s="45"/>
      <c r="B28" s="49" t="s">
        <v>148</v>
      </c>
      <c r="C28" s="18">
        <v>1466633.2542562035</v>
      </c>
    </row>
    <row r="29" spans="1:3" x14ac:dyDescent="0.25">
      <c r="A29" s="48" t="s">
        <v>149</v>
      </c>
      <c r="B29" s="49" t="s">
        <v>150</v>
      </c>
      <c r="C29" s="18">
        <v>723025.26572379621</v>
      </c>
    </row>
    <row r="30" spans="1:3" s="52" customFormat="1" x14ac:dyDescent="0.25">
      <c r="A30" s="48" t="s">
        <v>151</v>
      </c>
      <c r="B30" s="49" t="s">
        <v>152</v>
      </c>
      <c r="C30" s="18">
        <v>83290.432190000036</v>
      </c>
    </row>
    <row r="31" spans="1:3" s="52" customFormat="1" x14ac:dyDescent="0.25">
      <c r="A31" s="48" t="s">
        <v>129</v>
      </c>
      <c r="B31" s="47" t="s">
        <v>153</v>
      </c>
      <c r="C31" s="18">
        <v>0</v>
      </c>
    </row>
    <row r="32" spans="1:3" s="52" customFormat="1" x14ac:dyDescent="0.25">
      <c r="A32" s="48" t="s">
        <v>10</v>
      </c>
      <c r="B32" s="47" t="s">
        <v>154</v>
      </c>
      <c r="C32" s="18">
        <v>61631.404640000037</v>
      </c>
    </row>
    <row r="33" spans="1:3" s="52" customFormat="1" x14ac:dyDescent="0.25">
      <c r="A33" s="48" t="s">
        <v>123</v>
      </c>
      <c r="B33" s="47" t="s">
        <v>155</v>
      </c>
      <c r="C33" s="18">
        <v>0</v>
      </c>
    </row>
    <row r="34" spans="1:3" s="52" customFormat="1" x14ac:dyDescent="0.25">
      <c r="A34" s="48" t="s">
        <v>123</v>
      </c>
      <c r="B34" s="47" t="s">
        <v>156</v>
      </c>
      <c r="C34" s="18">
        <v>0</v>
      </c>
    </row>
    <row r="35" spans="1:3" x14ac:dyDescent="0.25">
      <c r="A35" s="48" t="s">
        <v>23</v>
      </c>
      <c r="B35" s="47" t="s">
        <v>157</v>
      </c>
      <c r="C35" s="18">
        <v>0</v>
      </c>
    </row>
    <row r="36" spans="1:3" x14ac:dyDescent="0.25">
      <c r="A36" s="48" t="s">
        <v>123</v>
      </c>
      <c r="B36" s="47" t="s">
        <v>155</v>
      </c>
      <c r="C36" s="18">
        <v>0</v>
      </c>
    </row>
    <row r="37" spans="1:3" x14ac:dyDescent="0.25">
      <c r="A37" s="48" t="s">
        <v>123</v>
      </c>
      <c r="B37" s="47" t="s">
        <v>156</v>
      </c>
      <c r="C37" s="18">
        <v>0</v>
      </c>
    </row>
    <row r="38" spans="1:3" x14ac:dyDescent="0.25">
      <c r="A38" s="48" t="s">
        <v>158</v>
      </c>
      <c r="B38" s="49" t="s">
        <v>159</v>
      </c>
      <c r="C38" s="18">
        <v>61631.404640000037</v>
      </c>
    </row>
    <row r="39" spans="1:3" x14ac:dyDescent="0.25">
      <c r="A39" s="45" t="s">
        <v>59</v>
      </c>
      <c r="B39" s="47" t="s">
        <v>160</v>
      </c>
      <c r="C39" s="18">
        <v>795.20735999999999</v>
      </c>
    </row>
    <row r="40" spans="1:3" x14ac:dyDescent="0.25">
      <c r="A40" s="45" t="s">
        <v>123</v>
      </c>
      <c r="B40" s="47" t="s">
        <v>155</v>
      </c>
      <c r="C40" s="18">
        <v>0</v>
      </c>
    </row>
    <row r="41" spans="1:3" x14ac:dyDescent="0.25">
      <c r="A41" s="45" t="s">
        <v>123</v>
      </c>
      <c r="B41" s="47" t="s">
        <v>156</v>
      </c>
      <c r="C41" s="18">
        <v>0</v>
      </c>
    </row>
    <row r="42" spans="1:3" x14ac:dyDescent="0.25">
      <c r="A42" s="45" t="s">
        <v>137</v>
      </c>
      <c r="B42" s="47" t="s">
        <v>161</v>
      </c>
      <c r="C42" s="18">
        <v>20863.820190000002</v>
      </c>
    </row>
    <row r="43" spans="1:3" x14ac:dyDescent="0.25">
      <c r="A43" s="45" t="s">
        <v>123</v>
      </c>
      <c r="B43" s="47" t="s">
        <v>155</v>
      </c>
      <c r="C43" s="18">
        <v>0</v>
      </c>
    </row>
    <row r="44" spans="1:3" x14ac:dyDescent="0.25">
      <c r="A44" s="45" t="s">
        <v>123</v>
      </c>
      <c r="B44" s="47" t="s">
        <v>156</v>
      </c>
      <c r="C44" s="18">
        <v>0</v>
      </c>
    </row>
    <row r="45" spans="1:3" x14ac:dyDescent="0.25">
      <c r="A45" s="45" t="s">
        <v>162</v>
      </c>
      <c r="B45" s="53" t="s">
        <v>163</v>
      </c>
      <c r="C45" s="18"/>
    </row>
    <row r="46" spans="1:3" x14ac:dyDescent="0.25">
      <c r="A46" s="45" t="s">
        <v>10</v>
      </c>
      <c r="B46" s="54" t="s">
        <v>164</v>
      </c>
      <c r="C46" s="18">
        <v>8616.7114399999991</v>
      </c>
    </row>
    <row r="47" spans="1:3" x14ac:dyDescent="0.25">
      <c r="A47" s="45">
        <v>2</v>
      </c>
      <c r="B47" s="54" t="s">
        <v>165</v>
      </c>
      <c r="C47" s="18">
        <v>0</v>
      </c>
    </row>
    <row r="48" spans="1:3" x14ac:dyDescent="0.25">
      <c r="A48" s="45">
        <v>3</v>
      </c>
      <c r="B48" s="54" t="s">
        <v>166</v>
      </c>
      <c r="C48" s="18">
        <v>925.54399999999998</v>
      </c>
    </row>
    <row r="49" spans="1:3" x14ac:dyDescent="0.25">
      <c r="A49" s="45">
        <v>4</v>
      </c>
      <c r="B49" s="54" t="s">
        <v>167</v>
      </c>
      <c r="C49" s="18">
        <v>7165.4712799999998</v>
      </c>
    </row>
    <row r="50" spans="1:3" x14ac:dyDescent="0.25">
      <c r="A50" s="45">
        <v>5</v>
      </c>
      <c r="B50" s="54" t="s">
        <v>168</v>
      </c>
      <c r="C50" s="18">
        <v>0</v>
      </c>
    </row>
    <row r="51" spans="1:3" x14ac:dyDescent="0.25">
      <c r="A51" s="45">
        <v>6</v>
      </c>
      <c r="B51" s="54" t="s">
        <v>169</v>
      </c>
      <c r="C51" s="18">
        <v>0</v>
      </c>
    </row>
    <row r="52" spans="1:3" ht="31.5" x14ac:dyDescent="0.25">
      <c r="A52" s="45">
        <v>7</v>
      </c>
      <c r="B52" s="54" t="s">
        <v>170</v>
      </c>
      <c r="C52" s="18">
        <v>0</v>
      </c>
    </row>
    <row r="53" spans="1:3" x14ac:dyDescent="0.25">
      <c r="A53" s="45">
        <v>8</v>
      </c>
      <c r="B53" s="54" t="s">
        <v>171</v>
      </c>
      <c r="C53" s="18">
        <v>0</v>
      </c>
    </row>
    <row r="54" spans="1:3" x14ac:dyDescent="0.25">
      <c r="A54" s="45"/>
      <c r="B54" s="55" t="s">
        <v>172</v>
      </c>
      <c r="C54" s="18">
        <v>16707.726719999999</v>
      </c>
    </row>
    <row r="55" spans="1:3" x14ac:dyDescent="0.25">
      <c r="A55" s="48" t="s">
        <v>173</v>
      </c>
      <c r="B55" s="49" t="s">
        <v>174</v>
      </c>
      <c r="C55" s="18"/>
    </row>
    <row r="56" spans="1:3" x14ac:dyDescent="0.25">
      <c r="A56" s="48" t="s">
        <v>129</v>
      </c>
      <c r="B56" s="47" t="s">
        <v>175</v>
      </c>
      <c r="C56" s="18">
        <v>8840.6460100000004</v>
      </c>
    </row>
    <row r="57" spans="1:3" x14ac:dyDescent="0.25">
      <c r="A57" s="48" t="s">
        <v>10</v>
      </c>
      <c r="B57" s="47" t="s">
        <v>176</v>
      </c>
      <c r="C57" s="18">
        <v>2717.8345500000005</v>
      </c>
    </row>
    <row r="58" spans="1:3" x14ac:dyDescent="0.25">
      <c r="A58" s="48" t="s">
        <v>23</v>
      </c>
      <c r="B58" s="47" t="s">
        <v>126</v>
      </c>
      <c r="C58" s="18">
        <v>6122.8114599999999</v>
      </c>
    </row>
    <row r="59" spans="1:3" x14ac:dyDescent="0.25">
      <c r="A59" s="48" t="s">
        <v>59</v>
      </c>
      <c r="B59" s="47" t="s">
        <v>177</v>
      </c>
      <c r="C59" s="18"/>
    </row>
    <row r="60" spans="1:3" x14ac:dyDescent="0.25">
      <c r="A60" s="48" t="s">
        <v>10</v>
      </c>
      <c r="B60" s="47" t="s">
        <v>178</v>
      </c>
      <c r="C60" s="18">
        <v>75582.660950000005</v>
      </c>
    </row>
    <row r="61" spans="1:3" x14ac:dyDescent="0.25">
      <c r="A61" s="48" t="s">
        <v>23</v>
      </c>
      <c r="B61" s="47" t="s">
        <v>179</v>
      </c>
      <c r="C61" s="18">
        <v>434.02429000000001</v>
      </c>
    </row>
    <row r="62" spans="1:3" x14ac:dyDescent="0.25">
      <c r="A62" s="48" t="s">
        <v>25</v>
      </c>
      <c r="B62" s="47" t="s">
        <v>180</v>
      </c>
      <c r="C62" s="18">
        <v>0</v>
      </c>
    </row>
    <row r="63" spans="1:3" x14ac:dyDescent="0.25">
      <c r="A63" s="45"/>
      <c r="B63" s="49" t="s">
        <v>181</v>
      </c>
      <c r="C63" s="18">
        <v>76016.685240000006</v>
      </c>
    </row>
    <row r="64" spans="1:3" x14ac:dyDescent="0.25">
      <c r="A64" s="45" t="s">
        <v>182</v>
      </c>
      <c r="B64" s="47" t="s">
        <v>126</v>
      </c>
      <c r="C64" s="18">
        <v>375.28238999999996</v>
      </c>
    </row>
    <row r="65" spans="1:3" x14ac:dyDescent="0.25">
      <c r="A65" s="45"/>
      <c r="B65" s="49" t="s">
        <v>183</v>
      </c>
      <c r="C65" s="18">
        <v>85232.61364000001</v>
      </c>
    </row>
    <row r="66" spans="1:3" x14ac:dyDescent="0.25">
      <c r="A66" s="48" t="s">
        <v>184</v>
      </c>
      <c r="B66" s="49" t="s">
        <v>185</v>
      </c>
      <c r="C66" s="18"/>
    </row>
    <row r="67" spans="1:3" x14ac:dyDescent="0.25">
      <c r="A67" s="48" t="s">
        <v>129</v>
      </c>
      <c r="B67" s="47" t="s">
        <v>186</v>
      </c>
      <c r="C67" s="18">
        <v>0</v>
      </c>
    </row>
    <row r="68" spans="1:3" x14ac:dyDescent="0.25">
      <c r="A68" s="48" t="s">
        <v>59</v>
      </c>
      <c r="B68" s="47" t="s">
        <v>187</v>
      </c>
      <c r="C68" s="18">
        <v>45376.065109999996</v>
      </c>
    </row>
    <row r="69" spans="1:3" x14ac:dyDescent="0.25">
      <c r="A69" s="48" t="s">
        <v>137</v>
      </c>
      <c r="B69" s="47" t="s">
        <v>188</v>
      </c>
      <c r="C69" s="18">
        <v>1076.0618999999999</v>
      </c>
    </row>
    <row r="70" spans="1:3" x14ac:dyDescent="0.25">
      <c r="A70" s="48"/>
      <c r="B70" s="49" t="s">
        <v>189</v>
      </c>
      <c r="C70" s="18">
        <v>46452.127010000004</v>
      </c>
    </row>
    <row r="71" spans="1:3" x14ac:dyDescent="0.25">
      <c r="A71" s="48"/>
      <c r="B71" s="56" t="s">
        <v>190</v>
      </c>
      <c r="C71" s="18">
        <v>2433463.8887100001</v>
      </c>
    </row>
    <row r="72" spans="1:3" x14ac:dyDescent="0.25">
      <c r="A72" s="48" t="s">
        <v>191</v>
      </c>
      <c r="B72" s="49" t="s">
        <v>192</v>
      </c>
      <c r="C72" s="18">
        <v>2460.2460499999997</v>
      </c>
    </row>
    <row r="73" spans="1:3" ht="15.75" customHeight="1" x14ac:dyDescent="0.25">
      <c r="A73" s="163" t="s">
        <v>193</v>
      </c>
      <c r="B73" s="163"/>
      <c r="C73" s="18"/>
    </row>
    <row r="74" spans="1:3" x14ac:dyDescent="0.25">
      <c r="A74" s="57" t="s">
        <v>194</v>
      </c>
      <c r="B74" s="58" t="s">
        <v>195</v>
      </c>
      <c r="C74" s="18"/>
    </row>
    <row r="75" spans="1:3" x14ac:dyDescent="0.25">
      <c r="A75" s="48" t="s">
        <v>129</v>
      </c>
      <c r="B75" s="59" t="s">
        <v>196</v>
      </c>
      <c r="C75" s="18">
        <v>261583.508</v>
      </c>
    </row>
    <row r="76" spans="1:3" x14ac:dyDescent="0.25">
      <c r="A76" s="60" t="s">
        <v>123</v>
      </c>
      <c r="B76" s="47" t="s">
        <v>197</v>
      </c>
      <c r="C76" s="18">
        <v>0</v>
      </c>
    </row>
    <row r="77" spans="1:3" x14ac:dyDescent="0.25">
      <c r="A77" s="60" t="s">
        <v>123</v>
      </c>
      <c r="B77" s="47" t="s">
        <v>198</v>
      </c>
      <c r="C77" s="18">
        <v>0</v>
      </c>
    </row>
    <row r="78" spans="1:3" x14ac:dyDescent="0.25">
      <c r="A78" s="48" t="s">
        <v>59</v>
      </c>
      <c r="B78" s="47" t="s">
        <v>199</v>
      </c>
      <c r="C78" s="18">
        <v>0</v>
      </c>
    </row>
    <row r="79" spans="1:3" x14ac:dyDescent="0.25">
      <c r="A79" s="48" t="s">
        <v>137</v>
      </c>
      <c r="B79" s="47" t="s">
        <v>200</v>
      </c>
      <c r="C79" s="18">
        <v>-141921.53829</v>
      </c>
    </row>
    <row r="80" spans="1:3" x14ac:dyDescent="0.25">
      <c r="A80" s="48" t="s">
        <v>146</v>
      </c>
      <c r="B80" s="47" t="s">
        <v>201</v>
      </c>
      <c r="C80" s="18">
        <v>84829.666029999993</v>
      </c>
    </row>
    <row r="81" spans="1:3" x14ac:dyDescent="0.25">
      <c r="A81" s="48" t="s">
        <v>202</v>
      </c>
      <c r="B81" s="47" t="s">
        <v>203</v>
      </c>
      <c r="C81" s="18">
        <v>221250.82640999998</v>
      </c>
    </row>
    <row r="82" spans="1:3" x14ac:dyDescent="0.25">
      <c r="A82" s="48" t="s">
        <v>204</v>
      </c>
      <c r="B82" s="47" t="s">
        <v>205</v>
      </c>
      <c r="C82" s="18">
        <v>-480.32168000000001</v>
      </c>
    </row>
    <row r="83" spans="1:3" x14ac:dyDescent="0.25">
      <c r="A83" s="48" t="s">
        <v>206</v>
      </c>
      <c r="B83" s="47" t="s">
        <v>207</v>
      </c>
      <c r="C83" s="18">
        <v>57069.327536830817</v>
      </c>
    </row>
    <row r="84" spans="1:3" x14ac:dyDescent="0.25">
      <c r="A84" s="60"/>
      <c r="B84" s="49" t="s">
        <v>208</v>
      </c>
      <c r="C84" s="18">
        <v>482331.46800683084</v>
      </c>
    </row>
    <row r="85" spans="1:3" x14ac:dyDescent="0.25">
      <c r="A85" s="48" t="s">
        <v>127</v>
      </c>
      <c r="B85" s="49" t="s">
        <v>209</v>
      </c>
      <c r="C85" s="18">
        <v>300</v>
      </c>
    </row>
    <row r="86" spans="1:3" x14ac:dyDescent="0.25">
      <c r="A86" s="45" t="s">
        <v>210</v>
      </c>
      <c r="B86" s="53" t="s">
        <v>211</v>
      </c>
      <c r="C86" s="18">
        <v>0</v>
      </c>
    </row>
    <row r="87" spans="1:3" x14ac:dyDescent="0.25">
      <c r="A87" s="45" t="s">
        <v>149</v>
      </c>
      <c r="B87" s="49" t="s">
        <v>212</v>
      </c>
      <c r="C87" s="18"/>
    </row>
    <row r="88" spans="1:3" x14ac:dyDescent="0.25">
      <c r="A88" s="45" t="s">
        <v>10</v>
      </c>
      <c r="B88" s="54" t="s">
        <v>213</v>
      </c>
      <c r="C88" s="18">
        <v>104893.63746</v>
      </c>
    </row>
    <row r="89" spans="1:3" x14ac:dyDescent="0.25">
      <c r="A89" s="45" t="s">
        <v>23</v>
      </c>
      <c r="B89" s="54" t="s">
        <v>214</v>
      </c>
      <c r="C89" s="18">
        <v>223</v>
      </c>
    </row>
    <row r="90" spans="1:3" x14ac:dyDescent="0.25">
      <c r="A90" s="45" t="s">
        <v>25</v>
      </c>
      <c r="B90" s="54" t="s">
        <v>215</v>
      </c>
      <c r="C90" s="18">
        <v>865567.94414000004</v>
      </c>
    </row>
    <row r="91" spans="1:3" x14ac:dyDescent="0.25">
      <c r="A91" s="45" t="s">
        <v>27</v>
      </c>
      <c r="B91" s="54" t="s">
        <v>216</v>
      </c>
      <c r="C91" s="18">
        <v>75306.657674763846</v>
      </c>
    </row>
    <row r="92" spans="1:3" x14ac:dyDescent="0.25">
      <c r="A92" s="45" t="s">
        <v>38</v>
      </c>
      <c r="B92" s="54" t="s">
        <v>217</v>
      </c>
      <c r="C92" s="18">
        <v>174</v>
      </c>
    </row>
    <row r="93" spans="1:3" x14ac:dyDescent="0.25">
      <c r="A93" s="45" t="s">
        <v>43</v>
      </c>
      <c r="B93" s="54" t="s">
        <v>218</v>
      </c>
      <c r="C93" s="18">
        <v>75748.911859999993</v>
      </c>
    </row>
    <row r="94" spans="1:3" x14ac:dyDescent="0.25">
      <c r="A94" s="45" t="s">
        <v>45</v>
      </c>
      <c r="B94" s="54" t="s">
        <v>219</v>
      </c>
      <c r="C94" s="18">
        <v>4377.4011</v>
      </c>
    </row>
    <row r="95" spans="1:3" x14ac:dyDescent="0.25">
      <c r="A95" s="45" t="s">
        <v>52</v>
      </c>
      <c r="B95" s="54" t="s">
        <v>220</v>
      </c>
      <c r="C95" s="18">
        <v>1680.62267</v>
      </c>
    </row>
    <row r="96" spans="1:3" x14ac:dyDescent="0.25">
      <c r="A96" s="45" t="s">
        <v>55</v>
      </c>
      <c r="B96" s="54" t="s">
        <v>221</v>
      </c>
      <c r="C96" s="18">
        <v>25473.347990000006</v>
      </c>
    </row>
    <row r="97" spans="1:3" x14ac:dyDescent="0.25">
      <c r="A97" s="61"/>
      <c r="B97" s="53" t="s">
        <v>222</v>
      </c>
      <c r="C97" s="18">
        <v>1153445.5228947639</v>
      </c>
    </row>
    <row r="98" spans="1:3" x14ac:dyDescent="0.25">
      <c r="A98" s="45" t="s">
        <v>151</v>
      </c>
      <c r="B98" s="53" t="s">
        <v>223</v>
      </c>
      <c r="C98" s="18">
        <v>723729.03093523614</v>
      </c>
    </row>
    <row r="99" spans="1:3" x14ac:dyDescent="0.25">
      <c r="A99" s="50" t="s">
        <v>224</v>
      </c>
      <c r="B99" s="55" t="s">
        <v>225</v>
      </c>
      <c r="C99" s="18">
        <v>258</v>
      </c>
    </row>
    <row r="100" spans="1:3" x14ac:dyDescent="0.25">
      <c r="A100" s="62" t="s">
        <v>10</v>
      </c>
      <c r="B100" s="51" t="s">
        <v>226</v>
      </c>
      <c r="C100" s="18">
        <v>258</v>
      </c>
    </row>
    <row r="101" spans="1:3" x14ac:dyDescent="0.25">
      <c r="A101" s="62" t="s">
        <v>23</v>
      </c>
      <c r="B101" s="51" t="s">
        <v>227</v>
      </c>
      <c r="C101" s="18">
        <v>0</v>
      </c>
    </row>
    <row r="102" spans="1:3" x14ac:dyDescent="0.25">
      <c r="A102" s="62" t="s">
        <v>25</v>
      </c>
      <c r="B102" s="51" t="s">
        <v>228</v>
      </c>
      <c r="C102" s="18">
        <v>0</v>
      </c>
    </row>
    <row r="103" spans="1:3" x14ac:dyDescent="0.25">
      <c r="A103" s="48" t="s">
        <v>173</v>
      </c>
      <c r="B103" s="49" t="s">
        <v>229</v>
      </c>
      <c r="C103" s="18">
        <v>700.81295</v>
      </c>
    </row>
    <row r="104" spans="1:3" x14ac:dyDescent="0.25">
      <c r="A104" s="48" t="s">
        <v>184</v>
      </c>
      <c r="B104" s="49" t="s">
        <v>230</v>
      </c>
      <c r="C104" s="18">
        <v>72514.211300000039</v>
      </c>
    </row>
    <row r="105" spans="1:3" x14ac:dyDescent="0.25">
      <c r="A105" s="48" t="s">
        <v>129</v>
      </c>
      <c r="B105" s="47" t="s">
        <v>231</v>
      </c>
      <c r="C105" s="18">
        <v>41288.100800000051</v>
      </c>
    </row>
    <row r="106" spans="1:3" x14ac:dyDescent="0.25">
      <c r="A106" s="48" t="s">
        <v>123</v>
      </c>
      <c r="B106" s="47" t="s">
        <v>232</v>
      </c>
      <c r="C106" s="18">
        <v>0</v>
      </c>
    </row>
    <row r="107" spans="1:3" x14ac:dyDescent="0.25">
      <c r="A107" s="48" t="s">
        <v>123</v>
      </c>
      <c r="B107" s="47" t="s">
        <v>233</v>
      </c>
      <c r="C107" s="18">
        <v>0</v>
      </c>
    </row>
    <row r="108" spans="1:3" x14ac:dyDescent="0.25">
      <c r="A108" s="48" t="s">
        <v>59</v>
      </c>
      <c r="B108" s="47" t="s">
        <v>234</v>
      </c>
      <c r="C108" s="18">
        <v>5401.0461100000002</v>
      </c>
    </row>
    <row r="109" spans="1:3" x14ac:dyDescent="0.25">
      <c r="A109" s="48" t="s">
        <v>123</v>
      </c>
      <c r="B109" s="47" t="s">
        <v>232</v>
      </c>
      <c r="C109" s="18">
        <v>0</v>
      </c>
    </row>
    <row r="110" spans="1:3" x14ac:dyDescent="0.25">
      <c r="A110" s="48" t="s">
        <v>123</v>
      </c>
      <c r="B110" s="47" t="s">
        <v>233</v>
      </c>
      <c r="C110" s="18">
        <v>0</v>
      </c>
    </row>
    <row r="111" spans="1:3" x14ac:dyDescent="0.25">
      <c r="A111" s="48" t="s">
        <v>137</v>
      </c>
      <c r="B111" s="47" t="s">
        <v>235</v>
      </c>
      <c r="C111" s="18">
        <v>0</v>
      </c>
    </row>
    <row r="112" spans="1:3" x14ac:dyDescent="0.25">
      <c r="A112" s="48" t="s">
        <v>10</v>
      </c>
      <c r="B112" s="47" t="s">
        <v>236</v>
      </c>
      <c r="C112" s="18">
        <v>0</v>
      </c>
    </row>
    <row r="113" spans="1:3" x14ac:dyDescent="0.25">
      <c r="A113" s="48" t="s">
        <v>123</v>
      </c>
      <c r="B113" s="47" t="s">
        <v>232</v>
      </c>
      <c r="C113" s="18">
        <v>0</v>
      </c>
    </row>
    <row r="114" spans="1:3" x14ac:dyDescent="0.25">
      <c r="A114" s="48" t="s">
        <v>123</v>
      </c>
      <c r="B114" s="47" t="s">
        <v>233</v>
      </c>
      <c r="C114" s="18">
        <v>0</v>
      </c>
    </row>
    <row r="115" spans="1:3" x14ac:dyDescent="0.25">
      <c r="A115" s="48" t="s">
        <v>23</v>
      </c>
      <c r="B115" s="47" t="s">
        <v>237</v>
      </c>
      <c r="C115" s="18">
        <v>0</v>
      </c>
    </row>
    <row r="116" spans="1:3" x14ac:dyDescent="0.25">
      <c r="A116" s="48" t="s">
        <v>123</v>
      </c>
      <c r="B116" s="47" t="s">
        <v>232</v>
      </c>
      <c r="C116" s="18">
        <v>0</v>
      </c>
    </row>
    <row r="117" spans="1:3" x14ac:dyDescent="0.25">
      <c r="A117" s="48" t="s">
        <v>123</v>
      </c>
      <c r="B117" s="47" t="s">
        <v>233</v>
      </c>
      <c r="C117" s="18">
        <v>0</v>
      </c>
    </row>
    <row r="118" spans="1:3" x14ac:dyDescent="0.25">
      <c r="A118" s="48" t="s">
        <v>146</v>
      </c>
      <c r="B118" s="47" t="s">
        <v>238</v>
      </c>
      <c r="C118" s="18">
        <v>0</v>
      </c>
    </row>
    <row r="119" spans="1:3" x14ac:dyDescent="0.25">
      <c r="A119" s="48" t="s">
        <v>123</v>
      </c>
      <c r="B119" s="47" t="s">
        <v>232</v>
      </c>
      <c r="C119" s="18">
        <v>0</v>
      </c>
    </row>
    <row r="120" spans="1:3" x14ac:dyDescent="0.25">
      <c r="A120" s="48" t="s">
        <v>123</v>
      </c>
      <c r="B120" s="47" t="s">
        <v>233</v>
      </c>
      <c r="C120" s="18">
        <v>0</v>
      </c>
    </row>
    <row r="121" spans="1:3" x14ac:dyDescent="0.25">
      <c r="A121" s="48" t="s">
        <v>202</v>
      </c>
      <c r="B121" s="47" t="s">
        <v>239</v>
      </c>
      <c r="C121" s="18">
        <v>25825.06439</v>
      </c>
    </row>
    <row r="122" spans="1:3" x14ac:dyDescent="0.25">
      <c r="A122" s="48" t="s">
        <v>123</v>
      </c>
      <c r="B122" s="47" t="s">
        <v>232</v>
      </c>
      <c r="C122" s="18">
        <v>2</v>
      </c>
    </row>
    <row r="123" spans="1:3" x14ac:dyDescent="0.25">
      <c r="A123" s="48" t="s">
        <v>123</v>
      </c>
      <c r="B123" s="47" t="s">
        <v>233</v>
      </c>
      <c r="C123" s="18">
        <v>0</v>
      </c>
    </row>
    <row r="124" spans="1:3" x14ac:dyDescent="0.25">
      <c r="A124" s="48" t="s">
        <v>123</v>
      </c>
      <c r="B124" s="47" t="s">
        <v>240</v>
      </c>
      <c r="C124" s="18">
        <v>5129.5922200000005</v>
      </c>
    </row>
    <row r="125" spans="1:3" x14ac:dyDescent="0.25">
      <c r="A125" s="48" t="s">
        <v>123</v>
      </c>
      <c r="B125" s="47" t="s">
        <v>241</v>
      </c>
      <c r="C125" s="18">
        <v>882.83004000000005</v>
      </c>
    </row>
    <row r="126" spans="1:3" x14ac:dyDescent="0.25">
      <c r="A126" s="48" t="s">
        <v>123</v>
      </c>
      <c r="B126" s="47" t="s">
        <v>242</v>
      </c>
      <c r="C126" s="18">
        <v>401.91807999999997</v>
      </c>
    </row>
    <row r="127" spans="1:3" x14ac:dyDescent="0.25">
      <c r="A127" s="48" t="s">
        <v>191</v>
      </c>
      <c r="B127" s="26" t="s">
        <v>243</v>
      </c>
      <c r="C127" s="18"/>
    </row>
    <row r="128" spans="1:3" x14ac:dyDescent="0.25">
      <c r="A128" s="48" t="s">
        <v>129</v>
      </c>
      <c r="B128" s="47" t="s">
        <v>244</v>
      </c>
      <c r="C128" s="18">
        <v>185</v>
      </c>
    </row>
    <row r="129" spans="1:3" x14ac:dyDescent="0.25">
      <c r="A129" s="48" t="s">
        <v>59</v>
      </c>
      <c r="B129" s="47" t="s">
        <v>245</v>
      </c>
      <c r="C129" s="18">
        <v>0</v>
      </c>
    </row>
    <row r="130" spans="1:3" x14ac:dyDescent="0.25">
      <c r="A130" s="48"/>
      <c r="B130" s="49" t="s">
        <v>246</v>
      </c>
      <c r="C130" s="18">
        <v>185</v>
      </c>
    </row>
    <row r="131" spans="1:3" x14ac:dyDescent="0.25">
      <c r="A131" s="24"/>
      <c r="B131" s="26" t="s">
        <v>247</v>
      </c>
      <c r="C131" s="18">
        <v>2433464.046086831</v>
      </c>
    </row>
    <row r="132" spans="1:3" x14ac:dyDescent="0.25">
      <c r="A132" s="63" t="s">
        <v>248</v>
      </c>
      <c r="B132" s="26" t="s">
        <v>249</v>
      </c>
      <c r="C132" s="18">
        <v>2459.9508500000002</v>
      </c>
    </row>
    <row r="133" spans="1:3" x14ac:dyDescent="0.2">
      <c r="A133" s="156" t="s">
        <v>119</v>
      </c>
      <c r="B133" s="156"/>
      <c r="C133" s="156"/>
    </row>
    <row r="134" spans="1:3" x14ac:dyDescent="0.25">
      <c r="A134" s="64"/>
      <c r="B134" s="64"/>
    </row>
    <row r="135" spans="1:3" x14ac:dyDescent="0.25">
      <c r="A135" s="64"/>
      <c r="B135" s="64"/>
    </row>
    <row r="136" spans="1:3" x14ac:dyDescent="0.25">
      <c r="A136" s="64"/>
      <c r="B136" s="64"/>
    </row>
    <row r="137" spans="1:3" x14ac:dyDescent="0.25">
      <c r="A137" s="64"/>
      <c r="B137" s="64"/>
    </row>
    <row r="138" spans="1:3" x14ac:dyDescent="0.25">
      <c r="A138" s="64"/>
      <c r="B138" s="64"/>
    </row>
    <row r="139" spans="1:3" x14ac:dyDescent="0.25">
      <c r="A139" s="64"/>
      <c r="B139" s="64"/>
    </row>
    <row r="140" spans="1:3" x14ac:dyDescent="0.25">
      <c r="A140" s="64"/>
      <c r="B140" s="64"/>
    </row>
    <row r="141" spans="1:3" x14ac:dyDescent="0.25">
      <c r="A141" s="64"/>
      <c r="B141" s="64"/>
    </row>
    <row r="142" spans="1:3" x14ac:dyDescent="0.25">
      <c r="A142" s="64"/>
      <c r="B142" s="64"/>
    </row>
    <row r="143" spans="1:3" x14ac:dyDescent="0.25">
      <c r="A143" s="64"/>
      <c r="B143" s="64"/>
    </row>
    <row r="144" spans="1:3" x14ac:dyDescent="0.25">
      <c r="A144" s="64"/>
      <c r="B144" s="64"/>
    </row>
    <row r="145" spans="1:2" x14ac:dyDescent="0.25">
      <c r="A145" s="64"/>
      <c r="B145" s="64"/>
    </row>
    <row r="146" spans="1:2" x14ac:dyDescent="0.25">
      <c r="A146" s="64"/>
      <c r="B146" s="64"/>
    </row>
    <row r="147" spans="1:2" x14ac:dyDescent="0.25">
      <c r="A147" s="64"/>
      <c r="B147" s="64"/>
    </row>
    <row r="148" spans="1:2" x14ac:dyDescent="0.25">
      <c r="A148" s="64"/>
      <c r="B148" s="64"/>
    </row>
    <row r="149" spans="1:2" x14ac:dyDescent="0.25">
      <c r="A149" s="64"/>
      <c r="B149" s="64"/>
    </row>
    <row r="150" spans="1:2" x14ac:dyDescent="0.25">
      <c r="A150" s="64"/>
      <c r="B150" s="64"/>
    </row>
    <row r="151" spans="1:2" x14ac:dyDescent="0.25">
      <c r="A151" s="64"/>
      <c r="B151" s="64"/>
    </row>
    <row r="152" spans="1:2" x14ac:dyDescent="0.25">
      <c r="A152" s="64"/>
      <c r="B152" s="64"/>
    </row>
    <row r="153" spans="1:2" x14ac:dyDescent="0.25">
      <c r="A153" s="64"/>
      <c r="B153" s="64"/>
    </row>
    <row r="154" spans="1:2" x14ac:dyDescent="0.25">
      <c r="A154" s="64"/>
      <c r="B154" s="64"/>
    </row>
    <row r="155" spans="1:2" x14ac:dyDescent="0.25">
      <c r="A155" s="64"/>
      <c r="B155" s="64"/>
    </row>
    <row r="156" spans="1:2" x14ac:dyDescent="0.25">
      <c r="A156" s="64"/>
      <c r="B156" s="64"/>
    </row>
    <row r="157" spans="1:2" x14ac:dyDescent="0.25">
      <c r="A157" s="64"/>
      <c r="B157" s="64"/>
    </row>
    <row r="158" spans="1:2" x14ac:dyDescent="0.25">
      <c r="A158" s="64"/>
      <c r="B158" s="64"/>
    </row>
    <row r="159" spans="1:2" x14ac:dyDescent="0.25">
      <c r="A159" s="64"/>
      <c r="B159" s="64"/>
    </row>
    <row r="160" spans="1:2" x14ac:dyDescent="0.25">
      <c r="A160" s="64"/>
      <c r="B160" s="64"/>
    </row>
    <row r="161" spans="1:2" x14ac:dyDescent="0.25">
      <c r="A161" s="64"/>
      <c r="B161" s="64"/>
    </row>
    <row r="162" spans="1:2" x14ac:dyDescent="0.25">
      <c r="A162" s="64"/>
      <c r="B162" s="64"/>
    </row>
    <row r="163" spans="1:2" x14ac:dyDescent="0.25">
      <c r="A163" s="64"/>
      <c r="B163" s="64"/>
    </row>
    <row r="164" spans="1:2" x14ac:dyDescent="0.25">
      <c r="A164" s="64"/>
      <c r="B164" s="64"/>
    </row>
    <row r="165" spans="1:2" x14ac:dyDescent="0.25">
      <c r="A165" s="64"/>
      <c r="B165" s="64"/>
    </row>
    <row r="166" spans="1:2" x14ac:dyDescent="0.25">
      <c r="A166" s="64"/>
      <c r="B166" s="64"/>
    </row>
    <row r="167" spans="1:2" x14ac:dyDescent="0.25">
      <c r="A167" s="64"/>
      <c r="B167" s="64"/>
    </row>
    <row r="168" spans="1:2" x14ac:dyDescent="0.25">
      <c r="A168" s="64"/>
      <c r="B168" s="64"/>
    </row>
    <row r="169" spans="1:2" x14ac:dyDescent="0.25">
      <c r="A169" s="64"/>
      <c r="B169" s="64"/>
    </row>
    <row r="170" spans="1:2" x14ac:dyDescent="0.25">
      <c r="A170" s="64"/>
      <c r="B170" s="64"/>
    </row>
    <row r="171" spans="1:2" x14ac:dyDescent="0.25">
      <c r="A171" s="64"/>
      <c r="B171" s="64"/>
    </row>
    <row r="172" spans="1:2" x14ac:dyDescent="0.25">
      <c r="A172" s="64"/>
      <c r="B172" s="64"/>
    </row>
    <row r="173" spans="1:2" x14ac:dyDescent="0.25">
      <c r="A173" s="64"/>
      <c r="B173" s="64"/>
    </row>
    <row r="174" spans="1:2" x14ac:dyDescent="0.25">
      <c r="A174" s="64"/>
      <c r="B174" s="64"/>
    </row>
    <row r="175" spans="1:2" x14ac:dyDescent="0.25">
      <c r="A175" s="64"/>
      <c r="B175" s="64"/>
    </row>
    <row r="176" spans="1:2" x14ac:dyDescent="0.25">
      <c r="A176" s="64"/>
      <c r="B176" s="64"/>
    </row>
    <row r="177" spans="1:2" x14ac:dyDescent="0.25">
      <c r="A177" s="64"/>
      <c r="B177" s="64"/>
    </row>
    <row r="178" spans="1:2" x14ac:dyDescent="0.25">
      <c r="A178" s="64"/>
      <c r="B178" s="64"/>
    </row>
    <row r="179" spans="1:2" x14ac:dyDescent="0.25">
      <c r="A179" s="64"/>
      <c r="B179" s="64"/>
    </row>
    <row r="180" spans="1:2" x14ac:dyDescent="0.25">
      <c r="A180" s="64"/>
      <c r="B180" s="64"/>
    </row>
    <row r="181" spans="1:2" x14ac:dyDescent="0.25">
      <c r="A181" s="64"/>
      <c r="B181" s="64"/>
    </row>
    <row r="182" spans="1:2" x14ac:dyDescent="0.25">
      <c r="A182" s="64"/>
      <c r="B182" s="64"/>
    </row>
    <row r="183" spans="1:2" x14ac:dyDescent="0.25">
      <c r="A183" s="64"/>
      <c r="B183" s="64"/>
    </row>
    <row r="184" spans="1:2" x14ac:dyDescent="0.25">
      <c r="A184" s="64"/>
      <c r="B184" s="64"/>
    </row>
    <row r="185" spans="1:2" x14ac:dyDescent="0.25">
      <c r="A185" s="64"/>
      <c r="B185" s="64"/>
    </row>
    <row r="186" spans="1:2" x14ac:dyDescent="0.25">
      <c r="A186" s="64"/>
      <c r="B186" s="64"/>
    </row>
    <row r="187" spans="1:2" x14ac:dyDescent="0.25">
      <c r="A187" s="64"/>
      <c r="B187" s="64"/>
    </row>
    <row r="188" spans="1:2" x14ac:dyDescent="0.25">
      <c r="A188" s="64"/>
      <c r="B188" s="64"/>
    </row>
    <row r="189" spans="1:2" x14ac:dyDescent="0.25">
      <c r="A189" s="64"/>
      <c r="B189" s="64"/>
    </row>
    <row r="190" spans="1:2" x14ac:dyDescent="0.25">
      <c r="A190" s="64"/>
      <c r="B190" s="64"/>
    </row>
    <row r="191" spans="1:2" x14ac:dyDescent="0.25">
      <c r="A191" s="64"/>
      <c r="B191" s="64"/>
    </row>
    <row r="192" spans="1:2" x14ac:dyDescent="0.25">
      <c r="A192" s="64"/>
      <c r="B192" s="64"/>
    </row>
    <row r="193" spans="1:2" x14ac:dyDescent="0.25">
      <c r="A193" s="64"/>
      <c r="B193" s="64"/>
    </row>
    <row r="194" spans="1:2" x14ac:dyDescent="0.25">
      <c r="A194" s="64"/>
      <c r="B194" s="64"/>
    </row>
    <row r="195" spans="1:2" x14ac:dyDescent="0.25">
      <c r="A195" s="64"/>
      <c r="B195" s="64"/>
    </row>
    <row r="196" spans="1:2" x14ac:dyDescent="0.25">
      <c r="A196" s="64"/>
      <c r="B196" s="64"/>
    </row>
    <row r="197" spans="1:2" x14ac:dyDescent="0.25">
      <c r="A197" s="64"/>
      <c r="B197" s="64"/>
    </row>
    <row r="198" spans="1:2" x14ac:dyDescent="0.25">
      <c r="A198" s="64"/>
      <c r="B198" s="64"/>
    </row>
    <row r="199" spans="1:2" x14ac:dyDescent="0.25">
      <c r="A199" s="64"/>
      <c r="B199" s="64"/>
    </row>
    <row r="200" spans="1:2" x14ac:dyDescent="0.25">
      <c r="A200" s="64"/>
      <c r="B200" s="64"/>
    </row>
    <row r="201" spans="1:2" x14ac:dyDescent="0.25">
      <c r="A201" s="64"/>
      <c r="B201" s="64"/>
    </row>
    <row r="202" spans="1:2" x14ac:dyDescent="0.25">
      <c r="A202" s="64"/>
      <c r="B202" s="64"/>
    </row>
    <row r="203" spans="1:2" x14ac:dyDescent="0.25">
      <c r="A203" s="64"/>
      <c r="B203" s="64"/>
    </row>
    <row r="204" spans="1:2" x14ac:dyDescent="0.25">
      <c r="A204" s="64"/>
      <c r="B204" s="64"/>
    </row>
    <row r="205" spans="1:2" x14ac:dyDescent="0.25">
      <c r="A205" s="64"/>
      <c r="B205" s="64"/>
    </row>
    <row r="206" spans="1:2" x14ac:dyDescent="0.25">
      <c r="A206" s="64"/>
      <c r="B206" s="64"/>
    </row>
    <row r="207" spans="1:2" x14ac:dyDescent="0.25">
      <c r="A207" s="64"/>
      <c r="B207" s="64"/>
    </row>
    <row r="208" spans="1:2" x14ac:dyDescent="0.25">
      <c r="A208" s="64"/>
      <c r="B208" s="64"/>
    </row>
    <row r="209" spans="1:2" x14ac:dyDescent="0.25">
      <c r="A209" s="64"/>
      <c r="B209" s="64"/>
    </row>
    <row r="210" spans="1:2" x14ac:dyDescent="0.25">
      <c r="A210" s="64"/>
      <c r="B210" s="64"/>
    </row>
    <row r="211" spans="1:2" x14ac:dyDescent="0.25">
      <c r="A211" s="64"/>
      <c r="B211" s="64"/>
    </row>
    <row r="212" spans="1:2" x14ac:dyDescent="0.25">
      <c r="A212" s="64"/>
      <c r="B212" s="64"/>
    </row>
    <row r="213" spans="1:2" x14ac:dyDescent="0.25">
      <c r="A213" s="64"/>
      <c r="B213" s="64"/>
    </row>
    <row r="214" spans="1:2" x14ac:dyDescent="0.25">
      <c r="A214" s="64"/>
      <c r="B214" s="64"/>
    </row>
    <row r="215" spans="1:2" x14ac:dyDescent="0.25">
      <c r="A215" s="64"/>
      <c r="B215" s="64"/>
    </row>
    <row r="216" spans="1:2" x14ac:dyDescent="0.25">
      <c r="A216" s="64"/>
      <c r="B216" s="64"/>
    </row>
    <row r="217" spans="1:2" x14ac:dyDescent="0.25">
      <c r="A217" s="64"/>
      <c r="B217" s="64"/>
    </row>
    <row r="218" spans="1:2" x14ac:dyDescent="0.25">
      <c r="A218" s="64"/>
      <c r="B218" s="64"/>
    </row>
    <row r="219" spans="1:2" x14ac:dyDescent="0.25">
      <c r="A219" s="64"/>
      <c r="B219" s="64"/>
    </row>
    <row r="220" spans="1:2" x14ac:dyDescent="0.25">
      <c r="A220" s="64"/>
      <c r="B220" s="64"/>
    </row>
    <row r="221" spans="1:2" x14ac:dyDescent="0.25">
      <c r="A221" s="64"/>
      <c r="B221" s="64"/>
    </row>
    <row r="222" spans="1:2" x14ac:dyDescent="0.25">
      <c r="A222" s="64"/>
      <c r="B222" s="64"/>
    </row>
    <row r="223" spans="1:2" x14ac:dyDescent="0.25">
      <c r="A223" s="64"/>
      <c r="B223" s="64"/>
    </row>
    <row r="224" spans="1:2" x14ac:dyDescent="0.25">
      <c r="A224" s="64"/>
      <c r="B224" s="64"/>
    </row>
    <row r="225" spans="1:2" x14ac:dyDescent="0.25">
      <c r="A225" s="64"/>
      <c r="B225" s="64"/>
    </row>
    <row r="226" spans="1:2" x14ac:dyDescent="0.25">
      <c r="A226" s="64"/>
      <c r="B226" s="64"/>
    </row>
    <row r="227" spans="1:2" x14ac:dyDescent="0.25">
      <c r="A227" s="64"/>
      <c r="B227" s="64"/>
    </row>
    <row r="228" spans="1:2" x14ac:dyDescent="0.25">
      <c r="A228" s="64"/>
      <c r="B228" s="64"/>
    </row>
    <row r="229" spans="1:2" x14ac:dyDescent="0.25">
      <c r="A229" s="64"/>
      <c r="B229" s="64"/>
    </row>
    <row r="230" spans="1:2" x14ac:dyDescent="0.25">
      <c r="A230" s="64"/>
      <c r="B230" s="64"/>
    </row>
    <row r="231" spans="1:2" x14ac:dyDescent="0.25">
      <c r="A231" s="64"/>
      <c r="B231" s="64"/>
    </row>
    <row r="232" spans="1:2" x14ac:dyDescent="0.25">
      <c r="A232" s="64"/>
      <c r="B232" s="64"/>
    </row>
    <row r="233" spans="1:2" x14ac:dyDescent="0.25">
      <c r="A233" s="64"/>
      <c r="B233" s="64"/>
    </row>
    <row r="234" spans="1:2" x14ac:dyDescent="0.25">
      <c r="A234" s="64"/>
      <c r="B234" s="64"/>
    </row>
    <row r="235" spans="1:2" x14ac:dyDescent="0.25">
      <c r="A235" s="64"/>
      <c r="B235" s="64"/>
    </row>
    <row r="236" spans="1:2" x14ac:dyDescent="0.25">
      <c r="A236" s="64"/>
      <c r="B236" s="64"/>
    </row>
    <row r="237" spans="1:2" x14ac:dyDescent="0.25">
      <c r="A237" s="64"/>
      <c r="B237" s="64"/>
    </row>
    <row r="238" spans="1:2" x14ac:dyDescent="0.25">
      <c r="A238" s="64"/>
      <c r="B238" s="64"/>
    </row>
    <row r="239" spans="1:2" x14ac:dyDescent="0.25">
      <c r="A239" s="64"/>
      <c r="B239" s="64"/>
    </row>
    <row r="240" spans="1:2" x14ac:dyDescent="0.25">
      <c r="A240" s="64"/>
      <c r="B240" s="64"/>
    </row>
    <row r="241" spans="1:2" x14ac:dyDescent="0.25">
      <c r="A241" s="64"/>
      <c r="B241" s="64"/>
    </row>
    <row r="242" spans="1:2" x14ac:dyDescent="0.25">
      <c r="A242" s="64"/>
      <c r="B242" s="64"/>
    </row>
    <row r="243" spans="1:2" x14ac:dyDescent="0.25">
      <c r="A243" s="64"/>
      <c r="B243" s="64"/>
    </row>
    <row r="244" spans="1:2" x14ac:dyDescent="0.25">
      <c r="A244" s="64"/>
      <c r="B244" s="64"/>
    </row>
    <row r="245" spans="1:2" x14ac:dyDescent="0.25">
      <c r="A245" s="64"/>
      <c r="B245" s="64"/>
    </row>
    <row r="246" spans="1:2" x14ac:dyDescent="0.25">
      <c r="A246" s="64"/>
      <c r="B246" s="64"/>
    </row>
    <row r="247" spans="1:2" x14ac:dyDescent="0.25">
      <c r="A247" s="64"/>
      <c r="B247" s="64"/>
    </row>
    <row r="248" spans="1:2" x14ac:dyDescent="0.25">
      <c r="A248" s="64"/>
      <c r="B248" s="64"/>
    </row>
    <row r="249" spans="1:2" x14ac:dyDescent="0.25">
      <c r="A249" s="64"/>
      <c r="B249" s="64"/>
    </row>
    <row r="250" spans="1:2" x14ac:dyDescent="0.25">
      <c r="A250" s="64"/>
      <c r="B250" s="64"/>
    </row>
    <row r="251" spans="1:2" x14ac:dyDescent="0.25">
      <c r="A251" s="64"/>
      <c r="B251" s="64"/>
    </row>
    <row r="252" spans="1:2" x14ac:dyDescent="0.25">
      <c r="A252" s="64"/>
      <c r="B252" s="64"/>
    </row>
    <row r="253" spans="1:2" x14ac:dyDescent="0.25">
      <c r="A253" s="64"/>
      <c r="B253" s="64"/>
    </row>
    <row r="254" spans="1:2" x14ac:dyDescent="0.25">
      <c r="A254" s="64"/>
      <c r="B254" s="64"/>
    </row>
    <row r="255" spans="1:2" x14ac:dyDescent="0.25">
      <c r="A255" s="64"/>
      <c r="B255" s="64"/>
    </row>
    <row r="256" spans="1:2" x14ac:dyDescent="0.25">
      <c r="A256" s="64"/>
      <c r="B256" s="64"/>
    </row>
    <row r="257" spans="1:2" x14ac:dyDescent="0.25">
      <c r="A257" s="64"/>
      <c r="B257" s="64"/>
    </row>
    <row r="258" spans="1:2" x14ac:dyDescent="0.25">
      <c r="A258" s="64"/>
      <c r="B258" s="64"/>
    </row>
    <row r="259" spans="1:2" x14ac:dyDescent="0.25">
      <c r="A259" s="64"/>
      <c r="B259" s="64"/>
    </row>
    <row r="260" spans="1:2" x14ac:dyDescent="0.25">
      <c r="A260" s="64"/>
      <c r="B260" s="64"/>
    </row>
    <row r="261" spans="1:2" x14ac:dyDescent="0.25">
      <c r="A261" s="64"/>
      <c r="B261" s="64"/>
    </row>
    <row r="262" spans="1:2" x14ac:dyDescent="0.25">
      <c r="A262" s="64"/>
      <c r="B262" s="64"/>
    </row>
    <row r="263" spans="1:2" x14ac:dyDescent="0.25">
      <c r="A263" s="64"/>
      <c r="B263" s="64"/>
    </row>
    <row r="264" spans="1:2" x14ac:dyDescent="0.25">
      <c r="A264" s="64"/>
      <c r="B264" s="64"/>
    </row>
    <row r="265" spans="1:2" x14ac:dyDescent="0.25">
      <c r="A265" s="64"/>
      <c r="B265" s="64"/>
    </row>
    <row r="266" spans="1:2" x14ac:dyDescent="0.25">
      <c r="A266" s="64"/>
      <c r="B266" s="64"/>
    </row>
    <row r="267" spans="1:2" x14ac:dyDescent="0.25">
      <c r="A267" s="64"/>
      <c r="B267" s="64"/>
    </row>
    <row r="268" spans="1:2" x14ac:dyDescent="0.25">
      <c r="A268" s="64"/>
      <c r="B268" s="64"/>
    </row>
    <row r="269" spans="1:2" x14ac:dyDescent="0.25">
      <c r="A269" s="64"/>
      <c r="B269" s="64"/>
    </row>
    <row r="270" spans="1:2" x14ac:dyDescent="0.25">
      <c r="A270" s="64"/>
      <c r="B270" s="64"/>
    </row>
    <row r="271" spans="1:2" x14ac:dyDescent="0.25">
      <c r="A271" s="64"/>
      <c r="B271" s="64"/>
    </row>
    <row r="272" spans="1:2" x14ac:dyDescent="0.25">
      <c r="A272" s="64"/>
      <c r="B272" s="64"/>
    </row>
    <row r="273" spans="1:2" x14ac:dyDescent="0.25">
      <c r="A273" s="64"/>
      <c r="B273" s="64"/>
    </row>
    <row r="274" spans="1:2" x14ac:dyDescent="0.25">
      <c r="A274" s="64"/>
      <c r="B274" s="64"/>
    </row>
    <row r="275" spans="1:2" x14ac:dyDescent="0.25">
      <c r="A275" s="64"/>
      <c r="B275" s="64"/>
    </row>
    <row r="276" spans="1:2" x14ac:dyDescent="0.25">
      <c r="A276" s="64"/>
      <c r="B276" s="64"/>
    </row>
    <row r="277" spans="1:2" x14ac:dyDescent="0.25">
      <c r="A277" s="64"/>
      <c r="B277" s="64"/>
    </row>
    <row r="278" spans="1:2" x14ac:dyDescent="0.25">
      <c r="A278" s="64"/>
      <c r="B278" s="64"/>
    </row>
    <row r="279" spans="1:2" x14ac:dyDescent="0.25">
      <c r="A279" s="64"/>
      <c r="B279" s="64"/>
    </row>
    <row r="280" spans="1:2" x14ac:dyDescent="0.25">
      <c r="A280" s="64"/>
      <c r="B280" s="64"/>
    </row>
    <row r="281" spans="1:2" x14ac:dyDescent="0.25">
      <c r="A281" s="64"/>
      <c r="B281" s="64"/>
    </row>
    <row r="282" spans="1:2" x14ac:dyDescent="0.25">
      <c r="A282" s="64"/>
      <c r="B282" s="64"/>
    </row>
    <row r="283" spans="1:2" x14ac:dyDescent="0.25">
      <c r="A283" s="64"/>
      <c r="B283" s="64"/>
    </row>
    <row r="284" spans="1:2" x14ac:dyDescent="0.25">
      <c r="A284" s="64"/>
      <c r="B284" s="64"/>
    </row>
    <row r="285" spans="1:2" x14ac:dyDescent="0.25">
      <c r="A285" s="64"/>
      <c r="B285" s="64"/>
    </row>
    <row r="286" spans="1:2" x14ac:dyDescent="0.25">
      <c r="A286" s="64"/>
      <c r="B286" s="64"/>
    </row>
    <row r="287" spans="1:2" x14ac:dyDescent="0.25">
      <c r="A287" s="64"/>
      <c r="B287" s="64"/>
    </row>
    <row r="288" spans="1:2" x14ac:dyDescent="0.25">
      <c r="A288" s="64"/>
      <c r="B288" s="64"/>
    </row>
    <row r="289" spans="1:2" x14ac:dyDescent="0.25">
      <c r="A289" s="64"/>
      <c r="B289" s="64"/>
    </row>
    <row r="290" spans="1:2" x14ac:dyDescent="0.25">
      <c r="A290" s="64"/>
      <c r="B290" s="64"/>
    </row>
    <row r="291" spans="1:2" x14ac:dyDescent="0.25">
      <c r="A291" s="64"/>
      <c r="B291" s="64"/>
    </row>
    <row r="292" spans="1:2" x14ac:dyDescent="0.25">
      <c r="A292" s="64"/>
      <c r="B292" s="64"/>
    </row>
    <row r="293" spans="1:2" x14ac:dyDescent="0.25">
      <c r="A293" s="64"/>
      <c r="B293" s="64"/>
    </row>
    <row r="294" spans="1:2" x14ac:dyDescent="0.25">
      <c r="A294" s="64"/>
      <c r="B294" s="64"/>
    </row>
    <row r="295" spans="1:2" x14ac:dyDescent="0.25">
      <c r="A295" s="64"/>
      <c r="B295" s="64"/>
    </row>
    <row r="296" spans="1:2" x14ac:dyDescent="0.25">
      <c r="A296" s="64"/>
      <c r="B296" s="64"/>
    </row>
    <row r="297" spans="1:2" x14ac:dyDescent="0.25">
      <c r="A297" s="64"/>
      <c r="B297" s="64"/>
    </row>
    <row r="298" spans="1:2" x14ac:dyDescent="0.25">
      <c r="A298" s="64"/>
      <c r="B298" s="64"/>
    </row>
    <row r="299" spans="1:2" x14ac:dyDescent="0.25">
      <c r="A299" s="64"/>
      <c r="B299" s="64"/>
    </row>
    <row r="300" spans="1:2" x14ac:dyDescent="0.25">
      <c r="A300" s="64"/>
      <c r="B300" s="64"/>
    </row>
    <row r="301" spans="1:2" x14ac:dyDescent="0.25">
      <c r="A301" s="64"/>
      <c r="B301" s="64"/>
    </row>
    <row r="302" spans="1:2" x14ac:dyDescent="0.25">
      <c r="A302" s="64"/>
      <c r="B302" s="64"/>
    </row>
    <row r="303" spans="1:2" x14ac:dyDescent="0.25">
      <c r="A303" s="64"/>
      <c r="B303" s="64"/>
    </row>
    <row r="304" spans="1:2" x14ac:dyDescent="0.25">
      <c r="A304" s="64"/>
      <c r="B304" s="64"/>
    </row>
    <row r="305" spans="1:2" x14ac:dyDescent="0.25">
      <c r="A305" s="64"/>
      <c r="B305" s="64"/>
    </row>
    <row r="306" spans="1:2" x14ac:dyDescent="0.25">
      <c r="A306" s="64"/>
      <c r="B306" s="64"/>
    </row>
    <row r="307" spans="1:2" x14ac:dyDescent="0.25">
      <c r="A307" s="64"/>
      <c r="B307" s="64"/>
    </row>
    <row r="308" spans="1:2" x14ac:dyDescent="0.25">
      <c r="A308" s="64"/>
      <c r="B308" s="64"/>
    </row>
    <row r="309" spans="1:2" x14ac:dyDescent="0.25">
      <c r="A309" s="64"/>
      <c r="B309" s="64"/>
    </row>
    <row r="310" spans="1:2" x14ac:dyDescent="0.25">
      <c r="A310" s="64"/>
      <c r="B310" s="64"/>
    </row>
    <row r="311" spans="1:2" x14ac:dyDescent="0.25">
      <c r="A311" s="64"/>
      <c r="B311" s="64"/>
    </row>
    <row r="312" spans="1:2" x14ac:dyDescent="0.25">
      <c r="A312" s="64"/>
      <c r="B312" s="64"/>
    </row>
    <row r="313" spans="1:2" x14ac:dyDescent="0.25">
      <c r="A313" s="64"/>
      <c r="B313" s="64"/>
    </row>
    <row r="314" spans="1:2" x14ac:dyDescent="0.25">
      <c r="A314" s="64"/>
      <c r="B314" s="64"/>
    </row>
    <row r="315" spans="1:2" x14ac:dyDescent="0.25">
      <c r="A315" s="64"/>
      <c r="B315" s="64"/>
    </row>
    <row r="316" spans="1:2" x14ac:dyDescent="0.25">
      <c r="A316" s="64"/>
      <c r="B316" s="64"/>
    </row>
    <row r="317" spans="1:2" x14ac:dyDescent="0.25">
      <c r="A317" s="64"/>
      <c r="B317" s="64"/>
    </row>
    <row r="318" spans="1:2" x14ac:dyDescent="0.25">
      <c r="A318" s="64"/>
      <c r="B318" s="64"/>
    </row>
    <row r="319" spans="1:2" x14ac:dyDescent="0.25">
      <c r="A319" s="64"/>
      <c r="B319" s="64"/>
    </row>
    <row r="320" spans="1:2" x14ac:dyDescent="0.25">
      <c r="A320" s="64"/>
      <c r="B320" s="64"/>
    </row>
    <row r="321" spans="1:2" x14ac:dyDescent="0.25">
      <c r="A321" s="64"/>
      <c r="B321" s="64"/>
    </row>
    <row r="322" spans="1:2" x14ac:dyDescent="0.25">
      <c r="A322" s="64"/>
      <c r="B322" s="64"/>
    </row>
    <row r="323" spans="1:2" x14ac:dyDescent="0.25">
      <c r="A323" s="64"/>
      <c r="B323" s="64"/>
    </row>
    <row r="324" spans="1:2" x14ac:dyDescent="0.25">
      <c r="A324" s="64"/>
      <c r="B324" s="64"/>
    </row>
    <row r="325" spans="1:2" x14ac:dyDescent="0.25">
      <c r="A325" s="64"/>
      <c r="B325" s="64"/>
    </row>
    <row r="326" spans="1:2" x14ac:dyDescent="0.25">
      <c r="A326" s="64"/>
      <c r="B326" s="64"/>
    </row>
    <row r="327" spans="1:2" x14ac:dyDescent="0.25">
      <c r="A327" s="64"/>
      <c r="B327" s="64"/>
    </row>
    <row r="328" spans="1:2" x14ac:dyDescent="0.25">
      <c r="A328" s="64"/>
      <c r="B328" s="64"/>
    </row>
    <row r="329" spans="1:2" x14ac:dyDescent="0.25">
      <c r="A329" s="64"/>
      <c r="B329" s="64"/>
    </row>
    <row r="330" spans="1:2" x14ac:dyDescent="0.25">
      <c r="A330" s="64"/>
      <c r="B330" s="64"/>
    </row>
    <row r="331" spans="1:2" x14ac:dyDescent="0.25">
      <c r="A331" s="64"/>
      <c r="B331" s="64"/>
    </row>
    <row r="332" spans="1:2" x14ac:dyDescent="0.25">
      <c r="A332" s="64"/>
      <c r="B332" s="64"/>
    </row>
    <row r="333" spans="1:2" x14ac:dyDescent="0.25">
      <c r="A333" s="64"/>
      <c r="B333" s="64"/>
    </row>
    <row r="334" spans="1:2" x14ac:dyDescent="0.25">
      <c r="A334" s="64"/>
      <c r="B334" s="64"/>
    </row>
    <row r="335" spans="1:2" x14ac:dyDescent="0.25">
      <c r="A335" s="64"/>
      <c r="B335" s="64"/>
    </row>
    <row r="336" spans="1:2" x14ac:dyDescent="0.25">
      <c r="A336" s="64"/>
      <c r="B336" s="64"/>
    </row>
    <row r="337" spans="1:2" x14ac:dyDescent="0.25">
      <c r="A337" s="64"/>
      <c r="B337" s="64"/>
    </row>
    <row r="338" spans="1:2" x14ac:dyDescent="0.25">
      <c r="A338" s="64"/>
      <c r="B338" s="64"/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4"/>
    </row>
    <row r="593" spans="1:2" x14ac:dyDescent="0.25">
      <c r="A593" s="64"/>
      <c r="B593" s="64"/>
    </row>
    <row r="594" spans="1:2" x14ac:dyDescent="0.25">
      <c r="A594" s="64"/>
      <c r="B594" s="64"/>
    </row>
    <row r="595" spans="1:2" x14ac:dyDescent="0.25">
      <c r="A595" s="64"/>
      <c r="B595" s="64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4"/>
      <c r="B604" s="64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4"/>
      <c r="B620" s="64"/>
    </row>
    <row r="621" spans="1:2" x14ac:dyDescent="0.25">
      <c r="A621" s="64"/>
      <c r="B621" s="64"/>
    </row>
    <row r="622" spans="1:2" x14ac:dyDescent="0.25">
      <c r="A622" s="64"/>
      <c r="B622" s="64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4"/>
      <c r="B625" s="64"/>
    </row>
    <row r="626" spans="1:2" x14ac:dyDescent="0.25">
      <c r="A626" s="64"/>
      <c r="B626" s="64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4"/>
      <c r="B637" s="64"/>
    </row>
    <row r="638" spans="1:2" x14ac:dyDescent="0.25">
      <c r="A638" s="64"/>
      <c r="B638" s="64"/>
    </row>
    <row r="639" spans="1:2" x14ac:dyDescent="0.25">
      <c r="A639" s="64"/>
      <c r="B639" s="64"/>
    </row>
    <row r="640" spans="1:2" x14ac:dyDescent="0.25">
      <c r="A640" s="64"/>
      <c r="B640" s="64"/>
    </row>
    <row r="641" spans="1:2" x14ac:dyDescent="0.25">
      <c r="A641" s="64"/>
      <c r="B641" s="64"/>
    </row>
    <row r="642" spans="1:2" x14ac:dyDescent="0.25">
      <c r="A642" s="64"/>
      <c r="B642" s="64"/>
    </row>
    <row r="643" spans="1:2" x14ac:dyDescent="0.25">
      <c r="A643" s="64"/>
      <c r="B643" s="64"/>
    </row>
    <row r="644" spans="1:2" x14ac:dyDescent="0.25">
      <c r="A644" s="64"/>
      <c r="B644" s="64"/>
    </row>
    <row r="645" spans="1:2" x14ac:dyDescent="0.25">
      <c r="A645" s="64"/>
      <c r="B645" s="64"/>
    </row>
    <row r="646" spans="1:2" x14ac:dyDescent="0.25">
      <c r="A646" s="64"/>
      <c r="B646" s="64"/>
    </row>
    <row r="647" spans="1:2" x14ac:dyDescent="0.25">
      <c r="A647" s="64"/>
      <c r="B647" s="64"/>
    </row>
    <row r="648" spans="1:2" x14ac:dyDescent="0.25">
      <c r="A648" s="64"/>
      <c r="B648" s="64"/>
    </row>
    <row r="649" spans="1:2" x14ac:dyDescent="0.25">
      <c r="A649" s="64"/>
      <c r="B649" s="64"/>
    </row>
    <row r="650" spans="1:2" x14ac:dyDescent="0.25">
      <c r="A650" s="64"/>
      <c r="B650" s="64"/>
    </row>
    <row r="651" spans="1:2" x14ac:dyDescent="0.25">
      <c r="A651" s="64"/>
      <c r="B651" s="64"/>
    </row>
    <row r="652" spans="1:2" x14ac:dyDescent="0.25">
      <c r="A652" s="64"/>
      <c r="B652" s="64"/>
    </row>
    <row r="653" spans="1:2" x14ac:dyDescent="0.25">
      <c r="A653" s="64"/>
      <c r="B653" s="64"/>
    </row>
    <row r="654" spans="1:2" x14ac:dyDescent="0.25">
      <c r="A654" s="64"/>
      <c r="B654" s="64"/>
    </row>
    <row r="655" spans="1:2" x14ac:dyDescent="0.25">
      <c r="A655" s="64"/>
      <c r="B655" s="64"/>
    </row>
    <row r="656" spans="1:2" x14ac:dyDescent="0.25">
      <c r="A656" s="64"/>
      <c r="B656" s="64"/>
    </row>
    <row r="657" spans="1:2" x14ac:dyDescent="0.25">
      <c r="A657" s="64"/>
      <c r="B657" s="64"/>
    </row>
    <row r="658" spans="1:2" x14ac:dyDescent="0.25">
      <c r="A658" s="64"/>
      <c r="B658" s="64"/>
    </row>
    <row r="659" spans="1:2" x14ac:dyDescent="0.25">
      <c r="A659" s="64"/>
      <c r="B659" s="64"/>
    </row>
    <row r="660" spans="1:2" x14ac:dyDescent="0.25">
      <c r="A660" s="64"/>
      <c r="B660" s="64"/>
    </row>
    <row r="661" spans="1:2" x14ac:dyDescent="0.25">
      <c r="A661" s="64"/>
      <c r="B661" s="64"/>
    </row>
    <row r="662" spans="1:2" x14ac:dyDescent="0.25">
      <c r="A662" s="64"/>
      <c r="B662" s="64"/>
    </row>
    <row r="663" spans="1:2" x14ac:dyDescent="0.25">
      <c r="A663" s="64"/>
      <c r="B663" s="64"/>
    </row>
    <row r="664" spans="1:2" x14ac:dyDescent="0.25">
      <c r="A664" s="64"/>
      <c r="B664" s="64"/>
    </row>
    <row r="665" spans="1:2" x14ac:dyDescent="0.25">
      <c r="A665" s="64"/>
      <c r="B665" s="64"/>
    </row>
    <row r="666" spans="1:2" x14ac:dyDescent="0.25">
      <c r="A666" s="64"/>
      <c r="B666" s="64"/>
    </row>
    <row r="667" spans="1:2" x14ac:dyDescent="0.25">
      <c r="A667" s="64"/>
      <c r="B667" s="64"/>
    </row>
    <row r="668" spans="1:2" x14ac:dyDescent="0.25">
      <c r="A668" s="64"/>
      <c r="B668" s="64"/>
    </row>
    <row r="669" spans="1:2" x14ac:dyDescent="0.25">
      <c r="A669" s="64"/>
      <c r="B669" s="64"/>
    </row>
    <row r="670" spans="1:2" x14ac:dyDescent="0.25">
      <c r="A670" s="64"/>
      <c r="B670" s="64"/>
    </row>
    <row r="671" spans="1:2" x14ac:dyDescent="0.25">
      <c r="A671" s="64"/>
      <c r="B671" s="64"/>
    </row>
    <row r="672" spans="1:2" x14ac:dyDescent="0.25">
      <c r="A672" s="64"/>
      <c r="B672" s="64"/>
    </row>
    <row r="673" spans="1:2" x14ac:dyDescent="0.25">
      <c r="A673" s="64"/>
      <c r="B673" s="64"/>
    </row>
    <row r="674" spans="1:2" x14ac:dyDescent="0.25">
      <c r="A674" s="64"/>
      <c r="B674" s="64"/>
    </row>
    <row r="675" spans="1:2" x14ac:dyDescent="0.25">
      <c r="A675" s="64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64"/>
      <c r="B697" s="64"/>
    </row>
    <row r="698" spans="1:2" x14ac:dyDescent="0.25">
      <c r="A698" s="64"/>
      <c r="B698" s="64"/>
    </row>
    <row r="699" spans="1:2" x14ac:dyDescent="0.25">
      <c r="A699" s="64"/>
      <c r="B699" s="64"/>
    </row>
    <row r="700" spans="1:2" x14ac:dyDescent="0.25">
      <c r="A700" s="64"/>
      <c r="B700" s="64"/>
    </row>
    <row r="701" spans="1:2" x14ac:dyDescent="0.25">
      <c r="A701" s="64"/>
      <c r="B701" s="64"/>
    </row>
    <row r="702" spans="1:2" x14ac:dyDescent="0.25">
      <c r="A702" s="64"/>
      <c r="B702" s="64"/>
    </row>
    <row r="703" spans="1:2" x14ac:dyDescent="0.25">
      <c r="A703" s="64"/>
      <c r="B703" s="64"/>
    </row>
    <row r="704" spans="1:2" x14ac:dyDescent="0.25">
      <c r="A704" s="64"/>
      <c r="B704" s="64"/>
    </row>
    <row r="705" spans="1:2" x14ac:dyDescent="0.25">
      <c r="A705" s="64"/>
      <c r="B705" s="64"/>
    </row>
    <row r="706" spans="1:2" x14ac:dyDescent="0.25">
      <c r="A706" s="64"/>
      <c r="B706" s="64"/>
    </row>
    <row r="707" spans="1:2" x14ac:dyDescent="0.25">
      <c r="A707" s="64"/>
      <c r="B707" s="64"/>
    </row>
    <row r="708" spans="1:2" x14ac:dyDescent="0.25">
      <c r="A708" s="64"/>
      <c r="B708" s="64"/>
    </row>
    <row r="709" spans="1:2" x14ac:dyDescent="0.25">
      <c r="A709" s="64"/>
      <c r="B709" s="64"/>
    </row>
    <row r="710" spans="1:2" x14ac:dyDescent="0.25">
      <c r="A710" s="64"/>
      <c r="B710" s="64"/>
    </row>
    <row r="711" spans="1:2" x14ac:dyDescent="0.25">
      <c r="A711" s="64"/>
      <c r="B711" s="64"/>
    </row>
    <row r="712" spans="1:2" x14ac:dyDescent="0.25">
      <c r="A712" s="64"/>
      <c r="B712" s="64"/>
    </row>
    <row r="713" spans="1:2" x14ac:dyDescent="0.25">
      <c r="A713" s="64"/>
      <c r="B713" s="64"/>
    </row>
    <row r="714" spans="1:2" x14ac:dyDescent="0.25">
      <c r="A714" s="64"/>
      <c r="B714" s="64"/>
    </row>
    <row r="715" spans="1:2" x14ac:dyDescent="0.25">
      <c r="A715" s="64"/>
      <c r="B715" s="64"/>
    </row>
    <row r="716" spans="1:2" x14ac:dyDescent="0.25">
      <c r="A716" s="64"/>
      <c r="B716" s="64"/>
    </row>
    <row r="717" spans="1:2" x14ac:dyDescent="0.25">
      <c r="A717" s="64"/>
      <c r="B717" s="64"/>
    </row>
    <row r="718" spans="1:2" x14ac:dyDescent="0.25">
      <c r="A718" s="64"/>
      <c r="B718" s="64"/>
    </row>
    <row r="719" spans="1:2" x14ac:dyDescent="0.25">
      <c r="A719" s="64"/>
      <c r="B719" s="64"/>
    </row>
    <row r="720" spans="1:2" x14ac:dyDescent="0.25">
      <c r="A720" s="64"/>
      <c r="B720" s="64"/>
    </row>
    <row r="721" spans="1:2" x14ac:dyDescent="0.25">
      <c r="A721" s="64"/>
      <c r="B721" s="64"/>
    </row>
    <row r="722" spans="1:2" x14ac:dyDescent="0.25">
      <c r="A722" s="64"/>
      <c r="B722" s="64"/>
    </row>
    <row r="723" spans="1:2" x14ac:dyDescent="0.25">
      <c r="A723" s="64"/>
      <c r="B723" s="64"/>
    </row>
    <row r="724" spans="1:2" x14ac:dyDescent="0.25">
      <c r="A724" s="64"/>
      <c r="B724" s="64"/>
    </row>
    <row r="725" spans="1:2" x14ac:dyDescent="0.25">
      <c r="A725" s="64"/>
      <c r="B725" s="64"/>
    </row>
    <row r="726" spans="1:2" x14ac:dyDescent="0.25">
      <c r="A726" s="64"/>
      <c r="B726" s="64"/>
    </row>
    <row r="727" spans="1:2" x14ac:dyDescent="0.25">
      <c r="A727" s="64"/>
      <c r="B727" s="64"/>
    </row>
    <row r="728" spans="1:2" x14ac:dyDescent="0.25">
      <c r="A728" s="64"/>
      <c r="B728" s="64"/>
    </row>
    <row r="729" spans="1:2" x14ac:dyDescent="0.25">
      <c r="A729" s="64"/>
      <c r="B729" s="64"/>
    </row>
    <row r="730" spans="1:2" x14ac:dyDescent="0.25">
      <c r="A730" s="64"/>
      <c r="B730" s="64"/>
    </row>
    <row r="731" spans="1:2" x14ac:dyDescent="0.25">
      <c r="A731" s="64"/>
      <c r="B731" s="64"/>
    </row>
    <row r="732" spans="1:2" x14ac:dyDescent="0.25">
      <c r="A732" s="64"/>
      <c r="B732" s="64"/>
    </row>
    <row r="733" spans="1:2" x14ac:dyDescent="0.25">
      <c r="A733" s="64"/>
      <c r="B733" s="64"/>
    </row>
    <row r="734" spans="1:2" x14ac:dyDescent="0.25">
      <c r="A734" s="64"/>
      <c r="B734" s="64"/>
    </row>
    <row r="735" spans="1:2" x14ac:dyDescent="0.25">
      <c r="A735" s="64"/>
      <c r="B735" s="64"/>
    </row>
    <row r="736" spans="1:2" x14ac:dyDescent="0.25">
      <c r="A736" s="64"/>
      <c r="B736" s="64"/>
    </row>
    <row r="737" spans="1:2" x14ac:dyDescent="0.25">
      <c r="A737" s="64"/>
      <c r="B737" s="64"/>
    </row>
    <row r="738" spans="1:2" x14ac:dyDescent="0.25">
      <c r="A738" s="64"/>
      <c r="B738" s="64"/>
    </row>
    <row r="739" spans="1:2" x14ac:dyDescent="0.25">
      <c r="A739" s="64"/>
      <c r="B739" s="64"/>
    </row>
    <row r="740" spans="1:2" x14ac:dyDescent="0.25">
      <c r="A740" s="64"/>
      <c r="B740" s="64"/>
    </row>
    <row r="741" spans="1:2" x14ac:dyDescent="0.25">
      <c r="A741" s="64"/>
      <c r="B741" s="64"/>
    </row>
    <row r="742" spans="1:2" x14ac:dyDescent="0.25">
      <c r="A742" s="64"/>
      <c r="B742" s="64"/>
    </row>
    <row r="743" spans="1:2" x14ac:dyDescent="0.25">
      <c r="A743" s="64"/>
      <c r="B743" s="64"/>
    </row>
    <row r="744" spans="1:2" x14ac:dyDescent="0.25">
      <c r="A744" s="64"/>
      <c r="B744" s="64"/>
    </row>
    <row r="745" spans="1:2" x14ac:dyDescent="0.25">
      <c r="A745" s="64"/>
      <c r="B745" s="64"/>
    </row>
    <row r="746" spans="1:2" x14ac:dyDescent="0.25">
      <c r="A746" s="64"/>
      <c r="B746" s="64"/>
    </row>
    <row r="747" spans="1:2" x14ac:dyDescent="0.25">
      <c r="A747" s="64"/>
      <c r="B747" s="64"/>
    </row>
    <row r="748" spans="1:2" x14ac:dyDescent="0.25">
      <c r="A748" s="64"/>
      <c r="B748" s="64"/>
    </row>
    <row r="749" spans="1:2" x14ac:dyDescent="0.25">
      <c r="A749" s="64"/>
      <c r="B749" s="64"/>
    </row>
    <row r="750" spans="1:2" x14ac:dyDescent="0.25">
      <c r="A750" s="64"/>
      <c r="B750" s="64"/>
    </row>
    <row r="751" spans="1:2" x14ac:dyDescent="0.25">
      <c r="A751" s="64"/>
      <c r="B751" s="64"/>
    </row>
    <row r="752" spans="1:2" x14ac:dyDescent="0.25">
      <c r="A752" s="64"/>
      <c r="B752" s="64"/>
    </row>
    <row r="753" spans="1:2" x14ac:dyDescent="0.25">
      <c r="A753" s="64"/>
      <c r="B753" s="64"/>
    </row>
    <row r="754" spans="1:2" x14ac:dyDescent="0.25">
      <c r="A754" s="64"/>
      <c r="B754" s="64"/>
    </row>
    <row r="755" spans="1:2" x14ac:dyDescent="0.25">
      <c r="A755" s="64"/>
      <c r="B755" s="64"/>
    </row>
    <row r="756" spans="1:2" x14ac:dyDescent="0.25">
      <c r="A756" s="64"/>
      <c r="B756" s="64"/>
    </row>
    <row r="757" spans="1:2" x14ac:dyDescent="0.25">
      <c r="A757" s="64"/>
      <c r="B757" s="64"/>
    </row>
    <row r="758" spans="1:2" x14ac:dyDescent="0.25">
      <c r="A758" s="64"/>
      <c r="B758" s="64"/>
    </row>
    <row r="759" spans="1:2" x14ac:dyDescent="0.25">
      <c r="A759" s="64"/>
      <c r="B759" s="64"/>
    </row>
    <row r="760" spans="1:2" x14ac:dyDescent="0.25">
      <c r="A760" s="64"/>
      <c r="B760" s="64"/>
    </row>
    <row r="761" spans="1:2" x14ac:dyDescent="0.25">
      <c r="A761" s="64"/>
      <c r="B761" s="64"/>
    </row>
    <row r="762" spans="1:2" x14ac:dyDescent="0.25">
      <c r="A762" s="64"/>
      <c r="B762" s="64"/>
    </row>
    <row r="763" spans="1:2" x14ac:dyDescent="0.25">
      <c r="A763" s="64"/>
      <c r="B763" s="64"/>
    </row>
    <row r="764" spans="1:2" x14ac:dyDescent="0.25">
      <c r="A764" s="64"/>
      <c r="B764" s="64"/>
    </row>
    <row r="765" spans="1:2" x14ac:dyDescent="0.25">
      <c r="A765" s="64"/>
      <c r="B765" s="64"/>
    </row>
    <row r="766" spans="1:2" x14ac:dyDescent="0.25">
      <c r="A766" s="64"/>
      <c r="B766" s="64"/>
    </row>
    <row r="767" spans="1:2" x14ac:dyDescent="0.25">
      <c r="A767" s="64"/>
      <c r="B767" s="64"/>
    </row>
    <row r="768" spans="1:2" x14ac:dyDescent="0.25">
      <c r="A768" s="64"/>
      <c r="B768" s="64"/>
    </row>
  </sheetData>
  <mergeCells count="6">
    <mergeCell ref="A133:C133"/>
    <mergeCell ref="A1:C1"/>
    <mergeCell ref="A2:B4"/>
    <mergeCell ref="C2:C4"/>
    <mergeCell ref="A5:B5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7" bestFit="1" customWidth="1"/>
    <col min="2" max="2" width="113.42578125" style="7" customWidth="1"/>
    <col min="3" max="3" width="19.42578125" style="7" customWidth="1"/>
    <col min="4" max="4" width="11.140625" style="6" customWidth="1"/>
    <col min="5" max="65" width="8.28515625" style="7" customWidth="1"/>
    <col min="66" max="16384" width="82.28515625" style="7"/>
  </cols>
  <sheetData>
    <row r="1" spans="1:4" ht="33.75" customHeight="1" x14ac:dyDescent="0.2">
      <c r="A1" s="164" t="s">
        <v>312</v>
      </c>
      <c r="B1" s="164"/>
      <c r="C1" s="164"/>
    </row>
    <row r="2" spans="1:4" ht="15.75" x14ac:dyDescent="0.2">
      <c r="A2" s="165"/>
      <c r="B2" s="166"/>
      <c r="C2" s="8" t="s">
        <v>7</v>
      </c>
      <c r="D2" s="9"/>
    </row>
    <row r="3" spans="1:4" ht="15.75" x14ac:dyDescent="0.2">
      <c r="A3" s="167">
        <v>1</v>
      </c>
      <c r="B3" s="168"/>
      <c r="C3" s="10">
        <v>2</v>
      </c>
    </row>
    <row r="4" spans="1:4" ht="15.75" x14ac:dyDescent="0.25">
      <c r="A4" s="11" t="s">
        <v>8</v>
      </c>
      <c r="B4" s="12" t="s">
        <v>9</v>
      </c>
      <c r="C4" s="13"/>
    </row>
    <row r="5" spans="1:4" ht="15.75" x14ac:dyDescent="0.2">
      <c r="A5" s="14" t="s">
        <v>10</v>
      </c>
      <c r="B5" s="15" t="s">
        <v>11</v>
      </c>
      <c r="C5" s="16"/>
    </row>
    <row r="6" spans="1:4" ht="15.75" x14ac:dyDescent="0.2">
      <c r="A6" s="17" t="s">
        <v>12</v>
      </c>
      <c r="B6" s="15" t="s">
        <v>13</v>
      </c>
      <c r="C6" s="18">
        <v>100945.32758</v>
      </c>
      <c r="D6" s="19"/>
    </row>
    <row r="7" spans="1:4" ht="31.5" x14ac:dyDescent="0.2">
      <c r="A7" s="17"/>
      <c r="B7" s="15" t="s">
        <v>14</v>
      </c>
      <c r="C7" s="18">
        <v>-2161.7561500000002</v>
      </c>
    </row>
    <row r="8" spans="1:4" ht="15.75" x14ac:dyDescent="0.2">
      <c r="A8" s="17" t="s">
        <v>15</v>
      </c>
      <c r="B8" s="15" t="s">
        <v>16</v>
      </c>
      <c r="C8" s="18">
        <v>-12556.015563029689</v>
      </c>
    </row>
    <row r="9" spans="1:4" ht="15.75" x14ac:dyDescent="0.2">
      <c r="A9" s="17" t="s">
        <v>17</v>
      </c>
      <c r="B9" s="15" t="s">
        <v>18</v>
      </c>
      <c r="C9" s="18">
        <v>-10731.655880004388</v>
      </c>
    </row>
    <row r="10" spans="1:4" ht="15.75" x14ac:dyDescent="0.2">
      <c r="A10" s="17"/>
      <c r="B10" s="15" t="s">
        <v>19</v>
      </c>
      <c r="C10" s="18">
        <v>0</v>
      </c>
    </row>
    <row r="11" spans="1:4" ht="15.75" x14ac:dyDescent="0.2">
      <c r="A11" s="17" t="s">
        <v>20</v>
      </c>
      <c r="B11" s="15" t="s">
        <v>21</v>
      </c>
      <c r="C11" s="18">
        <v>1228.9351502414379</v>
      </c>
    </row>
    <row r="12" spans="1:4" ht="15.75" x14ac:dyDescent="0.2">
      <c r="A12" s="20"/>
      <c r="B12" s="21" t="s">
        <v>22</v>
      </c>
      <c r="C12" s="18">
        <v>78886.591287207368</v>
      </c>
      <c r="D12" s="19"/>
    </row>
    <row r="13" spans="1:4" ht="15.75" x14ac:dyDescent="0.2">
      <c r="A13" s="22" t="s">
        <v>23</v>
      </c>
      <c r="B13" s="15" t="s">
        <v>24</v>
      </c>
      <c r="C13" s="18">
        <v>-566.19799999999998</v>
      </c>
      <c r="D13" s="19"/>
    </row>
    <row r="14" spans="1:4" ht="15.75" x14ac:dyDescent="0.2">
      <c r="A14" s="22" t="s">
        <v>25</v>
      </c>
      <c r="B14" s="15" t="s">
        <v>26</v>
      </c>
      <c r="C14" s="18">
        <v>725.32752000000005</v>
      </c>
    </row>
    <row r="15" spans="1:4" ht="15.75" x14ac:dyDescent="0.2">
      <c r="A15" s="14" t="s">
        <v>27</v>
      </c>
      <c r="B15" s="15" t="s">
        <v>28</v>
      </c>
      <c r="C15" s="18"/>
    </row>
    <row r="16" spans="1:4" ht="15.75" x14ac:dyDescent="0.2">
      <c r="A16" s="17" t="s">
        <v>12</v>
      </c>
      <c r="B16" s="15" t="s">
        <v>29</v>
      </c>
      <c r="C16" s="18"/>
    </row>
    <row r="17" spans="1:4" ht="15.75" x14ac:dyDescent="0.2">
      <c r="A17" s="17" t="s">
        <v>30</v>
      </c>
      <c r="B17" s="15" t="s">
        <v>31</v>
      </c>
      <c r="C17" s="18">
        <v>-43217.617033790462</v>
      </c>
    </row>
    <row r="18" spans="1:4" ht="15.75" x14ac:dyDescent="0.2">
      <c r="A18" s="17" t="s">
        <v>32</v>
      </c>
      <c r="B18" s="15" t="s">
        <v>33</v>
      </c>
      <c r="C18" s="18">
        <v>5232.4359299999996</v>
      </c>
    </row>
    <row r="19" spans="1:4" ht="15.75" x14ac:dyDescent="0.2">
      <c r="A19" s="20"/>
      <c r="B19" s="23" t="s">
        <v>34</v>
      </c>
      <c r="C19" s="18">
        <v>-37985.181103790463</v>
      </c>
      <c r="D19" s="19"/>
    </row>
    <row r="20" spans="1:4" ht="15.75" x14ac:dyDescent="0.2">
      <c r="A20" s="17" t="s">
        <v>15</v>
      </c>
      <c r="B20" s="15" t="s">
        <v>35</v>
      </c>
      <c r="C20" s="18">
        <v>-1298.1389961915556</v>
      </c>
    </row>
    <row r="21" spans="1:4" ht="15.75" x14ac:dyDescent="0.2">
      <c r="A21" s="17" t="s">
        <v>17</v>
      </c>
      <c r="B21" s="15" t="s">
        <v>36</v>
      </c>
      <c r="C21" s="18">
        <v>-12.705750000000023</v>
      </c>
    </row>
    <row r="22" spans="1:4" ht="15.75" x14ac:dyDescent="0.2">
      <c r="A22" s="20"/>
      <c r="B22" s="21" t="s">
        <v>37</v>
      </c>
      <c r="C22" s="18">
        <v>-39296.025849982019</v>
      </c>
      <c r="D22" s="19"/>
    </row>
    <row r="23" spans="1:4" ht="15.75" x14ac:dyDescent="0.2">
      <c r="A23" s="14" t="s">
        <v>38</v>
      </c>
      <c r="B23" s="15" t="s">
        <v>39</v>
      </c>
      <c r="C23" s="18"/>
    </row>
    <row r="24" spans="1:4" ht="15.75" x14ac:dyDescent="0.2">
      <c r="A24" s="17" t="s">
        <v>12</v>
      </c>
      <c r="B24" s="15" t="s">
        <v>40</v>
      </c>
      <c r="C24" s="18">
        <v>0</v>
      </c>
    </row>
    <row r="25" spans="1:4" ht="15.75" x14ac:dyDescent="0.2">
      <c r="A25" s="17" t="s">
        <v>15</v>
      </c>
      <c r="B25" s="15" t="s">
        <v>41</v>
      </c>
      <c r="C25" s="18">
        <v>0</v>
      </c>
    </row>
    <row r="26" spans="1:4" ht="15.75" x14ac:dyDescent="0.2">
      <c r="A26" s="14"/>
      <c r="B26" s="21" t="s">
        <v>42</v>
      </c>
      <c r="C26" s="18">
        <v>0</v>
      </c>
      <c r="D26" s="19"/>
    </row>
    <row r="27" spans="1:4" ht="15.75" x14ac:dyDescent="0.2">
      <c r="A27" s="14" t="s">
        <v>43</v>
      </c>
      <c r="B27" s="15" t="s">
        <v>44</v>
      </c>
      <c r="C27" s="18">
        <v>-102.44695</v>
      </c>
    </row>
    <row r="28" spans="1:4" ht="15.75" x14ac:dyDescent="0.2">
      <c r="A28" s="14" t="s">
        <v>45</v>
      </c>
      <c r="B28" s="15" t="s">
        <v>46</v>
      </c>
      <c r="C28" s="18"/>
    </row>
    <row r="29" spans="1:4" ht="15.75" x14ac:dyDescent="0.2">
      <c r="A29" s="17" t="s">
        <v>12</v>
      </c>
      <c r="B29" s="15" t="s">
        <v>47</v>
      </c>
      <c r="C29" s="18">
        <v>-19539.765784582371</v>
      </c>
    </row>
    <row r="30" spans="1:4" ht="15.75" x14ac:dyDescent="0.2">
      <c r="A30" s="17" t="s">
        <v>15</v>
      </c>
      <c r="B30" s="15" t="s">
        <v>48</v>
      </c>
      <c r="C30" s="18">
        <v>596.99518999999998</v>
      </c>
    </row>
    <row r="31" spans="1:4" ht="15.75" x14ac:dyDescent="0.2">
      <c r="A31" s="17" t="s">
        <v>17</v>
      </c>
      <c r="B31" s="15" t="s">
        <v>49</v>
      </c>
      <c r="C31" s="18">
        <v>-14264.962499534053</v>
      </c>
    </row>
    <row r="32" spans="1:4" ht="15.75" x14ac:dyDescent="0.2">
      <c r="A32" s="17" t="s">
        <v>20</v>
      </c>
      <c r="B32" s="15" t="s">
        <v>50</v>
      </c>
      <c r="C32" s="18">
        <v>1508.88816</v>
      </c>
    </row>
    <row r="33" spans="1:4" ht="15.75" x14ac:dyDescent="0.2">
      <c r="A33" s="24"/>
      <c r="B33" s="21" t="s">
        <v>51</v>
      </c>
      <c r="C33" s="18">
        <v>-31698.844934116423</v>
      </c>
      <c r="D33" s="19"/>
    </row>
    <row r="34" spans="1:4" ht="15.75" x14ac:dyDescent="0.2">
      <c r="A34" s="14" t="s">
        <v>52</v>
      </c>
      <c r="B34" s="15" t="s">
        <v>53</v>
      </c>
      <c r="C34" s="18">
        <v>-2894.573615782348</v>
      </c>
    </row>
    <row r="35" spans="1:4" ht="15.75" x14ac:dyDescent="0.2">
      <c r="A35" s="14"/>
      <c r="B35" s="15" t="s">
        <v>54</v>
      </c>
      <c r="C35" s="18">
        <v>-2150.1740699999996</v>
      </c>
    </row>
    <row r="36" spans="1:4" ht="15.75" x14ac:dyDescent="0.2">
      <c r="A36" s="14" t="s">
        <v>55</v>
      </c>
      <c r="B36" s="15" t="s">
        <v>56</v>
      </c>
      <c r="C36" s="18">
        <v>0</v>
      </c>
    </row>
    <row r="37" spans="1:4" ht="15.75" x14ac:dyDescent="0.2">
      <c r="A37" s="14" t="s">
        <v>57</v>
      </c>
      <c r="B37" s="15" t="s">
        <v>58</v>
      </c>
      <c r="C37" s="18">
        <v>5053.8294573265648</v>
      </c>
      <c r="D37" s="19"/>
    </row>
    <row r="38" spans="1:4" ht="15.75" x14ac:dyDescent="0.2">
      <c r="A38" s="25" t="s">
        <v>59</v>
      </c>
      <c r="B38" s="26" t="s">
        <v>60</v>
      </c>
      <c r="C38" s="18"/>
    </row>
    <row r="39" spans="1:4" ht="15.75" x14ac:dyDescent="0.2">
      <c r="A39" s="14" t="s">
        <v>10</v>
      </c>
      <c r="B39" s="15" t="s">
        <v>11</v>
      </c>
      <c r="C39" s="18"/>
    </row>
    <row r="40" spans="1:4" ht="15.75" x14ac:dyDescent="0.2">
      <c r="A40" s="27" t="s">
        <v>12</v>
      </c>
      <c r="B40" s="28" t="s">
        <v>13</v>
      </c>
      <c r="C40" s="18">
        <v>253537.94907000003</v>
      </c>
    </row>
    <row r="41" spans="1:4" ht="31.5" x14ac:dyDescent="0.2">
      <c r="A41" s="23"/>
      <c r="B41" s="15" t="s">
        <v>14</v>
      </c>
      <c r="C41" s="18">
        <v>-7820.0216099999998</v>
      </c>
    </row>
    <row r="42" spans="1:4" ht="15.75" x14ac:dyDescent="0.2">
      <c r="A42" s="27" t="s">
        <v>15</v>
      </c>
      <c r="B42" s="28" t="s">
        <v>16</v>
      </c>
      <c r="C42" s="18">
        <v>-12933.341596970313</v>
      </c>
    </row>
    <row r="43" spans="1:4" ht="15.75" x14ac:dyDescent="0.2">
      <c r="A43" s="27" t="s">
        <v>17</v>
      </c>
      <c r="B43" s="15" t="s">
        <v>61</v>
      </c>
      <c r="C43" s="18">
        <v>4619.4291415414446</v>
      </c>
    </row>
    <row r="44" spans="1:4" ht="15.75" x14ac:dyDescent="0.2">
      <c r="A44" s="27" t="s">
        <v>20</v>
      </c>
      <c r="B44" s="28" t="s">
        <v>21</v>
      </c>
      <c r="C44" s="18">
        <v>-754.79880000000003</v>
      </c>
    </row>
    <row r="45" spans="1:4" ht="15.75" x14ac:dyDescent="0.2">
      <c r="A45" s="20"/>
      <c r="B45" s="21" t="s">
        <v>62</v>
      </c>
      <c r="C45" s="18">
        <v>244469.23781457116</v>
      </c>
      <c r="D45" s="19"/>
    </row>
    <row r="46" spans="1:4" ht="15.75" x14ac:dyDescent="0.2">
      <c r="A46" s="24" t="s">
        <v>23</v>
      </c>
      <c r="B46" s="15" t="s">
        <v>63</v>
      </c>
      <c r="C46" s="18"/>
    </row>
    <row r="47" spans="1:4" ht="15.75" x14ac:dyDescent="0.2">
      <c r="A47" s="27" t="s">
        <v>12</v>
      </c>
      <c r="B47" s="29" t="s">
        <v>64</v>
      </c>
      <c r="C47" s="18">
        <v>432</v>
      </c>
    </row>
    <row r="48" spans="1:4" ht="15.75" x14ac:dyDescent="0.2">
      <c r="A48" s="30"/>
      <c r="B48" s="29" t="s">
        <v>65</v>
      </c>
      <c r="C48" s="18">
        <v>0</v>
      </c>
    </row>
    <row r="49" spans="1:4" ht="15.75" x14ac:dyDescent="0.2">
      <c r="A49" s="30" t="s">
        <v>15</v>
      </c>
      <c r="B49" s="29" t="s">
        <v>66</v>
      </c>
      <c r="C49" s="18"/>
    </row>
    <row r="50" spans="1:4" ht="15.75" x14ac:dyDescent="0.2">
      <c r="A50" s="30"/>
      <c r="B50" s="29" t="s">
        <v>65</v>
      </c>
      <c r="C50" s="18">
        <v>0</v>
      </c>
    </row>
    <row r="51" spans="1:4" ht="15.75" x14ac:dyDescent="0.25">
      <c r="A51" s="31" t="s">
        <v>67</v>
      </c>
      <c r="B51" s="15" t="s">
        <v>68</v>
      </c>
      <c r="C51" s="18">
        <v>977.57297999999992</v>
      </c>
    </row>
    <row r="52" spans="1:4" ht="15.75" x14ac:dyDescent="0.25">
      <c r="A52" s="31" t="s">
        <v>69</v>
      </c>
      <c r="B52" s="15" t="s">
        <v>70</v>
      </c>
      <c r="C52" s="18">
        <v>17940.22334</v>
      </c>
    </row>
    <row r="53" spans="1:4" ht="15.75" x14ac:dyDescent="0.25">
      <c r="A53" s="32"/>
      <c r="B53" s="23" t="s">
        <v>71</v>
      </c>
      <c r="C53" s="18">
        <v>18917.796320000001</v>
      </c>
      <c r="D53" s="19"/>
    </row>
    <row r="54" spans="1:4" ht="15.75" x14ac:dyDescent="0.2">
      <c r="A54" s="30" t="s">
        <v>17</v>
      </c>
      <c r="B54" s="15" t="s">
        <v>72</v>
      </c>
      <c r="C54" s="18">
        <v>36887.298599999995</v>
      </c>
    </row>
    <row r="55" spans="1:4" ht="15.75" x14ac:dyDescent="0.2">
      <c r="A55" s="30" t="s">
        <v>20</v>
      </c>
      <c r="B55" s="15" t="s">
        <v>73</v>
      </c>
      <c r="C55" s="18">
        <v>5117.611060000002</v>
      </c>
    </row>
    <row r="56" spans="1:4" ht="15.75" x14ac:dyDescent="0.25">
      <c r="A56" s="11"/>
      <c r="B56" s="21" t="s">
        <v>74</v>
      </c>
      <c r="C56" s="18">
        <v>61354.705980000006</v>
      </c>
      <c r="D56" s="19"/>
    </row>
    <row r="57" spans="1:4" ht="15.75" x14ac:dyDescent="0.25">
      <c r="A57" s="24" t="s">
        <v>25</v>
      </c>
      <c r="B57" s="32" t="s">
        <v>26</v>
      </c>
      <c r="C57" s="18">
        <v>7280.7939921209945</v>
      </c>
    </row>
    <row r="58" spans="1:4" ht="15.75" x14ac:dyDescent="0.2">
      <c r="A58" s="24" t="s">
        <v>27</v>
      </c>
      <c r="B58" s="15" t="s">
        <v>28</v>
      </c>
      <c r="C58" s="18"/>
    </row>
    <row r="59" spans="1:4" ht="15.75" x14ac:dyDescent="0.2">
      <c r="A59" s="27" t="s">
        <v>12</v>
      </c>
      <c r="B59" s="28" t="s">
        <v>75</v>
      </c>
      <c r="C59" s="18"/>
    </row>
    <row r="60" spans="1:4" ht="15.75" x14ac:dyDescent="0.2">
      <c r="A60" s="27" t="s">
        <v>30</v>
      </c>
      <c r="B60" s="28" t="s">
        <v>31</v>
      </c>
      <c r="C60" s="18">
        <v>-148473.15276420274</v>
      </c>
    </row>
    <row r="61" spans="1:4" ht="15.75" x14ac:dyDescent="0.2">
      <c r="A61" s="27" t="s">
        <v>32</v>
      </c>
      <c r="B61" s="29" t="s">
        <v>33</v>
      </c>
      <c r="C61" s="18">
        <v>2309.7235000000001</v>
      </c>
    </row>
    <row r="62" spans="1:4" ht="15.75" x14ac:dyDescent="0.2">
      <c r="A62" s="20"/>
      <c r="B62" s="23" t="s">
        <v>76</v>
      </c>
      <c r="C62" s="18">
        <v>-146163.42926420274</v>
      </c>
      <c r="D62" s="19"/>
    </row>
    <row r="63" spans="1:4" ht="15.75" x14ac:dyDescent="0.2">
      <c r="A63" s="30" t="s">
        <v>15</v>
      </c>
      <c r="B63" s="29" t="s">
        <v>77</v>
      </c>
      <c r="C63" s="18"/>
    </row>
    <row r="64" spans="1:4" ht="15.75" x14ac:dyDescent="0.25">
      <c r="A64" s="31" t="s">
        <v>67</v>
      </c>
      <c r="B64" s="28" t="s">
        <v>31</v>
      </c>
      <c r="C64" s="18">
        <v>3119.7752421987861</v>
      </c>
    </row>
    <row r="65" spans="1:4" ht="15.75" x14ac:dyDescent="0.25">
      <c r="A65" s="31" t="s">
        <v>69</v>
      </c>
      <c r="B65" s="29" t="s">
        <v>33</v>
      </c>
      <c r="C65" s="18">
        <v>1010.8653900000002</v>
      </c>
    </row>
    <row r="66" spans="1:4" ht="15.75" x14ac:dyDescent="0.2">
      <c r="A66" s="20"/>
      <c r="B66" s="23" t="s">
        <v>78</v>
      </c>
      <c r="C66" s="18">
        <v>4130.640632198787</v>
      </c>
      <c r="D66" s="19"/>
    </row>
    <row r="67" spans="1:4" ht="15.75" x14ac:dyDescent="0.25">
      <c r="A67" s="24"/>
      <c r="B67" s="33" t="s">
        <v>37</v>
      </c>
      <c r="C67" s="18">
        <v>-142032.78863200394</v>
      </c>
      <c r="D67" s="19"/>
    </row>
    <row r="68" spans="1:4" ht="15.75" x14ac:dyDescent="0.2">
      <c r="A68" s="14">
        <v>5</v>
      </c>
      <c r="B68" s="15" t="s">
        <v>79</v>
      </c>
      <c r="C68" s="18"/>
    </row>
    <row r="69" spans="1:4" ht="15.75" x14ac:dyDescent="0.25">
      <c r="A69" s="27" t="s">
        <v>12</v>
      </c>
      <c r="B69" s="34" t="s">
        <v>80</v>
      </c>
      <c r="C69" s="18"/>
    </row>
    <row r="70" spans="1:4" ht="15.75" x14ac:dyDescent="0.2">
      <c r="A70" s="27" t="s">
        <v>30</v>
      </c>
      <c r="B70" s="28" t="s">
        <v>31</v>
      </c>
      <c r="C70" s="18">
        <v>2474.5601132495385</v>
      </c>
    </row>
    <row r="71" spans="1:4" ht="15.75" x14ac:dyDescent="0.2">
      <c r="A71" s="27" t="s">
        <v>32</v>
      </c>
      <c r="B71" s="29" t="s">
        <v>33</v>
      </c>
      <c r="C71" s="18">
        <v>704.54405999999994</v>
      </c>
    </row>
    <row r="72" spans="1:4" ht="15.75" x14ac:dyDescent="0.2">
      <c r="A72" s="20"/>
      <c r="B72" s="23" t="s">
        <v>76</v>
      </c>
      <c r="C72" s="18">
        <v>3179.1041732495387</v>
      </c>
      <c r="D72" s="19"/>
    </row>
    <row r="73" spans="1:4" ht="15.75" x14ac:dyDescent="0.2">
      <c r="A73" s="30" t="s">
        <v>15</v>
      </c>
      <c r="B73" s="29" t="s">
        <v>81</v>
      </c>
      <c r="C73" s="18">
        <v>4447.8609547496671</v>
      </c>
    </row>
    <row r="74" spans="1:4" ht="15.75" x14ac:dyDescent="0.2">
      <c r="A74" s="20"/>
      <c r="B74" s="21" t="s">
        <v>82</v>
      </c>
      <c r="C74" s="18">
        <v>7626.9651279992067</v>
      </c>
      <c r="D74" s="19"/>
    </row>
    <row r="75" spans="1:4" ht="15.75" x14ac:dyDescent="0.2">
      <c r="A75" s="14">
        <v>6</v>
      </c>
      <c r="B75" s="15" t="s">
        <v>44</v>
      </c>
      <c r="C75" s="18">
        <v>-1158</v>
      </c>
    </row>
    <row r="76" spans="1:4" ht="15.75" x14ac:dyDescent="0.2">
      <c r="A76" s="14">
        <v>7</v>
      </c>
      <c r="B76" s="15" t="s">
        <v>46</v>
      </c>
      <c r="C76" s="18"/>
    </row>
    <row r="77" spans="1:4" ht="15.75" x14ac:dyDescent="0.2">
      <c r="A77" s="27" t="s">
        <v>12</v>
      </c>
      <c r="B77" s="15" t="s">
        <v>83</v>
      </c>
      <c r="C77" s="18">
        <v>-63421.045518015606</v>
      </c>
    </row>
    <row r="78" spans="1:4" ht="15.75" x14ac:dyDescent="0.2">
      <c r="A78" s="27" t="s">
        <v>15</v>
      </c>
      <c r="B78" s="15" t="s">
        <v>48</v>
      </c>
      <c r="C78" s="18">
        <v>2051.3171700000016</v>
      </c>
    </row>
    <row r="79" spans="1:4" ht="15.75" x14ac:dyDescent="0.2">
      <c r="A79" s="27" t="s">
        <v>17</v>
      </c>
      <c r="B79" s="15" t="s">
        <v>49</v>
      </c>
      <c r="C79" s="18">
        <v>-29697.772829874757</v>
      </c>
    </row>
    <row r="80" spans="1:4" ht="15.75" x14ac:dyDescent="0.2">
      <c r="A80" s="27" t="s">
        <v>20</v>
      </c>
      <c r="B80" s="15" t="s">
        <v>84</v>
      </c>
      <c r="C80" s="18">
        <v>290</v>
      </c>
    </row>
    <row r="81" spans="1:4" ht="15.75" x14ac:dyDescent="0.2">
      <c r="A81" s="24"/>
      <c r="B81" s="21" t="s">
        <v>51</v>
      </c>
      <c r="C81" s="18">
        <v>-90777.501177890357</v>
      </c>
      <c r="D81" s="19"/>
    </row>
    <row r="82" spans="1:4" ht="15.75" x14ac:dyDescent="0.2">
      <c r="A82" s="14">
        <v>8</v>
      </c>
      <c r="B82" s="15" t="s">
        <v>85</v>
      </c>
      <c r="C82" s="18"/>
    </row>
    <row r="83" spans="1:4" ht="15.75" x14ac:dyDescent="0.2">
      <c r="A83" s="27" t="s">
        <v>12</v>
      </c>
      <c r="B83" s="15" t="s">
        <v>86</v>
      </c>
      <c r="C83" s="18">
        <v>-712.41399000000001</v>
      </c>
    </row>
    <row r="84" spans="1:4" ht="15.75" x14ac:dyDescent="0.2">
      <c r="A84" s="27" t="s">
        <v>15</v>
      </c>
      <c r="B84" s="15" t="s">
        <v>87</v>
      </c>
      <c r="C84" s="18">
        <v>-63380.100709999999</v>
      </c>
    </row>
    <row r="85" spans="1:4" ht="15.75" x14ac:dyDescent="0.2">
      <c r="A85" s="27" t="s">
        <v>17</v>
      </c>
      <c r="B85" s="15" t="s">
        <v>88</v>
      </c>
      <c r="C85" s="18">
        <v>-6855.5441999999948</v>
      </c>
    </row>
    <row r="86" spans="1:4" ht="15.75" x14ac:dyDescent="0.2">
      <c r="A86" s="23"/>
      <c r="B86" s="21" t="s">
        <v>89</v>
      </c>
      <c r="C86" s="18">
        <v>-70948.058900000004</v>
      </c>
      <c r="D86" s="19"/>
    </row>
    <row r="87" spans="1:4" ht="15.75" x14ac:dyDescent="0.2">
      <c r="A87" s="14">
        <v>9</v>
      </c>
      <c r="B87" s="29" t="s">
        <v>90</v>
      </c>
      <c r="C87" s="18">
        <v>-11335.39338421765</v>
      </c>
    </row>
    <row r="88" spans="1:4" ht="15.75" x14ac:dyDescent="0.2">
      <c r="A88" s="14"/>
      <c r="B88" s="15" t="s">
        <v>54</v>
      </c>
      <c r="C88" s="18">
        <v>-10309.137350000001</v>
      </c>
    </row>
    <row r="89" spans="1:4" ht="15.75" x14ac:dyDescent="0.2">
      <c r="A89" s="14" t="s">
        <v>57</v>
      </c>
      <c r="B89" s="15" t="s">
        <v>91</v>
      </c>
      <c r="C89" s="18">
        <v>-236.80199999999999</v>
      </c>
    </row>
    <row r="90" spans="1:4" ht="15.75" x14ac:dyDescent="0.2">
      <c r="A90" s="14" t="s">
        <v>92</v>
      </c>
      <c r="B90" s="15" t="s">
        <v>93</v>
      </c>
      <c r="C90" s="18">
        <v>0</v>
      </c>
    </row>
    <row r="91" spans="1:4" ht="15.75" x14ac:dyDescent="0.2">
      <c r="A91" s="14" t="s">
        <v>94</v>
      </c>
      <c r="B91" s="15" t="s">
        <v>95</v>
      </c>
      <c r="C91" s="18">
        <v>4243.1588205793942</v>
      </c>
      <c r="D91" s="35"/>
    </row>
    <row r="92" spans="1:4" ht="15.75" x14ac:dyDescent="0.25">
      <c r="A92" s="11" t="s">
        <v>96</v>
      </c>
      <c r="B92" s="26" t="s">
        <v>97</v>
      </c>
      <c r="C92" s="18"/>
    </row>
    <row r="93" spans="1:4" ht="15.75" x14ac:dyDescent="0.2">
      <c r="A93" s="14" t="s">
        <v>10</v>
      </c>
      <c r="B93" s="15" t="s">
        <v>98</v>
      </c>
      <c r="C93" s="18">
        <v>5053.8294573265648</v>
      </c>
      <c r="D93" s="19"/>
    </row>
    <row r="94" spans="1:4" ht="15.75" x14ac:dyDescent="0.2">
      <c r="A94" s="14" t="s">
        <v>23</v>
      </c>
      <c r="B94" s="15" t="s">
        <v>99</v>
      </c>
      <c r="C94" s="18">
        <v>4243.1588205793942</v>
      </c>
      <c r="D94" s="19"/>
    </row>
    <row r="95" spans="1:4" ht="15.75" x14ac:dyDescent="0.2">
      <c r="A95" s="36" t="s">
        <v>25</v>
      </c>
      <c r="B95" s="15" t="s">
        <v>100</v>
      </c>
      <c r="C95" s="18"/>
    </row>
    <row r="96" spans="1:4" ht="15.75" x14ac:dyDescent="0.2">
      <c r="A96" s="17" t="s">
        <v>12</v>
      </c>
      <c r="B96" s="15" t="s">
        <v>64</v>
      </c>
      <c r="C96" s="18">
        <v>47604.780939999997</v>
      </c>
    </row>
    <row r="97" spans="1:4" ht="15.75" x14ac:dyDescent="0.2">
      <c r="A97" s="37"/>
      <c r="B97" s="15" t="s">
        <v>65</v>
      </c>
      <c r="C97" s="18">
        <v>47406.780939999997</v>
      </c>
    </row>
    <row r="98" spans="1:4" ht="15.75" x14ac:dyDescent="0.2">
      <c r="A98" s="37" t="s">
        <v>15</v>
      </c>
      <c r="B98" s="15" t="s">
        <v>66</v>
      </c>
      <c r="C98" s="18">
        <v>1490.3279400000001</v>
      </c>
    </row>
    <row r="99" spans="1:4" ht="15.75" x14ac:dyDescent="0.2">
      <c r="A99" s="37"/>
      <c r="B99" s="15" t="s">
        <v>65</v>
      </c>
      <c r="C99" s="18">
        <v>0</v>
      </c>
    </row>
    <row r="100" spans="1:4" ht="15.75" x14ac:dyDescent="0.25">
      <c r="A100" s="38" t="s">
        <v>67</v>
      </c>
      <c r="B100" s="15" t="s">
        <v>68</v>
      </c>
      <c r="C100" s="18">
        <v>21</v>
      </c>
    </row>
    <row r="101" spans="1:4" ht="15.75" x14ac:dyDescent="0.25">
      <c r="A101" s="38" t="s">
        <v>69</v>
      </c>
      <c r="B101" s="15" t="s">
        <v>70</v>
      </c>
      <c r="C101" s="18">
        <v>4226.7202299999999</v>
      </c>
    </row>
    <row r="102" spans="1:4" ht="15.75" x14ac:dyDescent="0.25">
      <c r="A102" s="32"/>
      <c r="B102" s="23" t="s">
        <v>71</v>
      </c>
      <c r="C102" s="18">
        <v>4247.7202299999999</v>
      </c>
    </row>
    <row r="103" spans="1:4" ht="15.75" x14ac:dyDescent="0.2">
      <c r="A103" s="37" t="s">
        <v>17</v>
      </c>
      <c r="B103" s="15" t="s">
        <v>72</v>
      </c>
      <c r="C103" s="18">
        <v>279.68336999999997</v>
      </c>
    </row>
    <row r="104" spans="1:4" ht="15.75" x14ac:dyDescent="0.2">
      <c r="A104" s="37" t="s">
        <v>20</v>
      </c>
      <c r="B104" s="15" t="s">
        <v>73</v>
      </c>
      <c r="C104" s="18">
        <v>66</v>
      </c>
    </row>
    <row r="105" spans="1:4" ht="15.75" x14ac:dyDescent="0.25">
      <c r="A105" s="11"/>
      <c r="B105" s="21" t="s">
        <v>101</v>
      </c>
      <c r="C105" s="18">
        <v>52198.184540000002</v>
      </c>
    </row>
    <row r="106" spans="1:4" ht="15.75" x14ac:dyDescent="0.2">
      <c r="A106" s="24" t="s">
        <v>27</v>
      </c>
      <c r="B106" s="15" t="s">
        <v>102</v>
      </c>
      <c r="C106" s="18">
        <v>1039.8019999999999</v>
      </c>
      <c r="D106" s="19"/>
    </row>
    <row r="107" spans="1:4" ht="15.75" x14ac:dyDescent="0.2">
      <c r="A107" s="39" t="s">
        <v>38</v>
      </c>
      <c r="B107" s="15" t="s">
        <v>103</v>
      </c>
      <c r="C107" s="18"/>
    </row>
    <row r="108" spans="1:4" ht="15.75" x14ac:dyDescent="0.2">
      <c r="A108" s="17" t="s">
        <v>12</v>
      </c>
      <c r="B108" s="15" t="s">
        <v>104</v>
      </c>
      <c r="C108" s="18">
        <v>-2403.1674699999999</v>
      </c>
    </row>
    <row r="109" spans="1:4" ht="15.75" x14ac:dyDescent="0.2">
      <c r="A109" s="17" t="s">
        <v>15</v>
      </c>
      <c r="B109" s="15" t="s">
        <v>87</v>
      </c>
      <c r="C109" s="18">
        <v>-192.75923</v>
      </c>
    </row>
    <row r="110" spans="1:4" ht="15.75" x14ac:dyDescent="0.2">
      <c r="A110" s="17" t="s">
        <v>17</v>
      </c>
      <c r="B110" s="15" t="s">
        <v>88</v>
      </c>
      <c r="C110" s="18">
        <v>-1437.5603599999999</v>
      </c>
    </row>
    <row r="111" spans="1:4" ht="15.75" x14ac:dyDescent="0.2">
      <c r="A111" s="23"/>
      <c r="B111" s="21" t="s">
        <v>82</v>
      </c>
      <c r="C111" s="18">
        <v>-4033.4870599999995</v>
      </c>
      <c r="D111" s="19"/>
    </row>
    <row r="112" spans="1:4" ht="15.75" x14ac:dyDescent="0.2">
      <c r="A112" s="24" t="s">
        <v>43</v>
      </c>
      <c r="B112" s="15" t="s">
        <v>105</v>
      </c>
      <c r="C112" s="18">
        <v>-236.80199999999999</v>
      </c>
      <c r="D112" s="19"/>
    </row>
    <row r="113" spans="1:4" ht="15.75" x14ac:dyDescent="0.2">
      <c r="A113" s="24" t="s">
        <v>45</v>
      </c>
      <c r="B113" s="15" t="s">
        <v>106</v>
      </c>
      <c r="C113" s="18">
        <v>732.17106000000001</v>
      </c>
    </row>
    <row r="114" spans="1:4" ht="15.75" x14ac:dyDescent="0.2">
      <c r="A114" s="24" t="s">
        <v>52</v>
      </c>
      <c r="B114" s="15" t="s">
        <v>107</v>
      </c>
      <c r="C114" s="18">
        <v>-586.39350000000002</v>
      </c>
    </row>
    <row r="115" spans="1:4" ht="15.75" x14ac:dyDescent="0.2">
      <c r="A115" s="24" t="s">
        <v>55</v>
      </c>
      <c r="B115" s="15" t="s">
        <v>108</v>
      </c>
      <c r="C115" s="18">
        <v>58410.463317905967</v>
      </c>
      <c r="D115" s="19"/>
    </row>
    <row r="116" spans="1:4" ht="15.75" x14ac:dyDescent="0.2">
      <c r="A116" s="24" t="s">
        <v>57</v>
      </c>
      <c r="B116" s="15" t="s">
        <v>109</v>
      </c>
      <c r="C116" s="18">
        <v>18.04796</v>
      </c>
    </row>
    <row r="117" spans="1:4" ht="15.75" x14ac:dyDescent="0.2">
      <c r="A117" s="24" t="s">
        <v>94</v>
      </c>
      <c r="B117" s="15" t="s">
        <v>110</v>
      </c>
      <c r="C117" s="18">
        <v>-0.72669000000000006</v>
      </c>
    </row>
    <row r="118" spans="1:4" ht="15.75" x14ac:dyDescent="0.2">
      <c r="A118" s="24" t="s">
        <v>111</v>
      </c>
      <c r="B118" s="15" t="s">
        <v>112</v>
      </c>
      <c r="C118" s="18">
        <v>17.321269999999998</v>
      </c>
      <c r="D118" s="19"/>
    </row>
    <row r="119" spans="1:4" ht="15.75" x14ac:dyDescent="0.2">
      <c r="A119" s="24" t="s">
        <v>113</v>
      </c>
      <c r="B119" s="15" t="s">
        <v>114</v>
      </c>
      <c r="C119" s="18">
        <v>-5699.7474700000002</v>
      </c>
    </row>
    <row r="120" spans="1:4" ht="15.75" x14ac:dyDescent="0.2">
      <c r="A120" s="24" t="s">
        <v>115</v>
      </c>
      <c r="B120" s="15" t="s">
        <v>116</v>
      </c>
      <c r="C120" s="18">
        <v>4341.4715099999994</v>
      </c>
    </row>
    <row r="121" spans="1:4" ht="15.75" x14ac:dyDescent="0.2">
      <c r="A121" s="24" t="s">
        <v>117</v>
      </c>
      <c r="B121" s="15" t="s">
        <v>118</v>
      </c>
      <c r="C121" s="18">
        <v>57069.508627905961</v>
      </c>
      <c r="D121" s="19"/>
    </row>
    <row r="122" spans="1:4" ht="15.75" x14ac:dyDescent="0.2">
      <c r="A122" s="156" t="s">
        <v>119</v>
      </c>
      <c r="B122" s="156"/>
      <c r="C122" s="156"/>
      <c r="D122" s="40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2023-01-11T14:09:20Z</dcterms:modified>
</cp:coreProperties>
</file>