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10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B32" i="2" l="1"/>
  <c r="B31" i="2"/>
  <c r="B30" i="2"/>
  <c r="B29" i="2"/>
  <c r="B28" i="2"/>
  <c r="C28" i="2" l="1"/>
  <c r="C33" i="2" l="1"/>
  <c r="C34" i="2"/>
  <c r="C29" i="2" l="1"/>
  <c r="C30" i="2"/>
  <c r="C34" i="3" l="1"/>
  <c r="C35" i="3" l="1"/>
  <c r="C32" i="3" l="1"/>
  <c r="C31" i="3"/>
  <c r="C30" i="3"/>
  <c r="C29" i="3" l="1"/>
  <c r="A31" i="3"/>
  <c r="C32" i="2"/>
  <c r="C31" i="2"/>
  <c r="A34" i="3" l="1"/>
  <c r="A35" i="3"/>
  <c r="A30" i="3"/>
  <c r="C35" i="2"/>
  <c r="A29" i="3"/>
  <c r="A32" i="3"/>
  <c r="A31" i="2"/>
  <c r="A28" i="2" l="1"/>
  <c r="A34" i="2"/>
  <c r="A33" i="2"/>
  <c r="A29" i="2"/>
  <c r="A30" i="2"/>
  <c r="A32" i="2"/>
  <c r="A35" i="2"/>
  <c r="C33" i="3"/>
  <c r="A33" i="3" l="1"/>
  <c r="C36" i="3"/>
  <c r="A36" i="3" s="1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<sst xmlns="http://schemas.openxmlformats.org/spreadsheetml/2006/main" count="585" uniqueCount="320">
  <si>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</si>
  <si>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</si>
  <si>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</si>
  <si>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</si>
  <si>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</si>
  <si>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</si>
  <si>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</si>
  <si>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</si>
  <si>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</si>
  <si>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</si>
  <si>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</si>
  <si>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</si>
  <si>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</si>
  <si>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</si>
  <si>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</si>
  <si>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</si>
  <si>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</si>
  <si>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</si>
  <si>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</si>
  <si>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</si>
  <si>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</si>
  <si>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</si>
  <si>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</si>
  <si>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</si>
  <si>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</si>
  <si>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</si>
  <si>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</si>
  <si>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</si>
  <si>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</si>
  <si>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</si>
  <si>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</si>
  <si>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</si>
  <si>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</si>
  <si>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</si>
  <si>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</si>
  <si>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</si>
  <si>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</si>
  <si>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</si>
  <si>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</si>
  <si>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</si>
  <si>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</si>
  <si>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</si>
  <si>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</si>
  <si>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</si>
  <si>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</si>
  <si>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</si>
  <si>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</si>
  <si>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</si>
  <si>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</si>
  <si>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</si>
  <si>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</si>
  <si>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</si>
  <si>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</si>
  <si>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</si>
  <si>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</si>
  <si>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</si>
  <si>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</si>
  <si>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</si>
  <si>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</si>
  <si>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</si>
  <si>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</si>
  <si>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</si>
  <si>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</si>
  <si>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</si>
  <si>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</si>
  <si>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</si>
  <si>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</si>
  <si>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</si>
  <si>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</si>
  <si>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</si>
  <si>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</si>
  <si>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</si>
  <si>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</si>
  <si>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</si>
  <si>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</si>
  <si>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</si>
  <si>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</si>
  <si>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</si>
  <si>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</si>
  <si>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</si>
  <si>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</si>
  <si>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</si>
  <si>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</si>
  <si>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</si>
  <si>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</si>
  <si>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</si>
  <si>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</si>
  <si>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</si>
  <si>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</si>
  <si>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</si>
  <si>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</si>
  <si>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</si>
  <si>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</si>
  <si>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</si>
  <si>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</si>
  <si>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</si>
  <si>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</si>
  <si>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</si>
  <si>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</si>
  <si>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</si>
  <si>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</si>
  <si>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</si>
  <si>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</si>
  <si>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</si>
  <si>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</si>
  <si>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</si>
  <si>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</si>
  <si>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</si>
  <si>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</si>
  <si>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</si>
  <si>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</si>
  <si>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</si>
  <si>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</si>
  <si>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</si>
  <si>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</si>
  <si>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</si>
  <si>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</si>
  <si>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</si>
  <si>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</si>
  <si>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</si>
  <si>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</si>
  <si>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</si>
  <si>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</si>
  <si>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</si>
  <si>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</si>
  <si>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</si>
  <si>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</si>
  <si>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</si>
  <si>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</si>
  <si>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</si>
  <si>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</si>
  <si>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</si>
  <si>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</si>
  <si>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</si>
  <si>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</si>
  <si>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</si>
  <si>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</si>
  <si>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</si>
  <si>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</si>
  <si>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</si>
  <si>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</si>
  <si>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</si>
  <si>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</si>
  <si>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</si>
  <si>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</si>
  <si>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</si>
  <si>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</si>
  <si>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</si>
  <si>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</si>
  <si>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</si>
  <si>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</si>
  <si>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</si>
  <si>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</si>
  <si>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</si>
  <si>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</si>
  <si>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</si>
  <si>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</si>
  <si>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</si>
  <si>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</si>
  <si>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</si>
  <si>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</si>
  <si>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</si>
  <si>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</si>
  <si>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</si>
  <si>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</si>
  <si>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</si>
  <si>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</si>
  <si>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</si>
  <si>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</si>
  <si>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</si>
  <si>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</si>
  <si>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</si>
  <si>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</si>
  <si>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</si>
  <si>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</si>
  <si>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</si>
  <si>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</si>
  <si>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</si>
  <si>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</si>
  <si>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</si>
  <si>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</si>
  <si>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</si>
  <si>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</si>
  <si>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</si>
  <si>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</si>
  <si>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</si>
  <si>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</si>
  <si>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</si>
  <si>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</si>
  <si>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</si>
  <si>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</si>
  <si>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</si>
  <si>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</si>
  <si>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</si>
  <si>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</si>
  <si>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</si>
  <si>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</si>
  <si>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</si>
  <si>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</si>
  <si>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</si>
  <si>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</si>
  <si>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</si>
  <si>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</si>
  <si>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</si>
  <si>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</si>
  <si>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</si>
  <si>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</si>
  <si>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</si>
  <si>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</si>
  <si>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</si>
  <si>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</si>
  <si>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</si>
  <si>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</si>
  <si>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</si>
  <si>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</si>
  <si>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</si>
  <si>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</si>
  <si>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</si>
  <si>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</si>
  <si>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</si>
  <si>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</si>
  <si>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</si>
  <si>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</si>
  <si>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</si>
  <si>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</si>
  <si>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</si>
  <si>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</si>
  <si>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</si>
  <si>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</si>
  <si>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</si>
  <si>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</si>
  <si>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</si>
  <si>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</si>
  <si>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</si>
  <si>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</si>
  <si>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</si>
  <si>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</si>
  <si>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</si>
  <si>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</si>
  <si>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</si>
  <si>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</si>
  <si>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</si>
  <si>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</si>
  <si>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</si>
  <si>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</si>
  <si>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</si>
  <si>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</si>
  <si>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</si>
  <si>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</si>
  <si>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</si>
  <si>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</si>
  <si>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</si>
  <si>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</si>
  <si>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</si>
  <si>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</si>
  <si>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</si>
  <si>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</si>
  <si>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</si>
  <si>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</si>
  <si>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</si>
  <si>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</si>
  <si>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</si>
  <si>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</si>
  <si>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</si>
  <si>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</si>
  <si>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</si>
  <si>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</si>
  <si>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</si>
  <si>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</si>
  <si>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</si>
  <si>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</si>
  <si>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</si>
  <si>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</si>
  <si>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</si>
  <si>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</si>
  <si>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</si>
  <si>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</si>
  <si>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</si>
  <si>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</si>
  <si>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</si>
  <si>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</si>
  <si>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</si>
  <si>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</si>
  <si>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</si>
  <si>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</si>
  <si>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</si>
  <si>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</si>
  <si>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</si>
  <si>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</si>
  <si>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</si>
  <si>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</si>
  <si>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</si>
  <si>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</si>
  <si>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</si>
  <si>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</si>
  <si>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</si>
  <si>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</si>
  <si>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</si>
  <si>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</si>
  <si>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</si>
  <si>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</si>
  <si>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</si>
  <si>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</si>
  <si>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</si>
  <si>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</si>
  <si>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30.10.2022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</si>
  <si>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</si>
  <si>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</si>
  <si>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</si>
  <si>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</si>
  <si>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</si>
  <si>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</si>
  <si>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</si>
  <si>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</si>
  <si>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</si>
  <si>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</si>
  <si>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30.10.2022 г.*</t>
  </si>
  <si>
    <t>ОБЩИ ДАННИ ЗА ПОРТФЕЙЛА ПО ЖИВОТОЗАСТРАХОВАНЕ КЪМ 30.10.2022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</si>
  <si>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30.10.2022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</si>
  <si>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30.10.2022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</si>
</sst>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0.10.20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189746056.92275059</c:v>
                </c:pt>
                <c:pt idx="1">
                  <c:v>4978649.2902699793</c:v>
                </c:pt>
                <c:pt idx="2">
                  <c:v>157263189.56730151</c:v>
                </c:pt>
                <c:pt idx="3">
                  <c:v>0</c:v>
                </c:pt>
                <c:pt idx="4">
                  <c:v>32025584.071679253</c:v>
                </c:pt>
                <c:pt idx="5">
                  <c:v>13617300.299999984</c:v>
                </c:pt>
                <c:pt idx="6">
                  <c:v>87328323.379999995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0.10.20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128372685.97759129</c:v>
                </c:pt>
                <c:pt idx="1">
                  <c:v>6205775.0977049898</c:v>
                </c:pt>
                <c:pt idx="2">
                  <c:v>30091652.283224225</c:v>
                </c:pt>
                <c:pt idx="3">
                  <c:v>0</c:v>
                </c:pt>
                <c:pt idx="4">
                  <c:v>5070370.5307105491</c:v>
                </c:pt>
                <c:pt idx="5">
                  <c:v>4519581.500326206</c:v>
                </c:pt>
                <c:pt idx="6">
                  <c:v>38694662.153464273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36295671.493100509</v>
      </c>
      <c r="D4" s="13">
        <v>44257045.269999996</v>
      </c>
      <c r="E4" s="13">
        <v>28273751.537568733</v>
      </c>
      <c r="F4" s="13">
        <v>30095800.609999999</v>
      </c>
      <c r="G4" s="13">
        <v>23341620.669999998</v>
      </c>
      <c r="H4" s="13">
        <v>16467735.52</v>
      </c>
      <c r="I4" s="13">
        <v>5125614.9120813683</v>
      </c>
      <c r="J4" s="13">
        <v>934150.63999999955</v>
      </c>
      <c r="K4" s="13">
        <v>2789661.24</v>
      </c>
      <c r="L4" s="13">
        <v>2165005.0299999909</v>
      </c>
      <c r="M4" s="14">
        <v>189746056.92275059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36294602.163100511</v>
      </c>
      <c r="D5" s="13">
        <v>35542431</v>
      </c>
      <c r="E5" s="13">
        <v>19280983.187878866</v>
      </c>
      <c r="F5" s="13">
        <v>30094867.239999998</v>
      </c>
      <c r="G5" s="13">
        <v>23341620.669999998</v>
      </c>
      <c r="H5" s="13">
        <v>16467735.52</v>
      </c>
      <c r="I5" s="13">
        <v>5125614.9120813683</v>
      </c>
      <c r="J5" s="13">
        <v>934150.63999999955</v>
      </c>
      <c r="K5" s="13">
        <v>2789660.64</v>
      </c>
      <c r="L5" s="13">
        <v>2165005.0299999909</v>
      </c>
      <c r="M5" s="14">
        <v>172036671.0030607</v>
      </c>
      <c r="O5" s="16"/>
    </row>
    <row r="6" spans="1:17" x14ac:dyDescent="0.25">
      <c r="A6" s="11" t="s">
        <v>6</v>
      </c>
      <c r="B6" s="12" t="s">
        <v>7</v>
      </c>
      <c r="C6" s="13">
        <v>26039394.113100506</v>
      </c>
      <c r="D6" s="13">
        <v>14489678</v>
      </c>
      <c r="E6" s="13">
        <v>12728578.882248612</v>
      </c>
      <c r="F6" s="13">
        <v>10224408.280000001</v>
      </c>
      <c r="G6" s="13">
        <v>23341620.669999998</v>
      </c>
      <c r="H6" s="13">
        <v>457680.42</v>
      </c>
      <c r="I6" s="13">
        <v>396155.13</v>
      </c>
      <c r="J6" s="13">
        <v>514628.06999999989</v>
      </c>
      <c r="K6" s="13">
        <v>2275975.27</v>
      </c>
      <c r="L6" s="13">
        <v>38804.259999999995</v>
      </c>
      <c r="M6" s="14">
        <v>90506923.095349103</v>
      </c>
      <c r="O6" s="16"/>
    </row>
    <row r="7" spans="1:17" ht="31.5" x14ac:dyDescent="0.25">
      <c r="A7" s="11" t="s">
        <v>6</v>
      </c>
      <c r="B7" s="12" t="s">
        <v>8</v>
      </c>
      <c r="C7" s="13">
        <v>10255208.050000001</v>
      </c>
      <c r="D7" s="13">
        <v>21052753</v>
      </c>
      <c r="E7" s="13">
        <v>6552404.3056302527</v>
      </c>
      <c r="F7" s="13">
        <v>19870458.959999997</v>
      </c>
      <c r="G7" s="13">
        <v>0</v>
      </c>
      <c r="H7" s="13">
        <v>16010055.1</v>
      </c>
      <c r="I7" s="13">
        <v>4729459.7820813684</v>
      </c>
      <c r="J7" s="13">
        <v>419522.56999999966</v>
      </c>
      <c r="K7" s="13">
        <v>513685.37</v>
      </c>
      <c r="L7" s="13">
        <v>2126200.7699999912</v>
      </c>
      <c r="M7" s="14">
        <v>81529747.90771161</v>
      </c>
      <c r="O7" s="16"/>
    </row>
    <row r="8" spans="1:17" x14ac:dyDescent="0.25">
      <c r="A8" s="11" t="s">
        <v>9</v>
      </c>
      <c r="B8" s="12" t="s">
        <v>10</v>
      </c>
      <c r="C8" s="13">
        <v>1069.33</v>
      </c>
      <c r="D8" s="13">
        <v>8714614.2699999996</v>
      </c>
      <c r="E8" s="13">
        <v>8992768.3496898655</v>
      </c>
      <c r="F8" s="13">
        <v>933.37</v>
      </c>
      <c r="G8" s="13">
        <v>0</v>
      </c>
      <c r="H8" s="13">
        <v>0</v>
      </c>
      <c r="I8" s="13">
        <v>0</v>
      </c>
      <c r="J8" s="13">
        <v>0</v>
      </c>
      <c r="K8" s="13">
        <v>0.6</v>
      </c>
      <c r="L8" s="13">
        <v>0</v>
      </c>
      <c r="M8" s="14">
        <v>17709385.919689868</v>
      </c>
      <c r="O8" s="16"/>
    </row>
    <row r="9" spans="1:17" x14ac:dyDescent="0.25">
      <c r="A9" s="11">
        <v>2</v>
      </c>
      <c r="B9" s="12" t="s">
        <v>11</v>
      </c>
      <c r="C9" s="13">
        <v>152473.12292609099</v>
      </c>
      <c r="D9" s="13">
        <v>434298</v>
      </c>
      <c r="E9" s="13">
        <v>2676904.0373438881</v>
      </c>
      <c r="F9" s="13">
        <v>1321883.48</v>
      </c>
      <c r="G9" s="13">
        <v>0</v>
      </c>
      <c r="H9" s="13">
        <v>80729.75</v>
      </c>
      <c r="I9" s="13">
        <v>0</v>
      </c>
      <c r="J9" s="13">
        <v>0</v>
      </c>
      <c r="K9" s="13">
        <v>312360.89999999997</v>
      </c>
      <c r="L9" s="13">
        <v>0</v>
      </c>
      <c r="M9" s="14">
        <v>4978649.2902699793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63699618.882214151</v>
      </c>
      <c r="D10" s="13">
        <v>22923052.59</v>
      </c>
      <c r="E10" s="13">
        <v>65491234.915087372</v>
      </c>
      <c r="F10" s="13">
        <v>622815.11</v>
      </c>
      <c r="G10" s="13">
        <v>3508877.7199999997</v>
      </c>
      <c r="H10" s="13">
        <v>698124.96000000008</v>
      </c>
      <c r="I10" s="13">
        <v>4752.75</v>
      </c>
      <c r="J10" s="13">
        <v>0</v>
      </c>
      <c r="K10" s="13">
        <v>314712.64000000013</v>
      </c>
      <c r="L10" s="13">
        <v>0</v>
      </c>
      <c r="M10" s="14">
        <v>157263189.56730151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12554786.961759254</v>
      </c>
      <c r="D12" s="13">
        <v>16176974</v>
      </c>
      <c r="E12" s="13">
        <v>0</v>
      </c>
      <c r="F12" s="13">
        <v>0</v>
      </c>
      <c r="G12" s="13">
        <v>1369141.7999999998</v>
      </c>
      <c r="H12" s="13">
        <v>0</v>
      </c>
      <c r="I12" s="13">
        <v>1773337.4899199989</v>
      </c>
      <c r="J12" s="13">
        <v>0</v>
      </c>
      <c r="K12" s="13">
        <v>149111.93</v>
      </c>
      <c r="L12" s="13">
        <v>2231.89</v>
      </c>
      <c r="M12" s="14">
        <v>32025584.071679253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4955759.5300000021</v>
      </c>
      <c r="D13" s="13">
        <v>1421911</v>
      </c>
      <c r="E13" s="13">
        <v>660823.79</v>
      </c>
      <c r="F13" s="13">
        <v>2798849.8800000004</v>
      </c>
      <c r="G13" s="13">
        <v>0</v>
      </c>
      <c r="H13" s="13">
        <v>561064.13</v>
      </c>
      <c r="I13" s="13" t="s">
        <v>6</v>
      </c>
      <c r="J13" s="13">
        <v>3070088.6399999801</v>
      </c>
      <c r="K13" s="13">
        <v>148803.32999999999</v>
      </c>
      <c r="L13" s="13">
        <v>0</v>
      </c>
      <c r="M13" s="14">
        <v>13617300.299999984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18817957</v>
      </c>
      <c r="D15" s="13">
        <v>38584183</v>
      </c>
      <c r="E15" s="13">
        <v>3128691.13</v>
      </c>
      <c r="F15" s="13">
        <v>25219915.290000003</v>
      </c>
      <c r="G15" s="13">
        <v>169372.06</v>
      </c>
      <c r="H15" s="13">
        <v>0</v>
      </c>
      <c r="I15" s="13" t="s">
        <v>6</v>
      </c>
      <c r="J15" s="13">
        <v>1384944.0500000003</v>
      </c>
      <c r="K15" s="13">
        <v>0</v>
      </c>
      <c r="L15" s="13">
        <v>23260.849999999977</v>
      </c>
      <c r="M15" s="14">
        <v>87328323.379999995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136476266.99000001</v>
      </c>
      <c r="D16" s="18">
        <v>123797463.86</v>
      </c>
      <c r="E16" s="18">
        <v>100231405.41</v>
      </c>
      <c r="F16" s="18">
        <v>60059264.370000005</v>
      </c>
      <c r="G16" s="18">
        <v>28389012.249999996</v>
      </c>
      <c r="H16" s="18">
        <v>17807654.359999999</v>
      </c>
      <c r="I16" s="18">
        <v>6903705.152001367</v>
      </c>
      <c r="J16" s="18">
        <v>5389183.3299999796</v>
      </c>
      <c r="K16" s="18">
        <v>3714650.0400000005</v>
      </c>
      <c r="L16" s="18">
        <v>2190497.7699999912</v>
      </c>
      <c r="M16" s="14">
        <v>484959103.53200138</v>
      </c>
      <c r="O16" s="19"/>
    </row>
    <row r="17" spans="1:15" ht="22.5" customHeight="1" x14ac:dyDescent="0.25">
      <c r="A17" s="117" t="s">
        <v>19</v>
      </c>
      <c r="B17" s="118"/>
      <c r="C17" s="20">
        <v>0.28141809483733971</v>
      </c>
      <c r="D17" s="20">
        <v>0.25527402817757577</v>
      </c>
      <c r="E17" s="20">
        <v>0.20668011937502673</v>
      </c>
      <c r="F17" s="20">
        <v>0.12384397763148049</v>
      </c>
      <c r="G17" s="20">
        <v>5.8538982036300036E-2</v>
      </c>
      <c r="H17" s="20">
        <v>3.6719909432167019E-2</v>
      </c>
      <c r="I17" s="20">
        <v>1.4235643999094053E-2</v>
      </c>
      <c r="J17" s="20">
        <v>1.1112655254329831E-2</v>
      </c>
      <c r="K17" s="20">
        <v>7.6597181348816131E-3</v>
      </c>
      <c r="L17" s="20">
        <v>4.516871121804697E-3</v>
      </c>
      <c r="M17" s="20">
        <v>0.99999999999999989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0.39126197557858539</v>
      </c>
      <c r="B28" s="26" t="str">
        <f>B4</f>
        <v>Застраховка "Живот" и рента</v>
      </c>
      <c r="C28" s="27">
        <f>M4</f>
        <v>189746056.92275059</v>
      </c>
    </row>
    <row r="29" spans="1:15" x14ac:dyDescent="0.25">
      <c r="A29" s="25">
        <f t="shared" ref="A29:A33" si="0">C29/$M$16</f>
        <v>1.0266121934839501E-2</v>
      </c>
      <c r="B29" s="26" t="str">
        <f>B9</f>
        <v>Женитбена и детска застраховка</v>
      </c>
      <c r="C29" s="27">
        <f>M9</f>
        <v>4978649.2902699793</v>
      </c>
    </row>
    <row r="30" spans="1:15" x14ac:dyDescent="0.25">
      <c r="A30" s="25">
        <f t="shared" si="0"/>
        <v>0.3242813433585211</v>
      </c>
      <c r="B30" s="26" t="str">
        <f>B10</f>
        <v>Застраховка "Живот", свързана с инвестиционен фонд</v>
      </c>
      <c r="C30" s="27">
        <f>M10</f>
        <v>157263189.56730151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6.6037700578118863E-2</v>
      </c>
      <c r="B32" s="26" t="str">
        <f>B12</f>
        <v>Допълнителна застраховка</v>
      </c>
      <c r="C32" s="27">
        <f>M12</f>
        <v>32025584.071679253</v>
      </c>
    </row>
    <row r="33" spans="1:13" x14ac:dyDescent="0.25">
      <c r="A33" s="25">
        <f t="shared" si="0"/>
        <v>2.8079275552977446E-2</v>
      </c>
      <c r="B33" s="28" t="s">
        <v>22</v>
      </c>
      <c r="C33" s="27">
        <f>M13</f>
        <v>13617300.299999984</v>
      </c>
      <c r="J33" s="2"/>
      <c r="M33" s="2"/>
    </row>
    <row r="34" spans="1:13" x14ac:dyDescent="0.25">
      <c r="A34" s="25">
        <f>C34/$M$16</f>
        <v>0.18007358299695758</v>
      </c>
      <c r="B34" s="28" t="s">
        <v>23</v>
      </c>
      <c r="C34" s="27">
        <f>M15</f>
        <v>87328323.379999995</v>
      </c>
      <c r="J34" s="19"/>
      <c r="M34" s="29"/>
    </row>
    <row r="35" spans="1:13" x14ac:dyDescent="0.25">
      <c r="A35" s="30">
        <f>C35/$M$16</f>
        <v>0.99999999999999989</v>
      </c>
      <c r="B35" s="28"/>
      <c r="C35" s="31">
        <f>SUM(C28:C34)</f>
        <v>484959103.53200132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306</v>
      </c>
      <c r="E3" s="9" t="s">
        <v>307</v>
      </c>
      <c r="F3" s="9" t="s">
        <v>309</v>
      </c>
      <c r="G3" s="9" t="s">
        <v>310</v>
      </c>
      <c r="H3" s="36" t="s">
        <v>311</v>
      </c>
      <c r="I3" s="9" t="s">
        <v>313</v>
      </c>
      <c r="J3" s="37" t="s">
        <v>314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33048729.140000232</v>
      </c>
      <c r="D4" s="40">
        <v>38504230.292323984</v>
      </c>
      <c r="E4" s="40">
        <v>19983948.489999998</v>
      </c>
      <c r="F4" s="40">
        <v>10186933.930000098</v>
      </c>
      <c r="G4" s="40">
        <v>13499839.789999995</v>
      </c>
      <c r="H4" s="40">
        <v>7745617.1186895147</v>
      </c>
      <c r="I4" s="40">
        <v>1047800.5800000001</v>
      </c>
      <c r="J4" s="40">
        <v>2672108.91</v>
      </c>
      <c r="K4" s="40">
        <v>1163615.9265775003</v>
      </c>
      <c r="L4" s="40">
        <v>519861.8</v>
      </c>
      <c r="M4" s="41">
        <v>128372685.97759129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21619580.590000074</v>
      </c>
      <c r="D5" s="40">
        <v>38422093.771600619</v>
      </c>
      <c r="E5" s="40">
        <v>14076957.059999999</v>
      </c>
      <c r="F5" s="40">
        <v>10186933.930000098</v>
      </c>
      <c r="G5" s="40">
        <v>13499839.789999995</v>
      </c>
      <c r="H5" s="40">
        <v>7745617.1186895147</v>
      </c>
      <c r="I5" s="40">
        <v>1047800.5800000001</v>
      </c>
      <c r="J5" s="40">
        <v>2671024.91</v>
      </c>
      <c r="K5" s="40">
        <v>1163615.9265775003</v>
      </c>
      <c r="L5" s="40">
        <v>519861.8</v>
      </c>
      <c r="M5" s="41">
        <v>110953325.47686778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20061693.720000073</v>
      </c>
      <c r="D6" s="40">
        <v>35057272.805625118</v>
      </c>
      <c r="E6" s="40">
        <v>10840766.129999999</v>
      </c>
      <c r="F6" s="40">
        <v>6549655.3000001004</v>
      </c>
      <c r="G6" s="40">
        <v>13499839.789999995</v>
      </c>
      <c r="H6" s="40">
        <v>2014303.59</v>
      </c>
      <c r="I6" s="40">
        <v>391645.83</v>
      </c>
      <c r="J6" s="40">
        <v>2378332.73</v>
      </c>
      <c r="K6" s="40">
        <v>426109.6613103</v>
      </c>
      <c r="L6" s="40">
        <v>141770.66</v>
      </c>
      <c r="M6" s="41">
        <v>91361390.21693559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1557886.8699999996</v>
      </c>
      <c r="D7" s="40">
        <v>3364820.965975502</v>
      </c>
      <c r="E7" s="40">
        <v>3236190.93</v>
      </c>
      <c r="F7" s="40">
        <v>3637278.6299999985</v>
      </c>
      <c r="G7" s="40">
        <v>0</v>
      </c>
      <c r="H7" s="40">
        <v>5731313.5286895148</v>
      </c>
      <c r="I7" s="40">
        <v>656154.75</v>
      </c>
      <c r="J7" s="40">
        <v>292692.18000000005</v>
      </c>
      <c r="K7" s="40">
        <v>737506.2652672003</v>
      </c>
      <c r="L7" s="40">
        <v>378091.13999999996</v>
      </c>
      <c r="M7" s="41">
        <v>19591935.259932216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11429148.550000159</v>
      </c>
      <c r="D8" s="40">
        <v>82136.52072336775</v>
      </c>
      <c r="E8" s="40">
        <v>5906991.4300000006</v>
      </c>
      <c r="F8" s="40">
        <v>0</v>
      </c>
      <c r="G8" s="40">
        <v>0</v>
      </c>
      <c r="H8" s="40">
        <v>0</v>
      </c>
      <c r="I8" s="40">
        <v>0</v>
      </c>
      <c r="J8" s="40">
        <v>1084</v>
      </c>
      <c r="K8" s="40">
        <v>0</v>
      </c>
      <c r="L8" s="40">
        <v>0</v>
      </c>
      <c r="M8" s="41">
        <v>17419360.500723526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4118849.5300000031</v>
      </c>
      <c r="D9" s="40">
        <v>373174.84770498745</v>
      </c>
      <c r="E9" s="40">
        <v>506528.91000000003</v>
      </c>
      <c r="F9" s="40">
        <v>735520.25999999978</v>
      </c>
      <c r="G9" s="40">
        <v>0</v>
      </c>
      <c r="H9" s="40">
        <v>129763.99</v>
      </c>
      <c r="I9" s="40">
        <v>0</v>
      </c>
      <c r="J9" s="40">
        <v>341937.56</v>
      </c>
      <c r="K9" s="40">
        <v>0</v>
      </c>
      <c r="L9" s="40">
        <v>0</v>
      </c>
      <c r="M9" s="41">
        <v>6205775.0977049898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20082266.769999988</v>
      </c>
      <c r="D10" s="40">
        <v>1074076.3832242379</v>
      </c>
      <c r="E10" s="40">
        <v>5598461.2400000002</v>
      </c>
      <c r="F10" s="40">
        <v>1051150.8500000003</v>
      </c>
      <c r="G10" s="40">
        <v>738829.21000000008</v>
      </c>
      <c r="H10" s="40">
        <v>1313578.3599999999</v>
      </c>
      <c r="I10" s="40">
        <v>0</v>
      </c>
      <c r="J10" s="40">
        <v>233289.47</v>
      </c>
      <c r="K10" s="40">
        <v>0</v>
      </c>
      <c r="L10" s="40">
        <v>0</v>
      </c>
      <c r="M10" s="41">
        <v>30091652.283224225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2336641.4709495492</v>
      </c>
      <c r="E12" s="45">
        <v>2533871</v>
      </c>
      <c r="F12" s="45">
        <v>0</v>
      </c>
      <c r="G12" s="45">
        <v>31651.3</v>
      </c>
      <c r="H12" s="45">
        <v>0</v>
      </c>
      <c r="I12" s="45">
        <v>0</v>
      </c>
      <c r="J12" s="45">
        <v>20282.82</v>
      </c>
      <c r="K12" s="45">
        <v>147864.93976099996</v>
      </c>
      <c r="L12" s="45">
        <v>59</v>
      </c>
      <c r="M12" s="46">
        <v>5070370.5307105491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65851.500000000015</v>
      </c>
      <c r="D13" s="13">
        <v>158792.74032620067</v>
      </c>
      <c r="E13" s="13">
        <v>673386.17</v>
      </c>
      <c r="F13" s="13">
        <v>832541.96000000008</v>
      </c>
      <c r="G13" s="13">
        <v>0</v>
      </c>
      <c r="H13" s="13">
        <v>30028.020000000004</v>
      </c>
      <c r="I13" s="13">
        <v>2739915.9500000048</v>
      </c>
      <c r="J13" s="13">
        <v>19065.16</v>
      </c>
      <c r="K13" s="13" t="s">
        <v>6</v>
      </c>
      <c r="L13" s="13">
        <v>0</v>
      </c>
      <c r="M13" s="14">
        <v>4519581.500326206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1909539.88</v>
      </c>
      <c r="D15" s="13">
        <v>8412285.6934642643</v>
      </c>
      <c r="E15" s="13">
        <v>17154252.239999998</v>
      </c>
      <c r="F15" s="13">
        <v>9974781.9299999997</v>
      </c>
      <c r="G15" s="13">
        <v>30653.31</v>
      </c>
      <c r="H15" s="13">
        <v>0</v>
      </c>
      <c r="I15" s="13">
        <v>1075411.2100000053</v>
      </c>
      <c r="J15" s="13">
        <v>0</v>
      </c>
      <c r="K15" s="13" t="s">
        <v>6</v>
      </c>
      <c r="L15" s="13">
        <v>137737.88999999998</v>
      </c>
      <c r="M15" s="14">
        <v>38694662.153464273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59225236.820000224</v>
      </c>
      <c r="D16" s="18">
        <v>50859201.427993231</v>
      </c>
      <c r="E16" s="18">
        <v>46450448.049999997</v>
      </c>
      <c r="F16" s="18">
        <v>22780928.930000097</v>
      </c>
      <c r="G16" s="18">
        <v>14300973.609999998</v>
      </c>
      <c r="H16" s="18">
        <v>9218987.4886895139</v>
      </c>
      <c r="I16" s="18">
        <v>4863127.7400000105</v>
      </c>
      <c r="J16" s="18">
        <v>3286683.9200000004</v>
      </c>
      <c r="K16" s="18">
        <v>1311480.8663385003</v>
      </c>
      <c r="L16" s="18">
        <v>657658.68999999994</v>
      </c>
      <c r="M16" s="41">
        <v>212954727.54302153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0.27811186679589173</v>
      </c>
      <c r="D17" s="20">
        <v>0.23882635532342691</v>
      </c>
      <c r="E17" s="20">
        <v>0.21812358234975548</v>
      </c>
      <c r="F17" s="20">
        <v>0.10697545526618021</v>
      </c>
      <c r="G17" s="20">
        <v>6.71549947493459E-2</v>
      </c>
      <c r="H17" s="20">
        <v>4.3290832727942499E-2</v>
      </c>
      <c r="I17" s="20">
        <v>2.2836439444705692E-2</v>
      </c>
      <c r="J17" s="20">
        <v>1.5433721326219528E-2</v>
      </c>
      <c r="K17" s="20">
        <v>6.1584961342243619E-3</v>
      </c>
      <c r="L17" s="20">
        <v>3.0882558823078416E-3</v>
      </c>
      <c r="M17" s="20">
        <v>1.0000000000000002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0.6028167933095413</v>
      </c>
      <c r="B29" s="26" t="str">
        <f>B4</f>
        <v>Застраховка "Живот" и рента</v>
      </c>
      <c r="C29" s="27">
        <f>M4</f>
        <v>128372685.97759129</v>
      </c>
    </row>
    <row r="30" spans="1:17" x14ac:dyDescent="0.25">
      <c r="A30" s="25">
        <f t="shared" si="0"/>
        <v>2.9141288241423459E-2</v>
      </c>
      <c r="B30" s="26" t="str">
        <f>B9</f>
        <v>Женитбена и детска застраховка</v>
      </c>
      <c r="C30" s="27">
        <f>M9</f>
        <v>6205775.0977049898</v>
      </c>
    </row>
    <row r="31" spans="1:17" x14ac:dyDescent="0.25">
      <c r="A31" s="25">
        <f t="shared" si="0"/>
        <v>0.1413053968343814</v>
      </c>
      <c r="B31" s="26" t="str">
        <f>B10</f>
        <v>Застраховка "Живот", свързана с инвестиционен фонд</v>
      </c>
      <c r="C31" s="27">
        <f>M10</f>
        <v>30091652.283224225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2.3809617138864519E-2</v>
      </c>
      <c r="B33" s="26" t="str">
        <f>B12</f>
        <v>Допълнителна застраховка</v>
      </c>
      <c r="C33" s="27">
        <f>M12</f>
        <v>5070370.5307105491</v>
      </c>
    </row>
    <row r="34" spans="1:3" x14ac:dyDescent="0.25">
      <c r="A34" s="25">
        <f t="shared" si="0"/>
        <v>2.1223203412627463E-2</v>
      </c>
      <c r="B34" s="28" t="s">
        <v>22</v>
      </c>
      <c r="C34" s="27">
        <f>M13</f>
        <v>4519581.500326206</v>
      </c>
    </row>
    <row r="35" spans="1:3" x14ac:dyDescent="0.25">
      <c r="A35" s="25">
        <f t="shared" si="0"/>
        <v>0.18170370106316189</v>
      </c>
      <c r="B35" s="28" t="s">
        <v>23</v>
      </c>
      <c r="C35" s="27">
        <f>M15</f>
        <v>38694662.153464273</v>
      </c>
    </row>
    <row r="36" spans="1:3" x14ac:dyDescent="0.25">
      <c r="A36" s="30">
        <f t="shared" si="0"/>
        <v>1.0000000000000002</v>
      </c>
      <c r="B36" s="28"/>
      <c r="C36" s="51">
        <f>SUM(C29:C35)</f>
        <v>212954727.54302156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1422528.4743820941</v>
      </c>
      <c r="C6" s="69">
        <v>189746056.92275059</v>
      </c>
      <c r="D6" s="69">
        <v>189746056.92275059</v>
      </c>
      <c r="E6" s="69">
        <v>8027236.3720629336</v>
      </c>
      <c r="F6" s="69">
        <v>30287766.512099985</v>
      </c>
      <c r="G6" s="69">
        <v>122654059.31272903</v>
      </c>
      <c r="H6" s="69">
        <v>195972533.7086235</v>
      </c>
      <c r="I6" s="69">
        <v>73455033.862223059</v>
      </c>
      <c r="J6" s="69">
        <v>29524817.1196208</v>
      </c>
      <c r="K6" s="69">
        <v>19910128.563423414</v>
      </c>
      <c r="L6" s="69">
        <v>5195175.3000001041</v>
      </c>
      <c r="M6" s="69">
        <v>28246</v>
      </c>
      <c r="N6" s="69">
        <v>128085154.84526736</v>
      </c>
      <c r="O6" s="69">
        <v>1577504.804846728</v>
      </c>
      <c r="P6" s="69">
        <v>2537</v>
      </c>
      <c r="Q6" s="69">
        <v>12186044.604863366</v>
      </c>
      <c r="R6" s="69">
        <v>287531.13232396933</v>
      </c>
      <c r="S6" s="69">
        <v>40507584.678919472</v>
      </c>
      <c r="T6" s="69">
        <v>6860915.2719357628</v>
      </c>
      <c r="U6" s="69">
        <v>18444264.341393936</v>
      </c>
      <c r="V6" s="69">
        <v>22783611.084196102</v>
      </c>
      <c r="W6" s="69">
        <v>8303628.9229064817</v>
      </c>
      <c r="X6" s="69">
        <v>71882355.818346024</v>
      </c>
      <c r="Y6" s="70"/>
    </row>
    <row r="7" spans="1:42" s="71" customFormat="1" x14ac:dyDescent="0.25">
      <c r="A7" s="72" t="s">
        <v>55</v>
      </c>
      <c r="B7" s="69">
        <v>1370876.4743820941</v>
      </c>
      <c r="C7" s="69">
        <v>172036671.0030607</v>
      </c>
      <c r="D7" s="69">
        <v>172036671.0030607</v>
      </c>
      <c r="E7" s="69">
        <v>8025717.4429941336</v>
      </c>
      <c r="F7" s="69">
        <v>30144242.132099982</v>
      </c>
      <c r="G7" s="69">
        <v>115040932.28272901</v>
      </c>
      <c r="H7" s="69">
        <v>180979882.63893363</v>
      </c>
      <c r="I7" s="69">
        <v>59754617.782222897</v>
      </c>
      <c r="J7" s="69">
        <v>26481567.349620797</v>
      </c>
      <c r="K7" s="69">
        <v>19324348.243423413</v>
      </c>
      <c r="L7" s="69">
        <v>5116074.4400001038</v>
      </c>
      <c r="M7" s="69">
        <v>25033</v>
      </c>
      <c r="N7" s="69">
        <v>110676607.81526721</v>
      </c>
      <c r="O7" s="69">
        <v>1577504.804846728</v>
      </c>
      <c r="P7" s="69">
        <v>1304</v>
      </c>
      <c r="Q7" s="69">
        <v>7693086.0548633747</v>
      </c>
      <c r="R7" s="69">
        <v>276717.66160060163</v>
      </c>
      <c r="S7" s="69">
        <v>39529770.910979912</v>
      </c>
      <c r="T7" s="69">
        <v>6552058.3502678834</v>
      </c>
      <c r="U7" s="69">
        <v>18444232.731393937</v>
      </c>
      <c r="V7" s="69">
        <v>21139909.436632741</v>
      </c>
      <c r="W7" s="69">
        <v>8303628.9153632252</v>
      </c>
      <c r="X7" s="69">
        <v>69250026.924576476</v>
      </c>
      <c r="Y7" s="70"/>
    </row>
    <row r="8" spans="1:42" s="71" customFormat="1" x14ac:dyDescent="0.25">
      <c r="A8" s="72" t="s">
        <v>56</v>
      </c>
      <c r="B8" s="69">
        <v>140468.47438209399</v>
      </c>
      <c r="C8" s="69">
        <v>90506923.095349118</v>
      </c>
      <c r="D8" s="69">
        <v>90506923.095349118</v>
      </c>
      <c r="E8" s="69">
        <v>757933.5374405128</v>
      </c>
      <c r="F8" s="69">
        <v>825521.70790000004</v>
      </c>
      <c r="G8" s="69">
        <v>67343729.611529037</v>
      </c>
      <c r="H8" s="69">
        <v>92835439.656503409</v>
      </c>
      <c r="I8" s="69">
        <v>59482818.432222895</v>
      </c>
      <c r="J8" s="69">
        <v>26481567.349620797</v>
      </c>
      <c r="K8" s="69">
        <v>2950297.0694667003</v>
      </c>
      <c r="L8" s="69">
        <v>2265003.6500001033</v>
      </c>
      <c r="M8" s="69">
        <v>20573</v>
      </c>
      <c r="N8" s="69">
        <v>91179686.501310498</v>
      </c>
      <c r="O8" s="69">
        <v>239201.33495279835</v>
      </c>
      <c r="P8" s="69">
        <v>595</v>
      </c>
      <c r="Q8" s="69">
        <v>3357748.7817739993</v>
      </c>
      <c r="R8" s="69">
        <v>181703.71562509873</v>
      </c>
      <c r="S8" s="69">
        <v>8485453.7376503162</v>
      </c>
      <c r="T8" s="69">
        <v>1860597.9396447241</v>
      </c>
      <c r="U8" s="69">
        <v>5849676.5298719993</v>
      </c>
      <c r="V8" s="69">
        <v>10853557.368995665</v>
      </c>
      <c r="W8" s="69">
        <v>271149.97593769012</v>
      </c>
      <c r="X8" s="69">
        <v>19791864.798208769</v>
      </c>
      <c r="Y8" s="70"/>
    </row>
    <row r="9" spans="1:42" s="71" customFormat="1" ht="31.5" x14ac:dyDescent="0.25">
      <c r="A9" s="72" t="s">
        <v>57</v>
      </c>
      <c r="B9" s="69">
        <v>1230408</v>
      </c>
      <c r="C9" s="69">
        <v>81529747.907711595</v>
      </c>
      <c r="D9" s="69">
        <v>81529747.907711595</v>
      </c>
      <c r="E9" s="69">
        <v>7267783.9055536194</v>
      </c>
      <c r="F9" s="69">
        <v>29318720.424199987</v>
      </c>
      <c r="G9" s="69">
        <v>47697202.671199992</v>
      </c>
      <c r="H9" s="69">
        <v>88144442.98243022</v>
      </c>
      <c r="I9" s="69">
        <v>271799.34999999998</v>
      </c>
      <c r="J9" s="69">
        <v>0</v>
      </c>
      <c r="K9" s="69">
        <v>16374051.173956711</v>
      </c>
      <c r="L9" s="69">
        <v>2851070.7899999996</v>
      </c>
      <c r="M9" s="69">
        <v>4460</v>
      </c>
      <c r="N9" s="69">
        <v>19496921.313956711</v>
      </c>
      <c r="O9" s="69">
        <v>1338303.4698939295</v>
      </c>
      <c r="P9" s="69">
        <v>709</v>
      </c>
      <c r="Q9" s="69">
        <v>4335337.2730893763</v>
      </c>
      <c r="R9" s="69">
        <v>95013.945975502866</v>
      </c>
      <c r="S9" s="69">
        <v>31044317.173329588</v>
      </c>
      <c r="T9" s="69">
        <v>4691460.4106231593</v>
      </c>
      <c r="U9" s="69">
        <v>12594556.201521939</v>
      </c>
      <c r="V9" s="69">
        <v>10286352.067637077</v>
      </c>
      <c r="W9" s="69">
        <v>8032478.9394255355</v>
      </c>
      <c r="X9" s="69">
        <v>49458162.126367711</v>
      </c>
      <c r="Y9" s="70"/>
    </row>
    <row r="10" spans="1:42" s="71" customFormat="1" x14ac:dyDescent="0.25">
      <c r="A10" s="72" t="s">
        <v>58</v>
      </c>
      <c r="B10" s="69">
        <v>51652</v>
      </c>
      <c r="C10" s="69">
        <v>17709385.919689868</v>
      </c>
      <c r="D10" s="69">
        <v>17709385.919689868</v>
      </c>
      <c r="E10" s="69">
        <v>1518.9290687999999</v>
      </c>
      <c r="F10" s="69">
        <v>143524.38</v>
      </c>
      <c r="G10" s="69">
        <v>7613127.0299999993</v>
      </c>
      <c r="H10" s="69">
        <v>14992651.069689864</v>
      </c>
      <c r="I10" s="69">
        <v>13700416.080000158</v>
      </c>
      <c r="J10" s="69">
        <v>3043249.7700000009</v>
      </c>
      <c r="K10" s="69">
        <v>585780.31999999995</v>
      </c>
      <c r="L10" s="69">
        <v>79100.86</v>
      </c>
      <c r="M10" s="69">
        <v>3213</v>
      </c>
      <c r="N10" s="69">
        <v>17408547.030000161</v>
      </c>
      <c r="O10" s="69">
        <v>0</v>
      </c>
      <c r="P10" s="69">
        <v>1233</v>
      </c>
      <c r="Q10" s="69">
        <v>4492958.5499999924</v>
      </c>
      <c r="R10" s="69">
        <v>10813.470723367711</v>
      </c>
      <c r="S10" s="69">
        <v>977813.76793956757</v>
      </c>
      <c r="T10" s="69">
        <v>308856.92166788003</v>
      </c>
      <c r="U10" s="69">
        <v>31.61</v>
      </c>
      <c r="V10" s="69">
        <v>1643701.6475633581</v>
      </c>
      <c r="W10" s="69">
        <v>7.5432563953373088E-3</v>
      </c>
      <c r="X10" s="69">
        <v>2632328.8937695497</v>
      </c>
      <c r="Y10" s="70"/>
    </row>
    <row r="11" spans="1:42" s="71" customFormat="1" x14ac:dyDescent="0.25">
      <c r="A11" s="68" t="s">
        <v>59</v>
      </c>
      <c r="B11" s="69">
        <v>15178</v>
      </c>
      <c r="C11" s="69">
        <v>4978649.2902699793</v>
      </c>
      <c r="D11" s="69">
        <v>4978649.2902699793</v>
      </c>
      <c r="E11" s="69">
        <v>43372.316921233847</v>
      </c>
      <c r="F11" s="69">
        <v>0</v>
      </c>
      <c r="G11" s="69">
        <v>1983259.6769117815</v>
      </c>
      <c r="H11" s="69">
        <v>5075754.5183556704</v>
      </c>
      <c r="I11" s="69">
        <v>4684653.0600000033</v>
      </c>
      <c r="J11" s="69">
        <v>1410178.7100000002</v>
      </c>
      <c r="K11" s="69">
        <v>53230.7</v>
      </c>
      <c r="L11" s="69">
        <v>53080.27</v>
      </c>
      <c r="M11" s="69">
        <v>1071</v>
      </c>
      <c r="N11" s="69">
        <v>6201142.740000003</v>
      </c>
      <c r="O11" s="69">
        <v>11671.313275306577</v>
      </c>
      <c r="P11" s="69">
        <v>53</v>
      </c>
      <c r="Q11" s="69">
        <v>288352.78000000003</v>
      </c>
      <c r="R11" s="69">
        <v>4632.3577049872292</v>
      </c>
      <c r="S11" s="69">
        <v>408856.92868042504</v>
      </c>
      <c r="T11" s="69">
        <v>199960.96071326305</v>
      </c>
      <c r="U11" s="69">
        <v>177178.12343813677</v>
      </c>
      <c r="V11" s="69">
        <v>1042314.7508978418</v>
      </c>
      <c r="W11" s="69">
        <v>15560.089084375815</v>
      </c>
      <c r="X11" s="69">
        <v>1471364.1263676297</v>
      </c>
      <c r="Y11" s="70"/>
    </row>
    <row r="12" spans="1:42" s="71" customFormat="1" ht="31.5" x14ac:dyDescent="0.25">
      <c r="A12" s="68" t="s">
        <v>60</v>
      </c>
      <c r="B12" s="69">
        <v>66090.819616685447</v>
      </c>
      <c r="C12" s="69">
        <v>157263189.56730151</v>
      </c>
      <c r="D12" s="69">
        <v>25774358.098601524</v>
      </c>
      <c r="E12" s="69">
        <v>163537.7227327</v>
      </c>
      <c r="F12" s="69">
        <v>89467264.358799994</v>
      </c>
      <c r="G12" s="69">
        <v>37350464.963672727</v>
      </c>
      <c r="H12" s="69">
        <v>142840350.64644143</v>
      </c>
      <c r="I12" s="69">
        <v>9265702.1500000004</v>
      </c>
      <c r="J12" s="69">
        <v>19127960.399999987</v>
      </c>
      <c r="K12" s="69">
        <v>1515500.86</v>
      </c>
      <c r="L12" s="69">
        <v>98518.399999999965</v>
      </c>
      <c r="M12" s="69">
        <v>4009</v>
      </c>
      <c r="N12" s="69">
        <v>30016782.829999991</v>
      </c>
      <c r="O12" s="69">
        <v>4717.8</v>
      </c>
      <c r="P12" s="69">
        <v>112</v>
      </c>
      <c r="Q12" s="69">
        <v>3826843.07</v>
      </c>
      <c r="R12" s="69">
        <v>74869.453224238838</v>
      </c>
      <c r="S12" s="69">
        <v>11463938.638997385</v>
      </c>
      <c r="T12" s="69">
        <v>689421.82024564291</v>
      </c>
      <c r="U12" s="69">
        <v>9191935.5085093416</v>
      </c>
      <c r="V12" s="69">
        <v>3770643.9165863539</v>
      </c>
      <c r="W12" s="69">
        <v>10829.920062589759</v>
      </c>
      <c r="X12" s="69">
        <v>15320281.928870566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564131.66456806683</v>
      </c>
      <c r="C14" s="69">
        <v>32025584.071679253</v>
      </c>
      <c r="D14" s="69">
        <v>32025584.071679253</v>
      </c>
      <c r="E14" s="69">
        <v>4699513.9039113652</v>
      </c>
      <c r="F14" s="69">
        <v>2076105.3311000001</v>
      </c>
      <c r="G14" s="69">
        <v>38071503.01045309</v>
      </c>
      <c r="H14" s="69">
        <v>46257046.583790027</v>
      </c>
      <c r="I14" s="69">
        <v>0</v>
      </c>
      <c r="J14" s="69">
        <v>0</v>
      </c>
      <c r="K14" s="69">
        <v>687662.46</v>
      </c>
      <c r="L14" s="69">
        <v>4316501.2897609994</v>
      </c>
      <c r="M14" s="69">
        <v>4638</v>
      </c>
      <c r="N14" s="69">
        <v>5004163.7497609993</v>
      </c>
      <c r="O14" s="69">
        <v>540108.68862501776</v>
      </c>
      <c r="P14" s="69">
        <v>343</v>
      </c>
      <c r="Q14" s="69">
        <v>567114.67999999993</v>
      </c>
      <c r="R14" s="69">
        <v>66206.780949549779</v>
      </c>
      <c r="S14" s="69">
        <v>11040359.595221788</v>
      </c>
      <c r="T14" s="69">
        <v>1787556.5997000227</v>
      </c>
      <c r="U14" s="69">
        <v>3402025.8390339199</v>
      </c>
      <c r="V14" s="69">
        <v>2101125.7798425453</v>
      </c>
      <c r="W14" s="69">
        <v>1874.6891993226484</v>
      </c>
      <c r="X14" s="69">
        <v>13209566.845213205</v>
      </c>
      <c r="Y14" s="70"/>
    </row>
    <row r="15" spans="1:42" s="71" customFormat="1" x14ac:dyDescent="0.25">
      <c r="A15" s="73" t="s">
        <v>18</v>
      </c>
      <c r="B15" s="74">
        <v>2067928.9585668463</v>
      </c>
      <c r="C15" s="74">
        <v>384013479.85200137</v>
      </c>
      <c r="D15" s="74">
        <v>252524648.38330135</v>
      </c>
      <c r="E15" s="74">
        <v>12933660.315628234</v>
      </c>
      <c r="F15" s="74">
        <v>121831136.20199999</v>
      </c>
      <c r="G15" s="74">
        <v>200059286.96376663</v>
      </c>
      <c r="H15" s="74">
        <v>390145685.4572106</v>
      </c>
      <c r="I15" s="74">
        <v>87405389.072223052</v>
      </c>
      <c r="J15" s="74">
        <v>50062956.229620792</v>
      </c>
      <c r="K15" s="74">
        <v>22166522.583423413</v>
      </c>
      <c r="L15" s="74">
        <v>9663275.2597611025</v>
      </c>
      <c r="M15" s="74">
        <v>37964</v>
      </c>
      <c r="N15" s="74">
        <v>169307244.16502836</v>
      </c>
      <c r="O15" s="74">
        <v>2134002.6067470522</v>
      </c>
      <c r="P15" s="74">
        <v>3045</v>
      </c>
      <c r="Q15" s="74">
        <v>16868355.134863369</v>
      </c>
      <c r="R15" s="74">
        <v>433239.72420274513</v>
      </c>
      <c r="S15" s="74">
        <v>63420739.841819078</v>
      </c>
      <c r="T15" s="74">
        <v>9537854.6525946911</v>
      </c>
      <c r="U15" s="74">
        <v>31215403.812375333</v>
      </c>
      <c r="V15" s="74">
        <v>29697695.531522837</v>
      </c>
      <c r="W15" s="74">
        <v>8331893.6212527705</v>
      </c>
      <c r="X15" s="74">
        <v>101883568.71879743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12122.469169999998</v>
      </c>
    </row>
    <row r="7" spans="1:4" x14ac:dyDescent="0.25">
      <c r="A7" s="79" t="s">
        <v>69</v>
      </c>
      <c r="B7" s="84" t="s">
        <v>70</v>
      </c>
      <c r="C7" s="69">
        <v>5201.55026</v>
      </c>
    </row>
    <row r="8" spans="1:4" x14ac:dyDescent="0.25">
      <c r="A8" s="79" t="s">
        <v>69</v>
      </c>
      <c r="B8" s="84" t="s">
        <v>71</v>
      </c>
      <c r="C8" s="69">
        <v>2023.0258299999982</v>
      </c>
    </row>
    <row r="9" spans="1:4" x14ac:dyDescent="0.25">
      <c r="A9" s="79" t="s">
        <v>69</v>
      </c>
      <c r="B9" s="84" t="s">
        <v>72</v>
      </c>
      <c r="C9" s="69">
        <v>4897.8930800000007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46008.649680000002</v>
      </c>
    </row>
    <row r="12" spans="1:4" x14ac:dyDescent="0.25">
      <c r="A12" s="79">
        <v>1</v>
      </c>
      <c r="B12" s="84" t="s">
        <v>77</v>
      </c>
      <c r="C12" s="69">
        <v>11611.007689999999</v>
      </c>
    </row>
    <row r="13" spans="1:4" ht="31.5" x14ac:dyDescent="0.25">
      <c r="A13" s="79" t="s">
        <v>78</v>
      </c>
      <c r="B13" s="84" t="s">
        <v>79</v>
      </c>
      <c r="C13" s="69">
        <v>278127.38471999997</v>
      </c>
    </row>
    <row r="14" spans="1:4" x14ac:dyDescent="0.25">
      <c r="A14" s="79" t="s">
        <v>80</v>
      </c>
      <c r="B14" s="84" t="s">
        <v>81</v>
      </c>
      <c r="C14" s="69">
        <v>275178.13644999999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2180.24827</v>
      </c>
    </row>
    <row r="17" spans="1:3" ht="31.5" x14ac:dyDescent="0.25">
      <c r="A17" s="79" t="s">
        <v>86</v>
      </c>
      <c r="B17" s="84" t="s">
        <v>87</v>
      </c>
      <c r="C17" s="69">
        <v>769</v>
      </c>
    </row>
    <row r="18" spans="1:3" x14ac:dyDescent="0.25">
      <c r="A18" s="79" t="s">
        <v>88</v>
      </c>
      <c r="B18" s="84" t="s">
        <v>89</v>
      </c>
      <c r="C18" s="69">
        <v>1142497.2198562038</v>
      </c>
    </row>
    <row r="19" spans="1:3" x14ac:dyDescent="0.25">
      <c r="A19" s="79" t="s">
        <v>80</v>
      </c>
      <c r="B19" s="84" t="s">
        <v>90</v>
      </c>
      <c r="C19" s="69">
        <v>95761.280419999996</v>
      </c>
    </row>
    <row r="20" spans="1:3" x14ac:dyDescent="0.25">
      <c r="A20" s="79" t="s">
        <v>82</v>
      </c>
      <c r="B20" s="84" t="s">
        <v>91</v>
      </c>
      <c r="C20" s="69">
        <v>1022125.729116204</v>
      </c>
    </row>
    <row r="21" spans="1:3" x14ac:dyDescent="0.25">
      <c r="A21" s="79"/>
      <c r="B21" s="84" t="s">
        <v>92</v>
      </c>
      <c r="C21" s="69">
        <v>872417.44779620389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15740.646990000001</v>
      </c>
    </row>
    <row r="25" spans="1:3" x14ac:dyDescent="0.25">
      <c r="A25" s="79" t="s">
        <v>97</v>
      </c>
      <c r="B25" s="84" t="s">
        <v>98</v>
      </c>
      <c r="C25" s="69">
        <v>8095.0803299999998</v>
      </c>
    </row>
    <row r="26" spans="1:3" x14ac:dyDescent="0.25">
      <c r="A26" s="79" t="s">
        <v>99</v>
      </c>
      <c r="B26" s="84" t="s">
        <v>72</v>
      </c>
      <c r="C26" s="69">
        <v>774.48299999999995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1466633.2542562035</v>
      </c>
    </row>
    <row r="29" spans="1:3" ht="31.5" x14ac:dyDescent="0.25">
      <c r="A29" s="79" t="s">
        <v>103</v>
      </c>
      <c r="B29" s="83" t="s">
        <v>104</v>
      </c>
      <c r="C29" s="69">
        <v>723025.26572379621</v>
      </c>
    </row>
    <row r="30" spans="1:3" s="85" customFormat="1" x14ac:dyDescent="0.25">
      <c r="A30" s="79" t="s">
        <v>105</v>
      </c>
      <c r="B30" s="83" t="s">
        <v>106</v>
      </c>
      <c r="C30" s="69">
        <v>83290.432190000036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61631.404640000037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61631.404640000037</v>
      </c>
    </row>
    <row r="39" spans="1:3" x14ac:dyDescent="0.25">
      <c r="A39" s="79" t="s">
        <v>78</v>
      </c>
      <c r="B39" s="84" t="s">
        <v>114</v>
      </c>
      <c r="C39" s="69">
        <v>795.20735999999999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20863.820190000002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8616.7114399999991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925.54399999999998</v>
      </c>
    </row>
    <row r="49" spans="1:3" x14ac:dyDescent="0.25">
      <c r="A49" s="79" t="s">
        <v>86</v>
      </c>
      <c r="B49" s="84" t="s">
        <v>121</v>
      </c>
      <c r="C49" s="69">
        <v>7165.4712799999998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16707.726719999999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8840.6460100000004</v>
      </c>
    </row>
    <row r="57" spans="1:3" x14ac:dyDescent="0.25">
      <c r="A57" s="79" t="s">
        <v>80</v>
      </c>
      <c r="B57" s="84" t="s">
        <v>131</v>
      </c>
      <c r="C57" s="69">
        <v>2717.8345500000005</v>
      </c>
    </row>
    <row r="58" spans="1:3" x14ac:dyDescent="0.25">
      <c r="A58" s="79" t="s">
        <v>82</v>
      </c>
      <c r="B58" s="84" t="s">
        <v>72</v>
      </c>
      <c r="C58" s="69">
        <v>6122.8114599999999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75582.660950000005</v>
      </c>
    </row>
    <row r="61" spans="1:3" x14ac:dyDescent="0.25">
      <c r="A61" s="79" t="s">
        <v>82</v>
      </c>
      <c r="B61" s="84" t="s">
        <v>134</v>
      </c>
      <c r="C61" s="69">
        <v>434.02429000000001</v>
      </c>
    </row>
    <row r="62" spans="1:3" x14ac:dyDescent="0.25">
      <c r="A62" s="79" t="s">
        <v>84</v>
      </c>
      <c r="B62" s="84" t="s">
        <v>135</v>
      </c>
      <c r="C62" s="69">
        <v>0</v>
      </c>
    </row>
    <row r="63" spans="1:3" x14ac:dyDescent="0.25">
      <c r="A63" s="79"/>
      <c r="B63" s="83" t="s">
        <v>136</v>
      </c>
      <c r="C63" s="69">
        <v>76016.685240000006</v>
      </c>
    </row>
    <row r="64" spans="1:3" x14ac:dyDescent="0.25">
      <c r="A64" s="79" t="s">
        <v>137</v>
      </c>
      <c r="B64" s="84" t="s">
        <v>72</v>
      </c>
      <c r="C64" s="69">
        <v>375.28238999999996</v>
      </c>
    </row>
    <row r="65" spans="1:3" x14ac:dyDescent="0.25">
      <c r="A65" s="79"/>
      <c r="B65" s="83" t="s">
        <v>138</v>
      </c>
      <c r="C65" s="69">
        <v>85232.61364000001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45376.065109999996</v>
      </c>
    </row>
    <row r="69" spans="1:3" x14ac:dyDescent="0.25">
      <c r="A69" s="79" t="s">
        <v>88</v>
      </c>
      <c r="B69" s="84" t="s">
        <v>143</v>
      </c>
      <c r="C69" s="69">
        <v>1076.0618999999999</v>
      </c>
    </row>
    <row r="70" spans="1:3" x14ac:dyDescent="0.25">
      <c r="A70" s="79"/>
      <c r="B70" s="83" t="s">
        <v>144</v>
      </c>
      <c r="C70" s="69">
        <v>46452.127010000004</v>
      </c>
    </row>
    <row r="71" spans="1:3" x14ac:dyDescent="0.25">
      <c r="A71" s="79"/>
      <c r="B71" s="83" t="s">
        <v>145</v>
      </c>
      <c r="C71" s="69">
        <v>2433463.8887100001</v>
      </c>
    </row>
    <row r="72" spans="1:3" x14ac:dyDescent="0.25">
      <c r="A72" s="79" t="s">
        <v>146</v>
      </c>
      <c r="B72" s="83" t="s">
        <v>147</v>
      </c>
      <c r="C72" s="69">
        <v>2460.2460499999997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261583.508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-141921.53829</v>
      </c>
    </row>
    <row r="80" spans="1:3" x14ac:dyDescent="0.25">
      <c r="A80" s="79" t="s">
        <v>100</v>
      </c>
      <c r="B80" s="84" t="s">
        <v>155</v>
      </c>
      <c r="C80" s="69">
        <v>84829.666029999993</v>
      </c>
    </row>
    <row r="81" spans="1:3" x14ac:dyDescent="0.25">
      <c r="A81" s="79" t="s">
        <v>156</v>
      </c>
      <c r="B81" s="84" t="s">
        <v>157</v>
      </c>
      <c r="C81" s="69">
        <v>221250.82640999998</v>
      </c>
    </row>
    <row r="82" spans="1:3" x14ac:dyDescent="0.25">
      <c r="A82" s="79" t="s">
        <v>158</v>
      </c>
      <c r="B82" s="84" t="s">
        <v>159</v>
      </c>
      <c r="C82" s="69">
        <v>-480.32168000000001</v>
      </c>
    </row>
    <row r="83" spans="1:3" x14ac:dyDescent="0.25">
      <c r="A83" s="79" t="s">
        <v>160</v>
      </c>
      <c r="B83" s="84" t="s">
        <v>161</v>
      </c>
      <c r="C83" s="69">
        <v>57069.327536830817</v>
      </c>
    </row>
    <row r="84" spans="1:3" x14ac:dyDescent="0.25">
      <c r="A84" s="81"/>
      <c r="B84" s="83" t="s">
        <v>162</v>
      </c>
      <c r="C84" s="69">
        <v>482331.46800683084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104893.63746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865567.94414000004</v>
      </c>
    </row>
    <row r="91" spans="1:3" x14ac:dyDescent="0.25">
      <c r="A91" s="79" t="s">
        <v>86</v>
      </c>
      <c r="B91" s="84" t="s">
        <v>170</v>
      </c>
      <c r="C91" s="69">
        <v>75306.657674763846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75748.911859999993</v>
      </c>
    </row>
    <row r="94" spans="1:3" x14ac:dyDescent="0.25">
      <c r="A94" s="79" t="s">
        <v>99</v>
      </c>
      <c r="B94" s="84" t="s">
        <v>173</v>
      </c>
      <c r="C94" s="69">
        <v>4377.4011</v>
      </c>
    </row>
    <row r="95" spans="1:3" x14ac:dyDescent="0.25">
      <c r="A95" s="79" t="s">
        <v>125</v>
      </c>
      <c r="B95" s="84" t="s">
        <v>174</v>
      </c>
      <c r="C95" s="69">
        <v>1680.62267</v>
      </c>
    </row>
    <row r="96" spans="1:3" x14ac:dyDescent="0.25">
      <c r="A96" s="79" t="s">
        <v>175</v>
      </c>
      <c r="B96" s="84" t="s">
        <v>176</v>
      </c>
      <c r="C96" s="69">
        <v>25473.347990000006</v>
      </c>
    </row>
    <row r="97" spans="1:3" x14ac:dyDescent="0.25">
      <c r="A97" s="81"/>
      <c r="B97" s="83" t="s">
        <v>177</v>
      </c>
      <c r="C97" s="69">
        <v>1153445.5228947639</v>
      </c>
    </row>
    <row r="98" spans="1:3" x14ac:dyDescent="0.25">
      <c r="A98" s="79" t="s">
        <v>105</v>
      </c>
      <c r="B98" s="83" t="s">
        <v>178</v>
      </c>
      <c r="C98" s="69">
        <v>723729.03093523614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700.81295</v>
      </c>
    </row>
    <row r="104" spans="1:3" x14ac:dyDescent="0.25">
      <c r="A104" s="79" t="s">
        <v>139</v>
      </c>
      <c r="B104" s="83" t="s">
        <v>185</v>
      </c>
      <c r="C104" s="69">
        <v>72514.211300000039</v>
      </c>
    </row>
    <row r="105" spans="1:3" x14ac:dyDescent="0.25">
      <c r="A105" s="79" t="s">
        <v>75</v>
      </c>
      <c r="B105" s="84" t="s">
        <v>186</v>
      </c>
      <c r="C105" s="69">
        <v>41288.100800000051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5401.0461100000002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25825.06439</v>
      </c>
    </row>
    <row r="122" spans="1:3" x14ac:dyDescent="0.25">
      <c r="A122" s="79" t="s">
        <v>69</v>
      </c>
      <c r="B122" s="84" t="s">
        <v>187</v>
      </c>
      <c r="C122" s="69">
        <v>2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5129.5922200000005</v>
      </c>
    </row>
    <row r="125" spans="1:3" x14ac:dyDescent="0.25">
      <c r="A125" s="79" t="s">
        <v>69</v>
      </c>
      <c r="B125" s="84" t="s">
        <v>196</v>
      </c>
      <c r="C125" s="69">
        <v>882.83004000000005</v>
      </c>
    </row>
    <row r="126" spans="1:3" x14ac:dyDescent="0.25">
      <c r="A126" s="79" t="s">
        <v>69</v>
      </c>
      <c r="B126" s="84" t="s">
        <v>197</v>
      </c>
      <c r="C126" s="69">
        <v>401.91807999999997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185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185</v>
      </c>
    </row>
    <row r="131" spans="1:3" x14ac:dyDescent="0.25">
      <c r="A131" s="81"/>
      <c r="B131" s="83" t="s">
        <v>202</v>
      </c>
      <c r="C131" s="69">
        <v>2433464.046086831</v>
      </c>
    </row>
    <row r="132" spans="1:3" x14ac:dyDescent="0.25">
      <c r="A132" s="79" t="s">
        <v>203</v>
      </c>
      <c r="B132" s="83" t="s">
        <v>204</v>
      </c>
      <c r="C132" s="69">
        <v>2459.9508500000002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100945.32758</v>
      </c>
      <c r="D6" s="102"/>
    </row>
    <row r="7" spans="1:4" ht="31.5" x14ac:dyDescent="0.2">
      <c r="A7" s="101"/>
      <c r="B7" s="99" t="s">
        <v>211</v>
      </c>
      <c r="C7" s="69">
        <v>-2161.7561500000002</v>
      </c>
    </row>
    <row r="8" spans="1:4" ht="15.75" x14ac:dyDescent="0.2">
      <c r="A8" s="101" t="s">
        <v>212</v>
      </c>
      <c r="B8" s="99" t="s">
        <v>213</v>
      </c>
      <c r="C8" s="69">
        <v>-12556.015563029689</v>
      </c>
    </row>
    <row r="9" spans="1:4" ht="15.75" x14ac:dyDescent="0.2">
      <c r="A9" s="101" t="s">
        <v>214</v>
      </c>
      <c r="B9" s="99" t="s">
        <v>215</v>
      </c>
      <c r="C9" s="69">
        <v>-10731.655880004388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1228.9351502414379</v>
      </c>
    </row>
    <row r="12" spans="1:4" ht="15.75" x14ac:dyDescent="0.2">
      <c r="A12" s="103"/>
      <c r="B12" s="104" t="s">
        <v>219</v>
      </c>
      <c r="C12" s="69">
        <v>78886.591287207368</v>
      </c>
      <c r="D12" s="102"/>
    </row>
    <row r="13" spans="1:4" ht="15.75" x14ac:dyDescent="0.2">
      <c r="A13" s="94" t="s">
        <v>82</v>
      </c>
      <c r="B13" s="105" t="s">
        <v>220</v>
      </c>
      <c r="C13" s="69">
        <v>-566.19799999999998</v>
      </c>
      <c r="D13" s="102"/>
    </row>
    <row r="14" spans="1:4" ht="15.75" x14ac:dyDescent="0.2">
      <c r="A14" s="94" t="s">
        <v>84</v>
      </c>
      <c r="B14" s="99" t="s">
        <v>221</v>
      </c>
      <c r="C14" s="69">
        <v>725.32752000000005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-43217.617033790462</v>
      </c>
    </row>
    <row r="18" spans="1:4" ht="15.75" x14ac:dyDescent="0.2">
      <c r="A18" s="101" t="s">
        <v>226</v>
      </c>
      <c r="B18" s="99" t="s">
        <v>227</v>
      </c>
      <c r="C18" s="69">
        <v>5232.4359299999996</v>
      </c>
    </row>
    <row r="19" spans="1:4" ht="15.75" x14ac:dyDescent="0.2">
      <c r="A19" s="103"/>
      <c r="B19" s="101" t="s">
        <v>228</v>
      </c>
      <c r="C19" s="69">
        <v>-37985.181103790463</v>
      </c>
      <c r="D19" s="102"/>
    </row>
    <row r="20" spans="1:4" ht="15.75" x14ac:dyDescent="0.2">
      <c r="A20" s="101" t="s">
        <v>212</v>
      </c>
      <c r="B20" s="99" t="s">
        <v>229</v>
      </c>
      <c r="C20" s="69">
        <v>-1298.1389961915556</v>
      </c>
    </row>
    <row r="21" spans="1:4" ht="15.75" x14ac:dyDescent="0.2">
      <c r="A21" s="101" t="s">
        <v>214</v>
      </c>
      <c r="B21" s="99" t="s">
        <v>230</v>
      </c>
      <c r="C21" s="69">
        <v>-12.705750000000023</v>
      </c>
    </row>
    <row r="22" spans="1:4" ht="15.75" x14ac:dyDescent="0.2">
      <c r="A22" s="103"/>
      <c r="B22" s="104" t="s">
        <v>231</v>
      </c>
      <c r="C22" s="69">
        <v>-39296.025849982019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-102.44695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-19539.765784582371</v>
      </c>
    </row>
    <row r="30" spans="1:4" ht="15.75" x14ac:dyDescent="0.2">
      <c r="A30" s="101" t="s">
        <v>212</v>
      </c>
      <c r="B30" s="99" t="s">
        <v>239</v>
      </c>
      <c r="C30" s="69">
        <v>596.99518999999998</v>
      </c>
    </row>
    <row r="31" spans="1:4" ht="15.75" x14ac:dyDescent="0.2">
      <c r="A31" s="101" t="s">
        <v>214</v>
      </c>
      <c r="B31" s="99" t="s">
        <v>240</v>
      </c>
      <c r="C31" s="69">
        <v>-14264.962499534053</v>
      </c>
    </row>
    <row r="32" spans="1:4" ht="15.75" x14ac:dyDescent="0.2">
      <c r="A32" s="101" t="s">
        <v>217</v>
      </c>
      <c r="B32" s="99" t="s">
        <v>241</v>
      </c>
      <c r="C32" s="69">
        <v>1508.88816</v>
      </c>
    </row>
    <row r="33" spans="1:4" ht="15.75" x14ac:dyDescent="0.2">
      <c r="A33" s="106"/>
      <c r="B33" s="104" t="s">
        <v>242</v>
      </c>
      <c r="C33" s="69">
        <v>-31698.844934116423</v>
      </c>
      <c r="D33" s="102"/>
    </row>
    <row r="34" spans="1:4" ht="15.75" x14ac:dyDescent="0.2">
      <c r="A34" s="98" t="s">
        <v>125</v>
      </c>
      <c r="B34" s="99" t="s">
        <v>243</v>
      </c>
      <c r="C34" s="69">
        <v>-2894.573615782348</v>
      </c>
    </row>
    <row r="35" spans="1:4" ht="31.5" x14ac:dyDescent="0.2">
      <c r="A35" s="98"/>
      <c r="B35" s="99" t="s">
        <v>244</v>
      </c>
      <c r="C35" s="69">
        <v>-2150.1740699999996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5053.8294573265648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253537.94907000003</v>
      </c>
    </row>
    <row r="41" spans="1:4" ht="31.5" x14ac:dyDescent="0.2">
      <c r="A41" s="101"/>
      <c r="B41" s="99" t="s">
        <v>211</v>
      </c>
      <c r="C41" s="69">
        <v>-7820.0216099999998</v>
      </c>
    </row>
    <row r="42" spans="1:4" ht="15.75" x14ac:dyDescent="0.2">
      <c r="A42" s="101" t="s">
        <v>212</v>
      </c>
      <c r="B42" s="99" t="s">
        <v>213</v>
      </c>
      <c r="C42" s="69">
        <v>-12933.341596970313</v>
      </c>
    </row>
    <row r="43" spans="1:4" ht="15.75" x14ac:dyDescent="0.2">
      <c r="A43" s="101" t="s">
        <v>214</v>
      </c>
      <c r="B43" s="99" t="s">
        <v>215</v>
      </c>
      <c r="C43" s="69">
        <v>4619.4291415414446</v>
      </c>
    </row>
    <row r="44" spans="1:4" ht="15.75" x14ac:dyDescent="0.2">
      <c r="A44" s="101" t="s">
        <v>217</v>
      </c>
      <c r="B44" s="99" t="s">
        <v>218</v>
      </c>
      <c r="C44" s="69">
        <v>-754.79880000000003</v>
      </c>
    </row>
    <row r="45" spans="1:4" ht="15.75" x14ac:dyDescent="0.2">
      <c r="A45" s="103"/>
      <c r="B45" s="104" t="s">
        <v>249</v>
      </c>
      <c r="C45" s="69">
        <v>244469.23781457116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432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977.57297999999992</v>
      </c>
    </row>
    <row r="52" spans="1:4" ht="15.75" x14ac:dyDescent="0.25">
      <c r="A52" s="108" t="s">
        <v>256</v>
      </c>
      <c r="B52" s="99" t="s">
        <v>257</v>
      </c>
      <c r="C52" s="69">
        <v>17940.22334</v>
      </c>
    </row>
    <row r="53" spans="1:4" ht="15.75" x14ac:dyDescent="0.25">
      <c r="A53" s="109"/>
      <c r="B53" s="101" t="s">
        <v>258</v>
      </c>
      <c r="C53" s="69">
        <v>18917.796320000001</v>
      </c>
      <c r="D53" s="102"/>
    </row>
    <row r="54" spans="1:4" ht="15.75" x14ac:dyDescent="0.2">
      <c r="A54" s="103" t="s">
        <v>214</v>
      </c>
      <c r="B54" s="99" t="s">
        <v>259</v>
      </c>
      <c r="C54" s="69">
        <v>36887.298599999995</v>
      </c>
    </row>
    <row r="55" spans="1:4" ht="15.75" x14ac:dyDescent="0.2">
      <c r="A55" s="103" t="s">
        <v>217</v>
      </c>
      <c r="B55" s="99" t="s">
        <v>260</v>
      </c>
      <c r="C55" s="69">
        <v>5117.611060000002</v>
      </c>
    </row>
    <row r="56" spans="1:4" ht="15.75" x14ac:dyDescent="0.25">
      <c r="A56" s="95"/>
      <c r="B56" s="104" t="s">
        <v>261</v>
      </c>
      <c r="C56" s="69">
        <v>61354.705980000006</v>
      </c>
      <c r="D56" s="102"/>
    </row>
    <row r="57" spans="1:4" ht="15.75" x14ac:dyDescent="0.25">
      <c r="A57" s="106" t="s">
        <v>84</v>
      </c>
      <c r="B57" s="109" t="s">
        <v>221</v>
      </c>
      <c r="C57" s="69">
        <v>7280.7939921209945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-148473.15276420274</v>
      </c>
    </row>
    <row r="61" spans="1:4" ht="15.75" x14ac:dyDescent="0.2">
      <c r="A61" s="101" t="s">
        <v>226</v>
      </c>
      <c r="B61" s="99" t="s">
        <v>227</v>
      </c>
      <c r="C61" s="69">
        <v>2309.7235000000001</v>
      </c>
    </row>
    <row r="62" spans="1:4" ht="15.75" x14ac:dyDescent="0.2">
      <c r="A62" s="103"/>
      <c r="B62" s="101" t="s">
        <v>264</v>
      </c>
      <c r="C62" s="69">
        <v>-146163.42926420274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3119.7752421987861</v>
      </c>
    </row>
    <row r="65" spans="1:4" ht="15.75" x14ac:dyDescent="0.25">
      <c r="A65" s="108" t="s">
        <v>256</v>
      </c>
      <c r="B65" s="99" t="s">
        <v>227</v>
      </c>
      <c r="C65" s="69">
        <v>1010.8653900000002</v>
      </c>
    </row>
    <row r="66" spans="1:4" ht="15.75" x14ac:dyDescent="0.2">
      <c r="A66" s="103"/>
      <c r="B66" s="101" t="s">
        <v>258</v>
      </c>
      <c r="C66" s="69">
        <v>4130.640632198787</v>
      </c>
      <c r="D66" s="102"/>
    </row>
    <row r="67" spans="1:4" ht="15.75" x14ac:dyDescent="0.25">
      <c r="A67" s="106"/>
      <c r="B67" s="110" t="s">
        <v>231</v>
      </c>
      <c r="C67" s="69">
        <v>-142032.78863200394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2474.5601132495385</v>
      </c>
    </row>
    <row r="71" spans="1:4" ht="15.75" x14ac:dyDescent="0.2">
      <c r="A71" s="101" t="s">
        <v>226</v>
      </c>
      <c r="B71" s="99" t="s">
        <v>227</v>
      </c>
      <c r="C71" s="69">
        <v>704.54405999999994</v>
      </c>
    </row>
    <row r="72" spans="1:4" ht="15.75" x14ac:dyDescent="0.2">
      <c r="A72" s="103"/>
      <c r="B72" s="101" t="s">
        <v>264</v>
      </c>
      <c r="C72" s="69">
        <v>3179.1041732495387</v>
      </c>
      <c r="D72" s="102"/>
    </row>
    <row r="73" spans="1:4" ht="15.75" x14ac:dyDescent="0.2">
      <c r="A73" s="103" t="s">
        <v>212</v>
      </c>
      <c r="B73" s="99" t="s">
        <v>268</v>
      </c>
      <c r="C73" s="69">
        <v>4447.8609547496671</v>
      </c>
    </row>
    <row r="74" spans="1:4" ht="15.75" x14ac:dyDescent="0.2">
      <c r="A74" s="103"/>
      <c r="B74" s="104" t="s">
        <v>269</v>
      </c>
      <c r="C74" s="69">
        <v>7626.9651279992067</v>
      </c>
      <c r="D74" s="102"/>
    </row>
    <row r="75" spans="1:4" ht="15.75" x14ac:dyDescent="0.2">
      <c r="A75" s="98" t="s">
        <v>97</v>
      </c>
      <c r="B75" s="99" t="s">
        <v>236</v>
      </c>
      <c r="C75" s="69">
        <v>-1158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-63421.045518015606</v>
      </c>
    </row>
    <row r="78" spans="1:4" ht="15.75" x14ac:dyDescent="0.2">
      <c r="A78" s="101" t="s">
        <v>212</v>
      </c>
      <c r="B78" s="99" t="s">
        <v>239</v>
      </c>
      <c r="C78" s="69">
        <v>2051.3171700000016</v>
      </c>
    </row>
    <row r="79" spans="1:4" ht="15.75" x14ac:dyDescent="0.2">
      <c r="A79" s="101" t="s">
        <v>214</v>
      </c>
      <c r="B79" s="99" t="s">
        <v>240</v>
      </c>
      <c r="C79" s="69">
        <v>-29697.772829874757</v>
      </c>
    </row>
    <row r="80" spans="1:4" ht="15.75" x14ac:dyDescent="0.2">
      <c r="A80" s="101" t="s">
        <v>217</v>
      </c>
      <c r="B80" s="99" t="s">
        <v>271</v>
      </c>
      <c r="C80" s="69">
        <v>290</v>
      </c>
    </row>
    <row r="81" spans="1:4" ht="15.75" x14ac:dyDescent="0.2">
      <c r="A81" s="106"/>
      <c r="B81" s="104" t="s">
        <v>242</v>
      </c>
      <c r="C81" s="69">
        <v>-90777.501177890357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-712.41399000000001</v>
      </c>
    </row>
    <row r="84" spans="1:4" ht="15.75" x14ac:dyDescent="0.2">
      <c r="A84" s="101" t="s">
        <v>212</v>
      </c>
      <c r="B84" s="99" t="s">
        <v>274</v>
      </c>
      <c r="C84" s="69">
        <v>-63380.100709999999</v>
      </c>
    </row>
    <row r="85" spans="1:4" ht="15.75" x14ac:dyDescent="0.2">
      <c r="A85" s="101" t="s">
        <v>214</v>
      </c>
      <c r="B85" s="99" t="s">
        <v>275</v>
      </c>
      <c r="C85" s="69">
        <v>-6855.5441999999948</v>
      </c>
    </row>
    <row r="86" spans="1:4" ht="15.75" x14ac:dyDescent="0.2">
      <c r="A86" s="101"/>
      <c r="B86" s="104" t="s">
        <v>276</v>
      </c>
      <c r="C86" s="69">
        <v>-70948.058900000004</v>
      </c>
      <c r="D86" s="102"/>
    </row>
    <row r="87" spans="1:4" ht="15.75" x14ac:dyDescent="0.2">
      <c r="A87" s="98" t="s">
        <v>175</v>
      </c>
      <c r="B87" s="99" t="s">
        <v>243</v>
      </c>
      <c r="C87" s="69">
        <v>-11335.39338421765</v>
      </c>
    </row>
    <row r="88" spans="1:4" ht="31.5" x14ac:dyDescent="0.2">
      <c r="A88" s="98"/>
      <c r="B88" s="99" t="s">
        <v>244</v>
      </c>
      <c r="C88" s="69">
        <v>-10309.137350000001</v>
      </c>
    </row>
    <row r="89" spans="1:4" ht="15.75" x14ac:dyDescent="0.2">
      <c r="A89" s="98" t="s">
        <v>246</v>
      </c>
      <c r="B89" s="99" t="s">
        <v>277</v>
      </c>
      <c r="C89" s="69">
        <v>-236.80199999999999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4243.1588205793942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5053.8294573265648</v>
      </c>
      <c r="D93" s="102"/>
    </row>
    <row r="94" spans="1:4" ht="15.75" x14ac:dyDescent="0.2">
      <c r="A94" s="98" t="s">
        <v>82</v>
      </c>
      <c r="B94" s="99" t="s">
        <v>285</v>
      </c>
      <c r="C94" s="69">
        <v>4243.1588205793942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47604.780939999997</v>
      </c>
    </row>
    <row r="97" spans="1:4" ht="15.75" x14ac:dyDescent="0.2">
      <c r="A97" s="103"/>
      <c r="B97" s="99" t="s">
        <v>252</v>
      </c>
      <c r="C97" s="69">
        <v>47406.780939999997</v>
      </c>
    </row>
    <row r="98" spans="1:4" ht="15.75" x14ac:dyDescent="0.2">
      <c r="A98" s="103" t="s">
        <v>212</v>
      </c>
      <c r="B98" s="99" t="s">
        <v>253</v>
      </c>
      <c r="C98" s="69">
        <v>1490.3279400000001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21</v>
      </c>
    </row>
    <row r="101" spans="1:4" ht="15.75" x14ac:dyDescent="0.25">
      <c r="A101" s="108" t="s">
        <v>256</v>
      </c>
      <c r="B101" s="99" t="s">
        <v>257</v>
      </c>
      <c r="C101" s="69">
        <v>4226.7202299999999</v>
      </c>
    </row>
    <row r="102" spans="1:4" ht="15.75" x14ac:dyDescent="0.25">
      <c r="A102" s="109"/>
      <c r="B102" s="101" t="s">
        <v>258</v>
      </c>
      <c r="C102" s="69">
        <v>4247.7202299999999</v>
      </c>
    </row>
    <row r="103" spans="1:4" ht="15.75" x14ac:dyDescent="0.2">
      <c r="A103" s="103" t="s">
        <v>214</v>
      </c>
      <c r="B103" s="99" t="s">
        <v>259</v>
      </c>
      <c r="C103" s="69">
        <v>279.68336999999997</v>
      </c>
    </row>
    <row r="104" spans="1:4" ht="15.75" x14ac:dyDescent="0.2">
      <c r="A104" s="103" t="s">
        <v>217</v>
      </c>
      <c r="B104" s="99" t="s">
        <v>260</v>
      </c>
      <c r="C104" s="69">
        <v>66</v>
      </c>
    </row>
    <row r="105" spans="1:4" ht="15.75" x14ac:dyDescent="0.25">
      <c r="A105" s="95"/>
      <c r="B105" s="104" t="s">
        <v>287</v>
      </c>
      <c r="C105" s="69">
        <v>52198.184540000002</v>
      </c>
    </row>
    <row r="106" spans="1:4" ht="15.75" x14ac:dyDescent="0.2">
      <c r="A106" s="106" t="s">
        <v>86</v>
      </c>
      <c r="B106" s="99" t="s">
        <v>288</v>
      </c>
      <c r="C106" s="69">
        <v>1039.8019999999999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-2403.1674699999999</v>
      </c>
    </row>
    <row r="109" spans="1:4" ht="15.75" x14ac:dyDescent="0.2">
      <c r="A109" s="101" t="s">
        <v>212</v>
      </c>
      <c r="B109" s="99" t="s">
        <v>274</v>
      </c>
      <c r="C109" s="69">
        <v>-192.75923</v>
      </c>
    </row>
    <row r="110" spans="1:4" ht="15.75" x14ac:dyDescent="0.2">
      <c r="A110" s="101" t="s">
        <v>214</v>
      </c>
      <c r="B110" s="99" t="s">
        <v>290</v>
      </c>
      <c r="C110" s="69">
        <v>-1437.5603599999999</v>
      </c>
    </row>
    <row r="111" spans="1:4" ht="15.75" x14ac:dyDescent="0.2">
      <c r="A111" s="101"/>
      <c r="B111" s="104" t="s">
        <v>269</v>
      </c>
      <c r="C111" s="69">
        <v>-4033.4870599999995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-236.80199999999999</v>
      </c>
      <c r="D112" s="102"/>
    </row>
    <row r="113" spans="1:4" ht="15.75" x14ac:dyDescent="0.2">
      <c r="A113" s="106" t="s">
        <v>99</v>
      </c>
      <c r="B113" s="99" t="s">
        <v>292</v>
      </c>
      <c r="C113" s="69">
        <v>732.17106000000001</v>
      </c>
    </row>
    <row r="114" spans="1:4" ht="15.75" x14ac:dyDescent="0.2">
      <c r="A114" s="106" t="s">
        <v>125</v>
      </c>
      <c r="B114" s="99" t="s">
        <v>293</v>
      </c>
      <c r="C114" s="69">
        <v>-586.39350000000002</v>
      </c>
    </row>
    <row r="115" spans="1:4" ht="15.75" x14ac:dyDescent="0.2">
      <c r="A115" s="106" t="s">
        <v>175</v>
      </c>
      <c r="B115" s="99" t="s">
        <v>294</v>
      </c>
      <c r="C115" s="69">
        <v>58410.463317905967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18.04796</v>
      </c>
    </row>
    <row r="117" spans="1:4" ht="15.75" x14ac:dyDescent="0.2">
      <c r="A117" s="106" t="s">
        <v>280</v>
      </c>
      <c r="B117" s="99" t="s">
        <v>296</v>
      </c>
      <c r="C117" s="69">
        <v>-0.72669000000000006</v>
      </c>
    </row>
    <row r="118" spans="1:4" ht="15.75" x14ac:dyDescent="0.2">
      <c r="A118" s="106" t="s">
        <v>297</v>
      </c>
      <c r="B118" s="99" t="s">
        <v>298</v>
      </c>
      <c r="C118" s="69">
        <v>17.321269999999998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-5699.7474700000002</v>
      </c>
    </row>
    <row r="120" spans="1:4" ht="15.75" x14ac:dyDescent="0.2">
      <c r="A120" s="106" t="s">
        <v>301</v>
      </c>
      <c r="B120" s="99" t="s">
        <v>302</v>
      </c>
      <c r="C120" s="69">
        <v>4341.4715099999994</v>
      </c>
    </row>
    <row r="121" spans="1:4" ht="15.75" x14ac:dyDescent="0.2">
      <c r="A121" s="106" t="s">
        <v>303</v>
      </c>
      <c r="B121" s="99" t="s">
        <v>304</v>
      </c>
      <c r="C121" s="69">
        <v>57069.508627905961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2023-01-12T14:27:03Z</dcterms:modified>
</cp:coreProperties>
</file>