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Q3\"/>
    </mc:Choice>
  </mc:AlternateContent>
  <bookViews>
    <workbookView xWindow="0" yWindow="0" windowWidth="28800" windowHeight="12300"/>
  </bookViews>
  <sheets>
    <sheet name="Premiums" sheetId="1" r:id="rId1"/>
    <sheet name="Payments" sheetId="2" r:id="rId2"/>
    <sheet name="TP-1" sheetId="3" r:id="rId3"/>
    <sheet name="TP-2" sheetId="4" r:id="rId4"/>
    <sheet name="Costs" sheetId="5" r:id="rId5"/>
    <sheet name="Premiums, Claims" sheetId="6" r:id="rId6"/>
    <sheet name="OutwardRe" sheetId="7" r:id="rId7"/>
    <sheet name="InwardRe" sheetId="8" r:id="rId8"/>
    <sheet name="EEA-L" sheetId="9" r:id="rId9"/>
    <sheet name="BS" sheetId="10" r:id="rId10"/>
    <sheet name="IS" sheetId="11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_1_?????1" localSheetId="10">#REF!</definedName>
    <definedName name="__1_?????1">#REF!</definedName>
    <definedName name="__2_?????2" localSheetId="10">#REF!</definedName>
    <definedName name="__2_?????2">#REF!</definedName>
    <definedName name="__god95" localSheetId="10">[1]база!#REF!</definedName>
    <definedName name="__god95">[1]база!#REF!</definedName>
    <definedName name="_1_?????1" localSheetId="10">#REF!</definedName>
    <definedName name="_1_?????1">#REF!</definedName>
    <definedName name="_2_?????2" localSheetId="10">#REF!</definedName>
    <definedName name="_2_?????2">#REF!</definedName>
    <definedName name="_god95" localSheetId="10">[1]база!#REF!</definedName>
    <definedName name="_god95">[1]база!#REF!</definedName>
    <definedName name="_СМ661" localSheetId="10">#REF!</definedName>
    <definedName name="_СМ661">#REF!</definedName>
    <definedName name="A" localSheetId="10">#REF!</definedName>
    <definedName name="A">#REF!</definedName>
    <definedName name="as" localSheetId="10">#REF!</definedName>
    <definedName name="as">#REF!</definedName>
    <definedName name="asd" localSheetId="10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10">#REF!</definedName>
    <definedName name="_xlnm.Database">#REF!</definedName>
    <definedName name="dividents" localSheetId="10">#REF!</definedName>
    <definedName name="dividents">#REF!</definedName>
    <definedName name="DS0_S0" localSheetId="10">OFFSET(#REF!,1,-1,MAX(2,COUNTA(OFFSET(#REF!,1,0,16382,1))+1),1)</definedName>
    <definedName name="DS0_S0">OFFSET(#REF!,1,-1,MAX(2,COUNTA(OFFSET(#REF!,1,0,16382,1))+1),1)</definedName>
    <definedName name="DS0_S1" localSheetId="10">OFFSET(#REF!,1,0,MAX(2,COUNTA(OFFSET(#REF!,1,0,16382,1))+1),1)</definedName>
    <definedName name="DS0_S1">OFFSET(#REF!,1,0,MAX(2,COUNTA(OFFSET(#REF!,1,0,16382,1))+1),1)</definedName>
    <definedName name="eend" localSheetId="10">#REF!</definedName>
    <definedName name="eend">#REF!</definedName>
    <definedName name="fghj" localSheetId="10">#REF!</definedName>
    <definedName name="fghj">#REF!</definedName>
    <definedName name="gfhj" localSheetId="10">#REF!</definedName>
    <definedName name="gfhj">#REF!</definedName>
    <definedName name="IBNR">[3]IBNR_mod!$A$2:$Q$11</definedName>
    <definedName name="Increase_in_premium" localSheetId="10">#REF!</definedName>
    <definedName name="Increase_in_premium">#REF!</definedName>
    <definedName name="insurancelife" localSheetId="10">#REF!</definedName>
    <definedName name="insurancelife">#REF!</definedName>
    <definedName name="life" localSheetId="10">#REF!</definedName>
    <definedName name="life">#REF!</definedName>
    <definedName name="maxRate" localSheetId="10">#REF!</definedName>
    <definedName name="maxRate">#REF!</definedName>
    <definedName name="minRate" localSheetId="10">#REF!</definedName>
    <definedName name="minRate">#REF!</definedName>
    <definedName name="other" localSheetId="10">#REF!</definedName>
    <definedName name="other">#REF!</definedName>
    <definedName name="other2" localSheetId="10">#REF!</definedName>
    <definedName name="other2">#REF!</definedName>
    <definedName name="PP" localSheetId="10">'[4]Граница-спрямо премиите 2006'!#REF!</definedName>
    <definedName name="PP">'[4]Граница-спрямо премиите 2006'!#REF!</definedName>
    <definedName name="Premium_earned_1999" localSheetId="10">#REF!</definedName>
    <definedName name="Premium_earned_1999">#REF!</definedName>
    <definedName name="Premium_earned_2000" localSheetId="10">#REF!</definedName>
    <definedName name="Premium_earned_2000">#REF!</definedName>
    <definedName name="Premium2000" localSheetId="10">#REF!</definedName>
    <definedName name="Premium2000">#REF!</definedName>
    <definedName name="Premium99" localSheetId="10">#REF!</definedName>
    <definedName name="Premium99">#REF!</definedName>
    <definedName name="PremiumIncrease" localSheetId="10">#REF!</definedName>
    <definedName name="PremiumIncrease">#REF!</definedName>
    <definedName name="_xlnm.Print_Area" localSheetId="9">BS!$A$1:$M$134</definedName>
    <definedName name="_xlnm.Print_Area" localSheetId="4">Costs!$A$1:$J$15</definedName>
    <definedName name="_xlnm.Print_Area" localSheetId="8">'EEA-L'!$A$1:$AS$15</definedName>
    <definedName name="_xlnm.Print_Area" localSheetId="7">InwardRe!$A$1:$P$15</definedName>
    <definedName name="_xlnm.Print_Area" localSheetId="10">IS!$A$1:$M$122</definedName>
    <definedName name="_xlnm.Print_Area" localSheetId="6">OutwardRe!$A$1:$N$15</definedName>
    <definedName name="_xlnm.Print_Area" localSheetId="1">Payments!$A$1:$X$20</definedName>
    <definedName name="_xlnm.Print_Area" localSheetId="0">Premiums!$A$1:$X$20</definedName>
    <definedName name="_xlnm.Print_Area" localSheetId="5">'Premiums, Claims'!$A$1:$AE$16</definedName>
    <definedName name="_xlnm.Print_Area" localSheetId="2">'TP-1'!$A$1:$U$16</definedName>
    <definedName name="_xlnm.Print_Area" localSheetId="3">'TP-2'!$A$1:$U$16</definedName>
    <definedName name="_xlnm.Print_Titles" localSheetId="9">BS!$1:$5</definedName>
    <definedName name="_xlnm.Print_Titles" localSheetId="4">Costs!$A:$B</definedName>
    <definedName name="_xlnm.Print_Titles" localSheetId="8">'EEA-L'!$A:$A</definedName>
    <definedName name="_xlnm.Print_Titles" localSheetId="7">InwardRe!$A:$A</definedName>
    <definedName name="_xlnm.Print_Titles" localSheetId="10">IS!$1:$3</definedName>
    <definedName name="_xlnm.Print_Titles" localSheetId="1">Payments!$A:$B</definedName>
    <definedName name="_xlnm.Print_Titles" localSheetId="0">Premiums!$A:$B</definedName>
    <definedName name="_xlnm.Print_Titles" localSheetId="5">'Premiums, Claims'!$A:$A</definedName>
    <definedName name="_xlnm.Print_Titles" localSheetId="2">'TP-1'!$A:$A</definedName>
    <definedName name="_xlnm.Print_Titles" localSheetId="3">'TP-2'!$A:$A</definedName>
    <definedName name="profit1" localSheetId="10">#REF!</definedName>
    <definedName name="profit1">#REF!</definedName>
    <definedName name="Profit2" localSheetId="10">#REF!</definedName>
    <definedName name="Profit2">#REF!</definedName>
    <definedName name="Rate31" localSheetId="10">#REF!</definedName>
    <definedName name="Rate31">#REF!</definedName>
    <definedName name="sd" localSheetId="10">#REF!</definedName>
    <definedName name="sd">#REF!</definedName>
    <definedName name="services" localSheetId="10">#REF!</definedName>
    <definedName name="services">#REF!</definedName>
    <definedName name="typeins" localSheetId="10">#REF!</definedName>
    <definedName name="typeins">#REF!</definedName>
    <definedName name="valuti">'[2]Списък с валути'!$C$2:$C$43</definedName>
    <definedName name="XS014562443">'[5]T-Securities_Trade 2001'!$F$5</definedName>
    <definedName name="АКВИЗ" localSheetId="10">#REF!</definedName>
    <definedName name="АКВИЗ">#REF!</definedName>
    <definedName name="БР_ПРЕМ" localSheetId="10">#REF!</definedName>
    <definedName name="БР_ПРЕМ">#REF!</definedName>
    <definedName name="Валута" localSheetId="10">#REF!</definedName>
    <definedName name="Валута">#REF!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10">'[4]Граница-спрямо премиите 2006'!#REF!</definedName>
    <definedName name="гг">'[4]Граница-спрямо премиите 2006'!#REF!</definedName>
    <definedName name="ГФ" localSheetId="10">#REF!</definedName>
    <definedName name="ГФ">#REF!</definedName>
    <definedName name="ДЗН" localSheetId="10">#REF!</definedName>
    <definedName name="ДЗН">#REF!</definedName>
    <definedName name="ДР_РАЗХ" localSheetId="10">#REF!</definedName>
    <definedName name="ДР_РАЗХ">#REF!</definedName>
    <definedName name="еенд" localSheetId="10">#REF!</definedName>
    <definedName name="еенд">#REF!</definedName>
    <definedName name="З_ОП" localSheetId="10">#REF!</definedName>
    <definedName name="З_ОП">#REF!</definedName>
    <definedName name="ИЗГ_ДОГ" localSheetId="10">#REF!</definedName>
    <definedName name="ИЗГ_ДОГ">#REF!</definedName>
    <definedName name="ИЗПЛ_АКТ_З" localSheetId="10">#REF!</definedName>
    <definedName name="ИЗПЛ_АКТ_З">#REF!</definedName>
    <definedName name="ИЗПЛ_ДИР_З" localSheetId="10">#REF!</definedName>
    <definedName name="ИЗПЛ_ДИР_З">#REF!</definedName>
    <definedName name="КОМ" localSheetId="10">#REF!</definedName>
    <definedName name="КОМ">#REF!</definedName>
    <definedName name="КОМИС" localSheetId="10">#REF!</definedName>
    <definedName name="КОМИС">#REF!</definedName>
    <definedName name="КОРП_Д" localSheetId="10">#REF!</definedName>
    <definedName name="КОРП_Д">#REF!</definedName>
    <definedName name="КОРП_ДАН" localSheetId="10">#REF!</definedName>
    <definedName name="КОРП_ДАН">#REF!</definedName>
    <definedName name="НЕТО_П" localSheetId="10">#REF!</definedName>
    <definedName name="НЕТО_П">#REF!</definedName>
    <definedName name="ОБЕЗЩ_ПРЕЗ" localSheetId="10">#REF!</definedName>
    <definedName name="ОБЕЗЩ_ПРЕЗ">#REF!</definedName>
    <definedName name="ОБР_ПРЕДЛ" localSheetId="10">#REF!</definedName>
    <definedName name="ОБР_ПРЕДЛ">#REF!</definedName>
    <definedName name="ОРГ_Р" localSheetId="10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10">#REF!</definedName>
    <definedName name="ПП_ПР_АКПР">#REF!</definedName>
    <definedName name="ППкрай">'[4]Граница-спрямо премиите 2006'!$B$8</definedName>
    <definedName name="ППн" localSheetId="10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10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10">#REF!</definedName>
    <definedName name="ПРЕМ_АКТ_ПР">#REF!</definedName>
    <definedName name="ПРЕМ_ДИР_З" localSheetId="10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10">#REF!</definedName>
    <definedName name="проц_необ">#REF!</definedName>
    <definedName name="проц_необ_пас" localSheetId="10">#REF!</definedName>
    <definedName name="проц_необ_пас">#REF!</definedName>
    <definedName name="ПРОЦ_РЕГР" localSheetId="10">#REF!</definedName>
    <definedName name="ПРОЦ_РЕГР">#REF!</definedName>
    <definedName name="Р_ЦУ" localSheetId="10">#REF!</definedName>
    <definedName name="Р_ЦУ">#REF!</definedName>
    <definedName name="РЕКЛ" localSheetId="10">#REF!</definedName>
    <definedName name="РЕКЛ">#REF!</definedName>
    <definedName name="РЕКЛАМА" localSheetId="10">#REF!</definedName>
    <definedName name="РЕКЛАМА">#REF!</definedName>
    <definedName name="СМ661" localSheetId="10">#REF!</definedName>
    <definedName name="СМ661">#REF!</definedName>
    <definedName name="СМ681" localSheetId="10">#REF!</definedName>
    <definedName name="СМ681">#REF!</definedName>
    <definedName name="Ф_ЗЕМ" localSheetId="10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C31" i="2"/>
  <c r="C30" i="2"/>
  <c r="C29" i="2"/>
  <c r="C28" i="2"/>
  <c r="C27" i="2"/>
  <c r="C32" i="2"/>
  <c r="C34" i="2" l="1"/>
  <c r="A27" i="2" s="1"/>
  <c r="A32" i="2" l="1"/>
  <c r="A30" i="2"/>
  <c r="A31" i="2"/>
  <c r="A33" i="2"/>
  <c r="A29" i="2"/>
  <c r="A28" i="2"/>
  <c r="C33" i="1" l="1"/>
  <c r="C32" i="1"/>
  <c r="C31" i="1"/>
  <c r="C30" i="1"/>
  <c r="C29" i="1"/>
  <c r="C28" i="1"/>
  <c r="C27" i="1"/>
  <c r="C34" i="1" l="1"/>
  <c r="A27" i="1" s="1"/>
  <c r="A33" i="1" l="1"/>
  <c r="A30" i="1"/>
  <c r="A28" i="1"/>
  <c r="A31" i="1"/>
  <c r="A29" i="1"/>
  <c r="A32" i="1"/>
</calcChain>
</file>

<file path=xl/sharedStrings.xml><?xml version="1.0" encoding="utf-8"?>
<sst xmlns="http://schemas.openxmlformats.org/spreadsheetml/2006/main" count="896" uniqueCount="402">
  <si>
    <t>№</t>
  </si>
  <si>
    <t>1.</t>
  </si>
  <si>
    <t>2.</t>
  </si>
  <si>
    <t>3.</t>
  </si>
  <si>
    <t>4.</t>
  </si>
  <si>
    <t>5.</t>
  </si>
  <si>
    <t>6.</t>
  </si>
  <si>
    <t>7.</t>
  </si>
  <si>
    <t>А.</t>
  </si>
  <si>
    <t xml:space="preserve"> -</t>
  </si>
  <si>
    <t>І.</t>
  </si>
  <si>
    <t>ІІ.</t>
  </si>
  <si>
    <t>ІІІ.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</si>
  <si>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</si>
  <si>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</si>
  <si>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</si>
  <si>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</si>
  <si>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</si>
  <si>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</si>
  <si>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</si>
  <si>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</si>
  <si>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</si>
  <si>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</si>
  <si>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(аа)</t>
  </si>
  <si>
    <t>10.</t>
  </si>
  <si>
    <t>11.</t>
  </si>
  <si>
    <t>ІII.</t>
  </si>
  <si>
    <t>12.</t>
  </si>
  <si>
    <t>13.</t>
  </si>
  <si>
    <t>14.</t>
  </si>
  <si>
    <t>15.</t>
  </si>
  <si>
    <t>CLASSES OF INSURANCE</t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</si>
  <si>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</si>
  <si>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</si>
  <si>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</si>
  <si>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</si>
  <si>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</si>
  <si>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</si>
  <si>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</si>
  <si>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</si>
  <si>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</si>
  <si>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</si>
  <si>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- compulsory accident insurance of passengers in public transport vehicles</t>
  </si>
  <si>
    <t>Sickness insurance</t>
  </si>
  <si>
    <t>TOTAL:</t>
  </si>
  <si>
    <t>MARKET SHARE BASED ON GROSS PREMIUMS:</t>
  </si>
  <si>
    <r>
      <rPr>
        <i/>
        <vertAlign val="superscript"/>
        <sz val="10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</si>
  <si>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** Insurers with mixed activity carried out life, accident and sickness insurance activities.</t>
  </si>
  <si>
    <t>TOTAL</t>
  </si>
  <si>
    <t>BGN</t>
  </si>
  <si>
    <t>THOUSAND BGN</t>
  </si>
  <si>
    <t>total</t>
  </si>
  <si>
    <t>inward reinsurance</t>
  </si>
  <si>
    <t>Relative share 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</si>
  <si>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</si>
  <si>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</si>
  <si>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</si>
  <si>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</si>
  <si>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</si>
  <si>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r>
      <rPr>
        <i/>
        <vertAlign val="superscript"/>
        <sz val="10"/>
        <rFont val="Times New Roman"/>
        <family val="1"/>
        <charset val="204"/>
      </rPr>
      <t>*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</si>
  <si>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MATHEMATICAL RESERVE</t>
  </si>
  <si>
    <t>GROSS AMOUNT</t>
  </si>
  <si>
    <t xml:space="preserve">
Including 
REINSURERS’ SHARE
</t>
  </si>
  <si>
    <t xml:space="preserve">AMOUNT OF THE DEFERRED ACQUISITION COSTS WHERE THESE COSTS ARE REPORTED IN ACCORDANCE WITH ARTICLE 81, PARAGRAPH 2, SUB-PARAGRAPH 2 </t>
  </si>
  <si>
    <t>AMOUNT OF THE ACQUISITION COSTS DEDUCTED IN THE CALCULATION OF THE UNEARNED PREMIUM PROVISION WHERE THESE COSTS ARE REPORTED IN ACCORDANCE WITH ARTICLE 81,  PARAGRAPH 2, SUB-PARAGRAPH 1</t>
  </si>
  <si>
    <t>CAPITALISED VALUE OF PENSIONS</t>
  </si>
  <si>
    <t>UNEARNED PREMIUM RESERVE</t>
  </si>
  <si>
    <t>UNEXPIRED RISKS RESERVE</t>
  </si>
  <si>
    <t>IMPAIRMENT OF OVERDUE INSURANCE RECEIVABLES</t>
  </si>
  <si>
    <t>TOTAL AMOUNT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</si>
  <si>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</si>
  <si>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</si>
  <si>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</si>
  <si>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</si>
  <si>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 xml:space="preserve">IMPAIRMENT OF OVERDUE RECEIVABLES  FROM INTERMEDIARIES 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</si>
  <si>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</si>
  <si>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</si>
  <si>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</si>
  <si>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OUTSTANDING CLAIMS RESERVE</t>
  </si>
  <si>
    <t>Including IBNR</t>
  </si>
  <si>
    <t>Including PROVISION FOR CLAIMS HANDLING COSTS</t>
  </si>
  <si>
    <t>RESERVE FUND</t>
  </si>
  <si>
    <t>UNIT-LINKED LIFE INSURANCE PROVISION</t>
  </si>
  <si>
    <t>Including WHERE THE INSURER HAS NOT ASSUMED INVESTMENT RISKS AND THE AMOUNT TRANSFERRED FOR COVERING THE MANAGEMENT COSTS</t>
  </si>
  <si>
    <t xml:space="preserve">
IS FIXED FOR A PERIOD EXCEEDING 5 YEARS
</t>
  </si>
  <si>
    <t>IS NOT FIXED FOR A PERIOD EXCEEDING 5 YEARS</t>
  </si>
  <si>
    <t>PROVISION FOR FUTURE PARTICIPATION IN INCOME</t>
  </si>
  <si>
    <t>AMOUNT</t>
  </si>
  <si>
    <t xml:space="preserve">Including PROVISION FORMED AT THE END OF THE REPORTING YEAR  </t>
  </si>
  <si>
    <t>BONUSES AND REBATES RESERVE</t>
  </si>
  <si>
    <t>OTHER RESERVE APPROVED BY THE FSC</t>
  </si>
  <si>
    <t>TOTAL TECHNICAL PROVISIONS</t>
  </si>
  <si>
    <t>Including REINSURER’S SHARE</t>
  </si>
  <si>
    <t>RISK CAPITAL</t>
  </si>
  <si>
    <t xml:space="preserve">Including UNDER CONTRACTS WITH A TERM UP TO 3 YEARS </t>
  </si>
  <si>
    <t xml:space="preserve">
Including UNDER CONTRACTS WITH A TERM OVER 3 YEARS ТО 5 YEARS 
</t>
  </si>
  <si>
    <t xml:space="preserve">
Including AMOUNT OF THE REINSURER’S PART
</t>
  </si>
  <si>
    <t>AMOUNT PAYABLE IN THE EVENT OF DEATH</t>
  </si>
  <si>
    <t>CLAIMS HANDLING COSTS</t>
  </si>
  <si>
    <t>DIRECT ACQUISITION COSTS</t>
  </si>
  <si>
    <t>INDIRECT ACQUISITION COSTS</t>
  </si>
  <si>
    <t>ADMINISTRATIVE EXPENSES RELATED TO INSURANCE OPERATIONS</t>
  </si>
  <si>
    <t xml:space="preserve"> FEES, CHARGES FOR FUNDS, ETC.</t>
  </si>
  <si>
    <t>TOTAL COSTS</t>
  </si>
  <si>
    <t>ACQUISITION COMMISSIONS</t>
  </si>
  <si>
    <t>OTHER DIRECT ACQUISITION COSTS</t>
  </si>
  <si>
    <t>FOR ADVERTISING</t>
  </si>
  <si>
    <t>OTHER INDIRECT ACQUISITION COSTS</t>
  </si>
  <si>
    <t>RENEWAL COMMISSIONS</t>
  </si>
  <si>
    <t>OTHER ADMINISTRATIVE EXPENSES</t>
  </si>
  <si>
    <t>NUMBER OF INSURANCE CONTRACTS</t>
  </si>
  <si>
    <t xml:space="preserve">NUMBER OF INSURED PERSONS </t>
  </si>
  <si>
    <t xml:space="preserve">INSURANCE AMOUNT
</t>
  </si>
  <si>
    <t xml:space="preserve">GROSS PREMIUM INCOME FOR THE REPORTING YEAR
</t>
  </si>
  <si>
    <t>AMOUNT OF THE CANCELLED PREMIUMS AND WRITTEN-OFF RECEIVABLES UNDER EARLY TERMINATED CONTRACTS</t>
  </si>
  <si>
    <t>PREMIUMS RECEIVED</t>
  </si>
  <si>
    <t>AMOUNTS AND CLAIMS PAID (NET OF THE COSTS RELATED TO THE SETTLEMENT OF CLAIMS)</t>
  </si>
  <si>
    <t>BONUSES AND REBATES PAID, PARTICIPATION IN POSITIVE RESULT INCLUDING DECREASE IN PREMIUMS OR PARTIAL REFUND OF PREMIUMS</t>
  </si>
  <si>
    <t>ACTIVE CONTRACTS AT THE END OF THE QUARTER</t>
  </si>
  <si>
    <t>Including NEWLY-SIGNED CONTRACTS DURING THE PERIOD FROM 1 JANUARY  UNTIL THE END OF THE QUARTER</t>
  </si>
  <si>
    <t xml:space="preserve">UNDER ACTIVE CONTRACTS AT THE END OF THE QUARTER </t>
  </si>
  <si>
    <t>Including UNDER NEWLY-SIGNED CONTRACTS DURING THE PERIOD FROM 1 JANUARY UNTIL THE END OF THE QUARTER</t>
  </si>
  <si>
    <t xml:space="preserve">TOTAL AMOUNT - INCLUDING INVESTMENT PREMIUMS UNDER UNIT-LINKED LIFE INSURANCE </t>
  </si>
  <si>
    <t xml:space="preserve">TOTAL AMOUNT EXCLUDING INVESTMENT PREMIUMS UNDER UNIT-LINKED LIFE INSURANCE </t>
  </si>
  <si>
    <t>Including UNDER SINGLE PREMIUM CONTRACTS</t>
  </si>
  <si>
    <t xml:space="preserve">Including UNDER NEWLY-SIGNED CONTRACTS </t>
  </si>
  <si>
    <t>Including PREMIUM INCOME UNDER CONTRACTS WITH PARTICIPATION IN THE INVESTMENT INCOME</t>
  </si>
  <si>
    <t>MATURITY BENEFITS</t>
  </si>
  <si>
    <t>SURRENDER BENEFITS</t>
  </si>
  <si>
    <t>DEATH BENEFITS</t>
  </si>
  <si>
    <t>OTHER CLAIMS</t>
  </si>
  <si>
    <t>Including UNDER CLAIMS FROM PREVIOUS YEARS</t>
  </si>
  <si>
    <t xml:space="preserve">CONCLUDED IN PREVIOUS REPORTING PERIODS (according to item ІI, 9 of the Income statement) </t>
  </si>
  <si>
    <t>CONCLUDED IN THE CURRENT PERIOD (according to item ІI, 1, "а" of the Income statement)</t>
  </si>
  <si>
    <t>Including WITH A SINGLE PREMIUM</t>
  </si>
  <si>
    <t>Including WITH A REGULAR PREMIUM</t>
  </si>
  <si>
    <t>NUMBER OF CLAIMS</t>
  </si>
  <si>
    <t>AMOUNT PAID</t>
  </si>
  <si>
    <t>NUMBER OF INSURANCES FULLY SURRENDERED</t>
  </si>
  <si>
    <t>NUMBER OF INSURANCES PARTIALLY SURRENDERED</t>
  </si>
  <si>
    <t xml:space="preserve">
AMOUNT PAID
</t>
  </si>
  <si>
    <t xml:space="preserve">PREMIUMS CEDED UNDER CONTRACTS PLACED WITH THE REINSURER </t>
  </si>
  <si>
    <t>CANCELLED PREMIUMS IN THE PREMIUM INCOME CEDED</t>
  </si>
  <si>
    <t>REINSURER’S SHARE IN THE UNEARNED PREMIUM RESERVE</t>
  </si>
  <si>
    <t xml:space="preserve">INCOME FROM COMMISSIONS UNDER CONTRACTS PLACED WITH THE REINSURER </t>
  </si>
  <si>
    <t>INCOME FROM PARTICIPATION IN THE REINSURANCE RESULT</t>
  </si>
  <si>
    <t>REINSURER’S SHARE IN CLAIMS PAID</t>
  </si>
  <si>
    <t>REINSURER’S SHARE IN OUTSTANDING CLAIMS RESERVE</t>
  </si>
  <si>
    <t>REINSURER’S SHARE IN OTHER TECHNICAL RESERVE</t>
  </si>
  <si>
    <t>OTHER  REINSURANCE RECEIVABLES (DIFFERENT FROM SHARES IN THE TECHNICAL PROVISIONS)</t>
  </si>
  <si>
    <t>OTHER PAYABLES TO THE REINSURER (DIFFERENT FROM DEPOSITS RETAINED)</t>
  </si>
  <si>
    <t>DEPOSITS RETAINED IN CONNECTION WITH THE UNEARNED PREMIUM RESERVE</t>
  </si>
  <si>
    <t>DEPOSITS RETAINED IN CONNECTION WITH THE OUTSTANDING CLAIMS RESERVE</t>
  </si>
  <si>
    <t>DEPOSITS RETAINED IN CONNECTION WITH OTHER RESERVE</t>
  </si>
  <si>
    <t>NUMBER OF INSURANCE CONTRACTS ACCEPTED BY THE  CEDENTS</t>
  </si>
  <si>
    <t>INSURANCE AMOUNT ACCEPTED BY THE CEDENTS</t>
  </si>
  <si>
    <t xml:space="preserve">GROSS AMOUNT OF THE INSURANCE PREMIUMS RECEIVED BY THE CEDENT </t>
  </si>
  <si>
    <t>COMMISSIONS PAID TO THE CEDENT</t>
  </si>
  <si>
    <t xml:space="preserve">
COSTS ON PARTICIPATION IN THE REINSURANCE RESULT
</t>
  </si>
  <si>
    <t>NUMBER OF CLAIMS BY THE CEDENT</t>
  </si>
  <si>
    <t>PAID AMOUNTS AND INDEMNITIES OF THE CEDENT</t>
  </si>
  <si>
    <t>OTHER RECEIVABLES FROM THE CEDENT</t>
  </si>
  <si>
    <t>OTHER PAYABLES TO THE CEDENT</t>
  </si>
  <si>
    <t>DEPOSITS RETAINED BY THE CEDENT IN CONNECTION WITH THE UNEARNED PREMIUM RESERVE</t>
  </si>
  <si>
    <t>DEPOSITS RETAINED BY THE CEDENT IN CONNECTION WITH THE OUTSTANDING CLAIMS RESERVE</t>
  </si>
  <si>
    <t>DEPOSITS RETAINED BY THE CEDENT IN CONNECTION WITH OTHER PROVISIONS</t>
  </si>
  <si>
    <t>OTHER PROVISIONS RELATED TO INWARD REINSURANCE</t>
  </si>
  <si>
    <t>NUMBER OF NEWLY-SIGNED CONTRACTS</t>
  </si>
  <si>
    <t>PREMIUM INCOME</t>
  </si>
  <si>
    <t>CLAIMS PAID</t>
  </si>
  <si>
    <t>COMMISSIONS PAID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</si>
  <si>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</si>
  <si>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</si>
  <si>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</si>
  <si>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</si>
  <si>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</si>
  <si>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</si>
  <si>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</si>
  <si>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</si>
  <si>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</si>
  <si>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</si>
  <si>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</si>
  <si>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</si>
  <si>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</si>
  <si>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</si>
  <si>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</si>
  <si>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</si>
  <si>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</si>
  <si>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</si>
  <si>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</si>
  <si>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</si>
  <si>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</si>
  <si>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</si>
  <si>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</si>
  <si>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</si>
  <si>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</si>
  <si>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</si>
  <si>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</si>
  <si>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</si>
  <si>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</si>
  <si>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</si>
  <si>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</si>
  <si>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</si>
  <si>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</si>
  <si>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</si>
  <si>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</si>
  <si>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</si>
  <si>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</si>
  <si>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</si>
  <si>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</si>
  <si>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</si>
  <si>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</si>
  <si>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</si>
  <si>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</si>
  <si>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</si>
  <si>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</si>
  <si>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</si>
  <si>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</si>
  <si>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</si>
  <si>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</si>
  <si>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</si>
  <si>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</si>
  <si>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</si>
  <si>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</si>
  <si>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</si>
  <si>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</si>
  <si>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</si>
  <si>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</si>
  <si>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</si>
  <si>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</si>
  <si>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</si>
  <si>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</si>
  <si>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</si>
  <si>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</si>
  <si>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</si>
  <si>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</si>
  <si>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</si>
  <si>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</si>
  <si>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</si>
  <si>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</si>
  <si>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</si>
  <si>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</si>
  <si>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</si>
  <si>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</si>
  <si>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</si>
  <si>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</si>
  <si>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</si>
  <si>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</si>
  <si>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</si>
  <si>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</si>
  <si>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</si>
  <si>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</si>
  <si>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</si>
  <si>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</si>
  <si>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</si>
  <si>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</si>
  <si>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</si>
  <si>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</si>
  <si>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</si>
  <si>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</si>
  <si>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</si>
  <si>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</si>
  <si>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</si>
  <si>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</si>
  <si>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</si>
  <si>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</si>
  <si>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</si>
  <si>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</si>
  <si>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</si>
  <si>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</si>
  <si>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</si>
  <si>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</si>
  <si>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</si>
  <si>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</si>
  <si>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</si>
  <si>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</si>
  <si>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</si>
  <si>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</si>
  <si>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</si>
  <si>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</si>
  <si>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</si>
  <si>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</si>
  <si>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</si>
  <si>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</si>
  <si>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</si>
  <si>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</si>
  <si>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</si>
  <si>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</si>
  <si>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</si>
  <si>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</si>
  <si>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</si>
  <si>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</si>
  <si>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</si>
  <si>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</si>
  <si>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</si>
  <si>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</si>
  <si>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</si>
  <si>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</si>
  <si>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</si>
  <si>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</si>
  <si>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</si>
  <si>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</si>
  <si>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</si>
  <si>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</si>
  <si>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</si>
  <si>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</si>
  <si>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</si>
  <si>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</si>
  <si>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</si>
  <si>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</si>
  <si>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</si>
  <si>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</si>
  <si>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</si>
  <si>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</si>
  <si>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</si>
  <si>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</si>
  <si>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</si>
  <si>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</si>
  <si>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</si>
  <si>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</si>
  <si>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</si>
  <si>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</si>
  <si>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</si>
  <si>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</si>
  <si>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</si>
  <si>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</si>
  <si>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</si>
  <si>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</si>
  <si>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</si>
  <si>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</si>
  <si>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</si>
  <si>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</si>
  <si>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</si>
  <si>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</si>
  <si>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</si>
  <si>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</si>
  <si>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</si>
  <si>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</si>
  <si>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</si>
  <si>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</si>
  <si>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</si>
  <si>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</si>
  <si>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</si>
  <si>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</si>
  <si>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</si>
  <si>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</si>
  <si>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</si>
  <si>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</si>
  <si>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</si>
  <si>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</si>
  <si>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</si>
  <si>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</si>
  <si>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</si>
  <si>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</si>
  <si>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</si>
  <si>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</si>
  <si>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</si>
  <si>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</si>
  <si>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</si>
  <si>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</si>
  <si>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</si>
  <si>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</si>
  <si>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</si>
  <si>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</si>
  <si>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</si>
  <si>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</si>
  <si>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</si>
  <si>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</si>
  <si>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</si>
  <si>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</si>
  <si>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</si>
  <si>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</si>
  <si>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</si>
  <si>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</si>
  <si>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</si>
  <si>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</si>
  <si>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</si>
  <si>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</si>
  <si>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</si>
  <si>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</si>
  <si>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</si>
  <si>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"DZI Life Insurance" JSC</t>
  </si>
  <si>
    <t>"Bulstrad Life Vienna Insurance Group" EAD</t>
  </si>
  <si>
    <t>ZAD Allianz Bulgaria Zhivot</t>
  </si>
  <si>
    <t>UNIQA Life Insurance pls</t>
  </si>
  <si>
    <t>GRAWE Bulgaria Jivotozastrahovane</t>
  </si>
  <si>
    <t>"Groupama Life Insurance" EAD</t>
  </si>
  <si>
    <t>Insurance Company Euroins Life EAD</t>
  </si>
  <si>
    <t>"Life Insurance Institute" Insurance Company PLC</t>
  </si>
  <si>
    <t>Life Insurance Company "Saglasie" AD/JSC</t>
  </si>
  <si>
    <t>"CCB LIFE" JSC</t>
  </si>
  <si>
    <t>GROSS PREMIUMS WRITTEN BY LIFE INSURERS AND INSURERS WITH MIXED ACTIVITY** AS AT 30.09.2022*</t>
  </si>
  <si>
    <t>CLAIMS PAID BY LIFE INSURERS AND INSURERS WITH MIXED ACTIVITY** AS AT 30.09.2022*</t>
  </si>
  <si>
    <t xml:space="preserve"> TECHNICAL PROVISIONS AS AT 30.09.2022* - І part</t>
  </si>
  <si>
    <t xml:space="preserve"> TECHNICAL PROVISIONS AS AT 30.09.2022* - ІI part</t>
  </si>
  <si>
    <t>EXPENSES RELATED TO INSURANCE OPERATIONS AS AT 30.09.2022*</t>
  </si>
  <si>
    <t xml:space="preserve"> GENERAL INFORMATION ABOUT THE INSURANCE PORTFOLIO AS AT 30.09.2022*</t>
  </si>
  <si>
    <t>OUTWARD REINSURANCE AS AT 30.09.2022*</t>
  </si>
  <si>
    <t>INWARD REINSURANCE AS AT 30.09.2022*</t>
  </si>
  <si>
    <t>Transactions concluded under the right of establishment or the freedom to provide services within the EEA as at 30.09.2022*</t>
  </si>
  <si>
    <t xml:space="preserve"> STATEMENT OF FINANCIAL POSITION AS AT 30.09.2022*</t>
  </si>
  <si>
    <t>STATEMENTS OF PROFIT OR LOSS AND OTHER COMPREHENSIVE INCOME AS AT 30.09.2022*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</si>
</sst>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-* #,##0.00\ _л_в_._-;\-* #,##0.00\ _л_в_._-;_-* &quot;-&quot;??\ _л_в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</font>
    <font>
      <sz val="4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26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3" fontId="8" fillId="0" borderId="0">
      <alignment horizontal="right" vertical="center"/>
    </xf>
    <xf numFmtId="0" fontId="8" fillId="0" borderId="0" applyFill="0">
      <alignment horizontal="center" vertical="center" wrapText="1"/>
    </xf>
    <xf numFmtId="0" fontId="8" fillId="0" borderId="0">
      <alignment horizontal="center" vertical="center" wrapText="1"/>
    </xf>
    <xf numFmtId="165" fontId="8" fillId="0" borderId="0" applyFont="0" applyFill="0" applyBorder="0" applyAlignment="0" applyProtection="0"/>
    <xf numFmtId="0" fontId="8" fillId="0" borderId="0">
      <alignment horizontal="center" vertical="center" wrapText="1"/>
    </xf>
    <xf numFmtId="0" fontId="2" fillId="0" borderId="0"/>
    <xf numFmtId="0" fontId="12" fillId="0" borderId="0"/>
    <xf numFmtId="0" fontId="2" fillId="0" borderId="0"/>
    <xf numFmtId="0" fontId="2" fillId="0" borderId="0"/>
    <xf numFmtId="3" fontId="8" fillId="0" borderId="0">
      <alignment horizontal="right" vertical="center"/>
    </xf>
    <xf numFmtId="0" fontId="2" fillId="0" borderId="0"/>
    <xf numFmtId="3" fontId="8" fillId="0" borderId="0">
      <alignment horizontal="right" vertical="center"/>
    </xf>
    <xf numFmtId="0" fontId="2" fillId="0" borderId="0"/>
    <xf numFmtId="165" fontId="8" fillId="0" borderId="0" applyFont="0" applyFill="0" applyBorder="0" applyAlignment="0" applyProtection="0"/>
  </cellStyleXfs>
  <cellXfs count="236">
    <xf numFmtId="0" fontId="0" fillId="0" borderId="0" xfId="0"/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5" applyFont="1" applyFill="1" applyBorder="1" applyAlignment="1">
      <alignment horizontal="center" vertical="center"/>
    </xf>
    <xf numFmtId="0" fontId="4" fillId="4" borderId="3" xfId="5" applyFont="1" applyFill="1" applyBorder="1" applyAlignment="1" applyProtection="1">
      <alignment horizontal="left" vertical="center" wrapText="1"/>
    </xf>
    <xf numFmtId="0" fontId="6" fillId="3" borderId="0" xfId="3" applyNumberFormat="1" applyFont="1" applyFill="1" applyBorder="1" applyAlignment="1" applyProtection="1"/>
    <xf numFmtId="0" fontId="4" fillId="3" borderId="0" xfId="2" applyFont="1" applyFill="1" applyProtection="1"/>
    <xf numFmtId="0" fontId="0" fillId="3" borderId="0" xfId="0" applyFill="1"/>
    <xf numFmtId="3" fontId="4" fillId="3" borderId="3" xfId="1" applyNumberFormat="1" applyFont="1" applyFill="1" applyBorder="1" applyAlignment="1" applyProtection="1">
      <alignment horizontal="right" vertical="center" wrapText="1"/>
    </xf>
    <xf numFmtId="3" fontId="3" fillId="3" borderId="3" xfId="1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right"/>
    </xf>
    <xf numFmtId="164" fontId="7" fillId="3" borderId="0" xfId="0" applyNumberFormat="1" applyFont="1" applyFill="1" applyAlignment="1">
      <alignment horizontal="left"/>
    </xf>
    <xf numFmtId="3" fontId="4" fillId="3" borderId="0" xfId="7" applyFont="1" applyFill="1" applyBorder="1" applyProtection="1">
      <alignment horizontal="right" vertical="center"/>
    </xf>
    <xf numFmtId="3" fontId="3" fillId="3" borderId="0" xfId="7" applyFont="1" applyFill="1" applyBorder="1" applyAlignment="1" applyProtection="1">
      <alignment horizontal="center" vertical="center" wrapText="1"/>
    </xf>
    <xf numFmtId="3" fontId="3" fillId="3" borderId="0" xfId="7" applyFont="1" applyFill="1" applyBorder="1" applyProtection="1">
      <alignment horizontal="right" vertical="center"/>
    </xf>
    <xf numFmtId="3" fontId="4" fillId="3" borderId="3" xfId="10" applyNumberFormat="1" applyFont="1" applyFill="1" applyBorder="1" applyAlignment="1" applyProtection="1">
      <alignment horizontal="right" vertical="center"/>
    </xf>
    <xf numFmtId="3" fontId="3" fillId="3" borderId="3" xfId="10" applyNumberFormat="1" applyFont="1" applyFill="1" applyBorder="1" applyAlignment="1" applyProtection="1">
      <alignment horizontal="right" vertical="center"/>
    </xf>
    <xf numFmtId="3" fontId="4" fillId="3" borderId="0" xfId="10" applyNumberFormat="1" applyFont="1" applyFill="1" applyBorder="1" applyAlignment="1" applyProtection="1">
      <alignment horizontal="right" vertical="center"/>
    </xf>
    <xf numFmtId="3" fontId="4" fillId="3" borderId="0" xfId="7" applyFont="1" applyFill="1" applyBorder="1" applyProtection="1">
      <alignment horizontal="right" vertical="center"/>
      <protection locked="0"/>
    </xf>
    <xf numFmtId="3" fontId="3" fillId="3" borderId="0" xfId="7" applyFont="1" applyFill="1" applyBorder="1" applyProtection="1">
      <alignment horizontal="right" vertical="center"/>
      <protection locked="0"/>
    </xf>
    <xf numFmtId="3" fontId="3" fillId="3" borderId="3" xfId="7" applyFont="1" applyFill="1" applyBorder="1" applyAlignment="1" applyProtection="1">
      <alignment horizontal="center" vertical="center" wrapText="1"/>
    </xf>
    <xf numFmtId="3" fontId="3" fillId="3" borderId="0" xfId="7" applyFont="1" applyFill="1" applyBorder="1" applyAlignment="1" applyProtection="1">
      <alignment horizontal="right" vertical="center"/>
      <protection locked="0"/>
    </xf>
    <xf numFmtId="3" fontId="4" fillId="3" borderId="0" xfId="7" applyNumberFormat="1" applyFont="1" applyFill="1" applyAlignment="1"/>
    <xf numFmtId="3" fontId="3" fillId="3" borderId="0" xfId="7" applyNumberFormat="1" applyFont="1" applyFill="1" applyAlignment="1"/>
    <xf numFmtId="0" fontId="4" fillId="3" borderId="0" xfId="9" applyFont="1" applyFill="1" applyBorder="1" applyProtection="1">
      <alignment horizontal="center" vertical="center" wrapText="1"/>
    </xf>
    <xf numFmtId="0" fontId="3" fillId="3" borderId="0" xfId="9" applyFont="1" applyFill="1" applyBorder="1" applyProtection="1">
      <alignment horizontal="center" vertical="center" wrapText="1"/>
    </xf>
    <xf numFmtId="0" fontId="3" fillId="3" borderId="0" xfId="9" applyFont="1" applyFill="1" applyBorder="1" applyAlignment="1" applyProtection="1">
      <alignment horizontal="center" vertical="center" wrapText="1"/>
    </xf>
    <xf numFmtId="3" fontId="9" fillId="3" borderId="0" xfId="7" applyFont="1" applyFill="1" applyBorder="1" applyProtection="1">
      <alignment horizontal="right" vertical="center"/>
    </xf>
    <xf numFmtId="3" fontId="10" fillId="3" borderId="0" xfId="7" applyFont="1" applyFill="1" applyBorder="1" applyProtection="1">
      <alignment horizontal="right" vertical="center"/>
    </xf>
    <xf numFmtId="3" fontId="3" fillId="3" borderId="0" xfId="10" applyNumberFormat="1" applyFont="1" applyFill="1" applyBorder="1" applyAlignment="1" applyProtection="1">
      <alignment horizontal="right" vertical="center"/>
    </xf>
    <xf numFmtId="3" fontId="9" fillId="3" borderId="0" xfId="7" applyNumberFormat="1" applyFont="1" applyFill="1" applyAlignment="1" applyProtection="1"/>
    <xf numFmtId="0" fontId="11" fillId="3" borderId="0" xfId="9" applyFont="1" applyFill="1" applyBorder="1" applyProtection="1">
      <alignment horizontal="center" vertical="center" wrapText="1"/>
    </xf>
    <xf numFmtId="3" fontId="10" fillId="3" borderId="0" xfId="7" applyNumberFormat="1" applyFont="1" applyFill="1" applyAlignment="1" applyProtection="1"/>
    <xf numFmtId="3" fontId="3" fillId="5" borderId="0" xfId="7" applyFont="1" applyFill="1" applyBorder="1" applyAlignment="1" applyProtection="1">
      <alignment vertical="center" wrapText="1"/>
      <protection locked="0"/>
    </xf>
    <xf numFmtId="3" fontId="3" fillId="5" borderId="0" xfId="7" applyFont="1" applyFill="1" applyBorder="1" applyAlignment="1" applyProtection="1">
      <alignment vertical="center" wrapText="1"/>
    </xf>
    <xf numFmtId="0" fontId="3" fillId="3" borderId="0" xfId="3" applyFont="1" applyFill="1" applyBorder="1" applyAlignment="1" applyProtection="1"/>
    <xf numFmtId="0" fontId="3" fillId="3" borderId="0" xfId="3" applyFont="1" applyFill="1" applyBorder="1" applyProtection="1"/>
    <xf numFmtId="0" fontId="3" fillId="3" borderId="0" xfId="3" applyFont="1" applyFill="1" applyBorder="1" applyAlignment="1" applyProtection="1">
      <alignment vertical="top"/>
    </xf>
    <xf numFmtId="3" fontId="4" fillId="3" borderId="0" xfId="7" applyNumberFormat="1" applyFont="1" applyFill="1" applyAlignment="1" applyProtection="1"/>
    <xf numFmtId="3" fontId="3" fillId="3" borderId="0" xfId="7" applyNumberFormat="1" applyFont="1" applyFill="1" applyAlignment="1" applyProtection="1"/>
    <xf numFmtId="3" fontId="3" fillId="3" borderId="0" xfId="3" applyNumberFormat="1" applyFont="1" applyFill="1" applyBorder="1" applyProtection="1"/>
    <xf numFmtId="0" fontId="3" fillId="3" borderId="0" xfId="3" applyFont="1" applyFill="1" applyBorder="1"/>
    <xf numFmtId="0" fontId="3" fillId="3" borderId="0" xfId="3" applyFont="1" applyFill="1" applyBorder="1" applyAlignment="1">
      <alignment vertical="top"/>
    </xf>
    <xf numFmtId="0" fontId="4" fillId="3" borderId="0" xfId="11" applyFont="1" applyFill="1" applyBorder="1" applyAlignment="1" applyProtection="1">
      <alignment horizontal="left" vertical="center" wrapText="1" indent="1"/>
      <protection locked="0"/>
    </xf>
    <xf numFmtId="3" fontId="3" fillId="3" borderId="0" xfId="3" applyNumberFormat="1" applyFont="1" applyFill="1" applyBorder="1" applyAlignment="1"/>
    <xf numFmtId="3" fontId="3" fillId="3" borderId="0" xfId="3" applyNumberFormat="1" applyFont="1" applyFill="1" applyBorder="1" applyAlignment="1" applyProtection="1">
      <protection locked="0"/>
    </xf>
    <xf numFmtId="3" fontId="3" fillId="3" borderId="0" xfId="7" applyFont="1" applyFill="1" applyBorder="1" applyAlignment="1" applyProtection="1">
      <alignment vertical="center"/>
      <protection locked="0"/>
    </xf>
    <xf numFmtId="0" fontId="3" fillId="3" borderId="0" xfId="3" applyFont="1" applyFill="1" applyBorder="1" applyAlignment="1" applyProtection="1">
      <alignment wrapText="1"/>
    </xf>
    <xf numFmtId="0" fontId="4" fillId="3" borderId="0" xfId="12" applyFont="1" applyFill="1" applyBorder="1" applyAlignment="1" applyProtection="1">
      <alignment horizontal="left"/>
    </xf>
    <xf numFmtId="0" fontId="3" fillId="3" borderId="6" xfId="3" applyFont="1" applyFill="1" applyBorder="1" applyAlignment="1" applyProtection="1">
      <alignment horizontal="center" vertical="center" wrapText="1"/>
    </xf>
    <xf numFmtId="0" fontId="4" fillId="3" borderId="0" xfId="14" applyFont="1" applyFill="1"/>
    <xf numFmtId="0" fontId="3" fillId="3" borderId="0" xfId="14" applyFont="1" applyFill="1" applyBorder="1"/>
    <xf numFmtId="3" fontId="3" fillId="3" borderId="3" xfId="14" applyNumberFormat="1" applyFont="1" applyFill="1" applyBorder="1"/>
    <xf numFmtId="0" fontId="3" fillId="3" borderId="0" xfId="14" applyFont="1" applyFill="1"/>
    <xf numFmtId="3" fontId="4" fillId="3" borderId="3" xfId="14" applyNumberFormat="1" applyFont="1" applyFill="1" applyBorder="1"/>
    <xf numFmtId="3" fontId="11" fillId="3" borderId="0" xfId="7" applyNumberFormat="1" applyFont="1" applyFill="1" applyAlignment="1" applyProtection="1"/>
    <xf numFmtId="0" fontId="11" fillId="3" borderId="0" xfId="14" applyFont="1" applyFill="1"/>
    <xf numFmtId="0" fontId="13" fillId="3" borderId="0" xfId="14" applyFont="1" applyFill="1"/>
    <xf numFmtId="3" fontId="3" fillId="3" borderId="0" xfId="11" applyNumberFormat="1" applyFont="1" applyFill="1" applyAlignment="1" applyProtection="1">
      <alignment horizontal="center" vertical="center" wrapText="1"/>
    </xf>
    <xf numFmtId="3" fontId="4" fillId="3" borderId="0" xfId="11" applyNumberFormat="1" applyFont="1" applyFill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center" vertical="center" wrapText="1"/>
    </xf>
    <xf numFmtId="3" fontId="4" fillId="3" borderId="3" xfId="11" applyNumberFormat="1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vertical="center" wrapText="1"/>
    </xf>
    <xf numFmtId="3" fontId="4" fillId="3" borderId="3" xfId="7" applyFont="1" applyFill="1" applyBorder="1" applyAlignment="1" applyProtection="1">
      <alignment horizontal="right" vertical="center" wrapText="1"/>
    </xf>
    <xf numFmtId="3" fontId="3" fillId="3" borderId="3" xfId="7" applyFont="1" applyFill="1" applyBorder="1" applyAlignment="1" applyProtection="1">
      <alignment horizontal="right" vertical="center"/>
    </xf>
    <xf numFmtId="3" fontId="3" fillId="3" borderId="0" xfId="16" applyFont="1" applyFill="1" applyBorder="1" applyAlignment="1" applyProtection="1">
      <alignment horizontal="right" vertical="center"/>
    </xf>
    <xf numFmtId="3" fontId="4" fillId="3" borderId="3" xfId="7" applyFont="1" applyFill="1" applyBorder="1" applyAlignment="1" applyProtection="1">
      <alignment vertical="center" wrapText="1"/>
    </xf>
    <xf numFmtId="3" fontId="4" fillId="3" borderId="3" xfId="7" applyFont="1" applyFill="1" applyBorder="1" applyAlignment="1" applyProtection="1">
      <alignment vertical="center"/>
    </xf>
    <xf numFmtId="3" fontId="4" fillId="3" borderId="0" xfId="11" applyNumberFormat="1" applyFont="1" applyFill="1" applyBorder="1" applyAlignment="1" applyProtection="1">
      <alignment horizontal="center" vertical="center" wrapText="1"/>
    </xf>
    <xf numFmtId="3" fontId="14" fillId="3" borderId="3" xfId="7" applyFont="1" applyFill="1" applyBorder="1" applyAlignment="1" applyProtection="1">
      <alignment horizontal="right" vertical="center"/>
    </xf>
    <xf numFmtId="3" fontId="3" fillId="3" borderId="3" xfId="7" applyFont="1" applyFill="1" applyBorder="1" applyAlignment="1" applyProtection="1">
      <alignment vertical="center"/>
    </xf>
    <xf numFmtId="3" fontId="4" fillId="5" borderId="0" xfId="11" applyNumberFormat="1" applyFont="1" applyFill="1" applyAlignment="1" applyProtection="1">
      <alignment horizontal="center" vertical="center" wrapText="1"/>
    </xf>
    <xf numFmtId="0" fontId="4" fillId="3" borderId="0" xfId="11" applyNumberFormat="1" applyFont="1" applyFill="1" applyAlignment="1" applyProtection="1">
      <alignment horizontal="center" vertical="center" wrapText="1"/>
    </xf>
    <xf numFmtId="3" fontId="3" fillId="3" borderId="0" xfId="7" applyNumberFormat="1" applyFont="1" applyFill="1" applyAlignment="1" applyProtection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3" fontId="8" fillId="3" borderId="0" xfId="7" applyFill="1" applyAlignment="1" applyProtection="1">
      <alignment vertical="center"/>
    </xf>
    <xf numFmtId="3" fontId="9" fillId="3" borderId="0" xfId="7" applyFont="1" applyFill="1" applyAlignment="1" applyProtection="1">
      <alignment vertical="center"/>
    </xf>
    <xf numFmtId="4" fontId="3" fillId="3" borderId="3" xfId="18" applyNumberFormat="1" applyFont="1" applyFill="1" applyBorder="1" applyProtection="1">
      <alignment horizontal="right" vertical="center"/>
    </xf>
    <xf numFmtId="0" fontId="9" fillId="3" borderId="0" xfId="13" applyFont="1" applyFill="1" applyAlignment="1" applyProtection="1"/>
    <xf numFmtId="4" fontId="4" fillId="3" borderId="3" xfId="18" applyNumberFormat="1" applyFont="1" applyFill="1" applyBorder="1" applyProtection="1">
      <alignment horizontal="right" vertical="center"/>
    </xf>
    <xf numFmtId="4" fontId="4" fillId="3" borderId="3" xfId="18" applyNumberFormat="1" applyFont="1" applyFill="1" applyBorder="1" applyAlignment="1" applyProtection="1">
      <alignment horizontal="right" vertical="center"/>
    </xf>
    <xf numFmtId="3" fontId="3" fillId="3" borderId="3" xfId="7" applyFont="1" applyFill="1" applyBorder="1" applyAlignment="1" applyProtection="1">
      <alignment horizontal="right" vertical="center" wrapText="1"/>
    </xf>
    <xf numFmtId="3" fontId="10" fillId="3" borderId="0" xfId="16" applyFont="1" applyFill="1" applyBorder="1" applyProtection="1">
      <alignment horizontal="right" vertical="center"/>
    </xf>
    <xf numFmtId="3" fontId="4" fillId="3" borderId="3" xfId="18" applyNumberFormat="1" applyFont="1" applyFill="1" applyBorder="1" applyProtection="1">
      <alignment horizontal="right" vertical="center"/>
    </xf>
    <xf numFmtId="3" fontId="4" fillId="3" borderId="3" xfId="18" applyNumberFormat="1" applyFont="1" applyFill="1" applyBorder="1" applyAlignment="1" applyProtection="1">
      <alignment horizontal="right" vertical="center"/>
    </xf>
    <xf numFmtId="3" fontId="9" fillId="3" borderId="0" xfId="13" applyNumberFormat="1" applyFont="1" applyFill="1" applyAlignment="1" applyProtection="1"/>
    <xf numFmtId="3" fontId="4" fillId="3" borderId="3" xfId="11" applyNumberFormat="1" applyFont="1" applyFill="1" applyBorder="1" applyProtection="1">
      <alignment horizontal="center" vertical="center" wrapText="1"/>
    </xf>
    <xf numFmtId="3" fontId="10" fillId="3" borderId="0" xfId="16" applyNumberFormat="1" applyFont="1" applyFill="1" applyBorder="1" applyProtection="1">
      <alignment horizontal="right" vertical="center"/>
    </xf>
    <xf numFmtId="3" fontId="4" fillId="3" borderId="14" xfId="16" applyFont="1" applyFill="1" applyBorder="1" applyAlignment="1" applyProtection="1">
      <alignment horizontal="right" vertical="center" wrapText="1"/>
    </xf>
    <xf numFmtId="3" fontId="4" fillId="3" borderId="0" xfId="11" applyNumberFormat="1" applyFont="1" applyFill="1" applyBorder="1" applyAlignment="1" applyProtection="1">
      <alignment horizontal="left" vertical="center" wrapText="1"/>
    </xf>
    <xf numFmtId="3" fontId="4" fillId="3" borderId="0" xfId="7" applyFont="1" applyFill="1" applyBorder="1" applyAlignment="1" applyProtection="1">
      <alignment horizontal="right" vertical="center" wrapText="1"/>
    </xf>
    <xf numFmtId="3" fontId="3" fillId="3" borderId="0" xfId="7" applyFont="1" applyFill="1" applyBorder="1" applyAlignment="1" applyProtection="1">
      <alignment horizontal="right" vertical="center" wrapText="1"/>
    </xf>
    <xf numFmtId="3" fontId="15" fillId="3" borderId="0" xfId="11" applyNumberFormat="1" applyFont="1" applyFill="1" applyBorder="1" applyAlignment="1" applyProtection="1">
      <alignment horizontal="left" vertical="center"/>
    </xf>
    <xf numFmtId="3" fontId="15" fillId="3" borderId="0" xfId="11" applyNumberFormat="1" applyFont="1" applyFill="1" applyBorder="1" applyAlignment="1" applyProtection="1">
      <alignment horizontal="center" vertical="center" wrapText="1"/>
    </xf>
    <xf numFmtId="3" fontId="10" fillId="3" borderId="0" xfId="7" applyFont="1" applyFill="1" applyAlignment="1" applyProtection="1">
      <alignment vertical="center"/>
    </xf>
    <xf numFmtId="0" fontId="3" fillId="0" borderId="0" xfId="2" applyFont="1" applyFill="1" applyAlignment="1" applyProtection="1">
      <alignment vertical="center"/>
    </xf>
    <xf numFmtId="0" fontId="3" fillId="4" borderId="3" xfId="0" applyFont="1" applyFill="1" applyBorder="1" applyAlignment="1" applyProtection="1">
      <alignment horizontal="left" vertical="center" wrapText="1"/>
    </xf>
    <xf numFmtId="0" fontId="4" fillId="4" borderId="3" xfId="0" applyFont="1" applyFill="1" applyBorder="1" applyAlignment="1" applyProtection="1">
      <alignment horizontal="left" vertical="center" wrapText="1"/>
    </xf>
    <xf numFmtId="0" fontId="3" fillId="4" borderId="3" xfId="19" applyFont="1" applyFill="1" applyBorder="1" applyAlignment="1" applyProtection="1">
      <alignment horizontal="left" vertical="center" wrapText="1"/>
    </xf>
    <xf numFmtId="0" fontId="3" fillId="4" borderId="1" xfId="19" applyFont="1" applyFill="1" applyBorder="1" applyAlignment="1" applyProtection="1">
      <alignment horizontal="left" vertical="center" wrapText="1"/>
    </xf>
    <xf numFmtId="0" fontId="3" fillId="3" borderId="6" xfId="3" applyFont="1" applyFill="1" applyBorder="1" applyAlignment="1" applyProtection="1">
      <alignment vertical="center" wrapText="1"/>
    </xf>
    <xf numFmtId="0" fontId="3" fillId="3" borderId="0" xfId="3" applyFont="1" applyFill="1" applyBorder="1" applyAlignment="1" applyProtection="1">
      <alignment vertical="center" wrapText="1"/>
    </xf>
    <xf numFmtId="0" fontId="10" fillId="3" borderId="0" xfId="15" applyFont="1" applyFill="1" applyBorder="1" applyAlignment="1" applyProtection="1">
      <alignment horizontal="right" vertical="center"/>
    </xf>
    <xf numFmtId="0" fontId="3" fillId="3" borderId="3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/>
    </xf>
    <xf numFmtId="0" fontId="5" fillId="4" borderId="3" xfId="0" applyFont="1" applyFill="1" applyBorder="1" applyAlignment="1" applyProtection="1">
      <alignment horizontal="right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3" fontId="3" fillId="0" borderId="3" xfId="8" applyNumberFormat="1" applyFont="1" applyFill="1" applyBorder="1" applyAlignment="1" applyProtection="1">
      <alignment horizontal="center" vertical="center" wrapText="1"/>
    </xf>
    <xf numFmtId="0" fontId="3" fillId="0" borderId="4" xfId="9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horizontal="center" vertical="center" wrapText="1"/>
    </xf>
    <xf numFmtId="3" fontId="3" fillId="0" borderId="3" xfId="20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3" xfId="8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17" fillId="0" borderId="3" xfId="11" applyNumberFormat="1" applyFont="1" applyFill="1" applyBorder="1" applyAlignment="1" applyProtection="1">
      <alignment horizontal="left" vertical="center"/>
    </xf>
    <xf numFmtId="0" fontId="19" fillId="0" borderId="3" xfId="11" applyNumberFormat="1" applyFont="1" applyFill="1" applyBorder="1" applyAlignment="1" applyProtection="1">
      <alignment horizontal="left" vertical="center" wrapText="1"/>
    </xf>
    <xf numFmtId="0" fontId="17" fillId="0" borderId="3" xfId="11" applyNumberFormat="1" applyFont="1" applyFill="1" applyBorder="1" applyAlignment="1" applyProtection="1">
      <alignment horizontal="center" vertical="center" wrapText="1"/>
    </xf>
    <xf numFmtId="0" fontId="17" fillId="0" borderId="3" xfId="11" applyNumberFormat="1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9" fillId="0" borderId="3" xfId="11" applyNumberFormat="1" applyFont="1" applyFill="1" applyBorder="1" applyAlignment="1" applyProtection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left" vertical="center"/>
    </xf>
    <xf numFmtId="0" fontId="17" fillId="0" borderId="3" xfId="11" applyNumberFormat="1" applyFont="1" applyFill="1" applyBorder="1" applyAlignment="1" applyProtection="1">
      <alignment horizontal="center" vertical="center"/>
    </xf>
    <xf numFmtId="0" fontId="17" fillId="0" borderId="3" xfId="11" applyNumberFormat="1" applyFont="1" applyFill="1" applyBorder="1" applyAlignment="1" applyProtection="1">
      <alignment horizontal="left" vertical="center"/>
    </xf>
    <xf numFmtId="0" fontId="19" fillId="0" borderId="3" xfId="11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17" fillId="0" borderId="3" xfId="11" applyNumberFormat="1" applyFont="1" applyFill="1" applyBorder="1" applyAlignment="1" applyProtection="1">
      <alignment horizontal="left" vertical="center" wrapText="1"/>
    </xf>
    <xf numFmtId="0" fontId="10" fillId="0" borderId="3" xfId="11" applyNumberFormat="1" applyFont="1" applyFill="1" applyBorder="1" applyAlignment="1" applyProtection="1">
      <alignment horizontal="center" vertical="center" wrapText="1"/>
    </xf>
    <xf numFmtId="3" fontId="19" fillId="0" borderId="3" xfId="11" applyNumberFormat="1" applyFont="1" applyFill="1" applyBorder="1" applyAlignment="1" applyProtection="1">
      <alignment horizontal="center" vertical="center" wrapText="1"/>
    </xf>
    <xf numFmtId="3" fontId="17" fillId="0" borderId="3" xfId="11" applyNumberFormat="1" applyFont="1" applyFill="1" applyBorder="1" applyAlignment="1" applyProtection="1">
      <alignment horizontal="center" vertical="center" wrapText="1"/>
    </xf>
    <xf numFmtId="3" fontId="3" fillId="0" borderId="3" xfId="11" applyNumberFormat="1" applyFont="1" applyFill="1" applyBorder="1" applyAlignment="1" applyProtection="1">
      <alignment horizontal="center"/>
    </xf>
    <xf numFmtId="3" fontId="3" fillId="0" borderId="3" xfId="11" applyNumberFormat="1" applyFont="1" applyFill="1" applyBorder="1" applyAlignment="1" applyProtection="1">
      <alignment horizontal="left" wrapText="1"/>
    </xf>
    <xf numFmtId="3" fontId="4" fillId="0" borderId="3" xfId="11" applyNumberFormat="1" applyFont="1" applyFill="1" applyBorder="1" applyAlignment="1" applyProtection="1">
      <alignment horizontal="center" vertical="center"/>
    </xf>
    <xf numFmtId="3" fontId="4" fillId="0" borderId="3" xfId="11" applyNumberFormat="1" applyFont="1" applyFill="1" applyBorder="1" applyAlignment="1" applyProtection="1">
      <alignment horizontal="left" vertical="center" wrapText="1"/>
    </xf>
    <xf numFmtId="3" fontId="4" fillId="0" borderId="18" xfId="11" applyNumberFormat="1" applyFont="1" applyFill="1" applyBorder="1" applyAlignment="1" applyProtection="1">
      <alignment horizontal="right" vertical="center" wrapText="1"/>
    </xf>
    <xf numFmtId="3" fontId="4" fillId="0" borderId="3" xfId="11" applyNumberFormat="1" applyFont="1" applyFill="1" applyBorder="1" applyAlignment="1" applyProtection="1">
      <alignment horizontal="right" vertical="center"/>
    </xf>
    <xf numFmtId="3" fontId="3" fillId="0" borderId="3" xfId="11" applyNumberFormat="1" applyFont="1" applyFill="1" applyBorder="1" applyAlignment="1" applyProtection="1">
      <alignment horizontal="right" vertical="center" wrapText="1"/>
    </xf>
    <xf numFmtId="3" fontId="4" fillId="0" borderId="3" xfId="11" applyNumberFormat="1" applyFont="1" applyFill="1" applyBorder="1" applyAlignment="1" applyProtection="1">
      <alignment horizontal="center" vertical="center" wrapText="1"/>
    </xf>
    <xf numFmtId="3" fontId="4" fillId="0" borderId="3" xfId="11" applyNumberFormat="1" applyFont="1" applyFill="1" applyBorder="1" applyAlignment="1" applyProtection="1">
      <alignment horizontal="right" vertical="center" wrapText="1"/>
    </xf>
    <xf numFmtId="3" fontId="4" fillId="0" borderId="3" xfId="11" applyNumberFormat="1" applyFont="1" applyFill="1" applyBorder="1" applyProtection="1">
      <alignment horizontal="center" vertical="center" wrapText="1"/>
    </xf>
    <xf numFmtId="3" fontId="3" fillId="0" borderId="3" xfId="11" applyNumberFormat="1" applyFont="1" applyFill="1" applyBorder="1" applyAlignment="1" applyProtection="1">
      <alignment horizontal="center" vertical="center"/>
    </xf>
    <xf numFmtId="3" fontId="3" fillId="0" borderId="3" xfId="11" applyNumberFormat="1" applyFont="1" applyFill="1" applyBorder="1" applyAlignment="1" applyProtection="1">
      <alignment horizontal="left" vertical="center" wrapText="1"/>
    </xf>
    <xf numFmtId="3" fontId="4" fillId="0" borderId="3" xfId="11" applyNumberFormat="1" applyFont="1" applyFill="1" applyBorder="1" applyAlignment="1">
      <alignment horizontal="right" vertical="center" wrapText="1"/>
    </xf>
    <xf numFmtId="3" fontId="4" fillId="0" borderId="3" xfId="11" applyNumberFormat="1" applyFont="1" applyFill="1" applyBorder="1" applyAlignment="1">
      <alignment horizontal="left" vertical="center" wrapText="1"/>
    </xf>
    <xf numFmtId="3" fontId="4" fillId="0" borderId="3" xfId="11" applyNumberFormat="1" applyFont="1" applyFill="1" applyBorder="1" applyAlignment="1" applyProtection="1">
      <alignment horizontal="left" vertical="center" wrapText="1"/>
      <protection locked="0"/>
    </xf>
    <xf numFmtId="3" fontId="4" fillId="0" borderId="3" xfId="11" applyNumberFormat="1" applyFont="1" applyFill="1" applyBorder="1" applyAlignment="1">
      <alignment horizontal="right" vertical="center"/>
    </xf>
    <xf numFmtId="3" fontId="4" fillId="0" borderId="3" xfId="11" applyNumberFormat="1" applyFont="1" applyFill="1" applyBorder="1" applyAlignment="1" applyProtection="1">
      <alignment horizontal="right"/>
    </xf>
    <xf numFmtId="3" fontId="4" fillId="0" borderId="3" xfId="11" applyNumberFormat="1" applyFont="1" applyFill="1" applyBorder="1" applyAlignment="1" applyProtection="1">
      <alignment horizontal="left"/>
    </xf>
    <xf numFmtId="3" fontId="3" fillId="0" borderId="3" xfId="11" applyNumberFormat="1" applyFont="1" applyFill="1" applyBorder="1" applyAlignment="1" applyProtection="1">
      <alignment horizontal="right"/>
    </xf>
    <xf numFmtId="3" fontId="4" fillId="0" borderId="3" xfId="11" applyNumberFormat="1" applyFont="1" applyFill="1" applyBorder="1" applyAlignment="1">
      <alignment horizontal="left"/>
    </xf>
    <xf numFmtId="3" fontId="4" fillId="0" borderId="18" xfId="11" applyNumberFormat="1" applyFont="1" applyFill="1" applyBorder="1" applyProtection="1">
      <alignment horizontal="center" vertical="center" wrapText="1"/>
    </xf>
    <xf numFmtId="3" fontId="4" fillId="0" borderId="18" xfId="11" applyNumberFormat="1" applyFont="1" applyFill="1" applyBorder="1" applyAlignment="1" applyProtection="1">
      <alignment horizontal="right" vertical="center"/>
    </xf>
    <xf numFmtId="3" fontId="4" fillId="0" borderId="18" xfId="11" applyNumberFormat="1" applyFont="1" applyFill="1" applyBorder="1" applyAlignment="1" applyProtection="1">
      <alignment horizontal="right"/>
    </xf>
    <xf numFmtId="3" fontId="4" fillId="0" borderId="18" xfId="11" applyNumberFormat="1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4" applyFont="1" applyFill="1" applyBorder="1" applyAlignment="1">
      <alignment horizontal="center" vertical="center" wrapText="1"/>
    </xf>
    <xf numFmtId="0" fontId="3" fillId="3" borderId="5" xfId="4" applyFont="1" applyFill="1" applyBorder="1" applyAlignment="1">
      <alignment horizontal="center" vertical="center" wrapText="1"/>
    </xf>
    <xf numFmtId="164" fontId="3" fillId="3" borderId="4" xfId="6" applyNumberFormat="1" applyFont="1" applyFill="1" applyBorder="1" applyAlignment="1" applyProtection="1">
      <alignment horizontal="center" vertical="center"/>
    </xf>
    <xf numFmtId="164" fontId="3" fillId="3" borderId="5" xfId="6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 wrapText="1"/>
    </xf>
    <xf numFmtId="0" fontId="5" fillId="0" borderId="5" xfId="0" applyFont="1" applyFill="1" applyBorder="1" applyAlignment="1" applyProtection="1">
      <alignment horizont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3" fontId="17" fillId="0" borderId="1" xfId="8" applyNumberFormat="1" applyFont="1" applyFill="1" applyBorder="1" applyAlignment="1" applyProtection="1">
      <alignment horizontal="center" vertical="center" wrapText="1"/>
    </xf>
    <xf numFmtId="3" fontId="17" fillId="0" borderId="2" xfId="8" applyNumberFormat="1" applyFont="1" applyFill="1" applyBorder="1" applyAlignment="1" applyProtection="1">
      <alignment horizontal="center" vertical="center" wrapText="1"/>
    </xf>
    <xf numFmtId="0" fontId="10" fillId="0" borderId="3" xfId="9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3" borderId="14" xfId="3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 wrapText="1"/>
    </xf>
    <xf numFmtId="0" fontId="17" fillId="0" borderId="3" xfId="8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15" xfId="3" applyFont="1" applyFill="1" applyBorder="1" applyAlignment="1" applyProtection="1">
      <alignment horizontal="center" vertical="center" wrapText="1"/>
    </xf>
    <xf numFmtId="0" fontId="3" fillId="3" borderId="16" xfId="3" applyFont="1" applyFill="1" applyBorder="1" applyAlignment="1" applyProtection="1">
      <alignment horizontal="center" vertical="center" wrapText="1"/>
    </xf>
    <xf numFmtId="0" fontId="3" fillId="0" borderId="7" xfId="9" applyFont="1" applyFill="1" applyBorder="1" applyAlignment="1" applyProtection="1">
      <alignment horizontal="center" vertical="center" wrapText="1"/>
    </xf>
    <xf numFmtId="0" fontId="3" fillId="0" borderId="12" xfId="9" applyFont="1" applyFill="1" applyBorder="1" applyAlignment="1" applyProtection="1">
      <alignment horizontal="center" vertical="center" wrapText="1"/>
    </xf>
    <xf numFmtId="0" fontId="3" fillId="0" borderId="4" xfId="9" applyFont="1" applyFill="1" applyBorder="1" applyAlignment="1" applyProtection="1">
      <alignment horizontal="center" vertical="center" wrapText="1"/>
    </xf>
    <xf numFmtId="0" fontId="3" fillId="0" borderId="5" xfId="9" applyFont="1" applyFill="1" applyBorder="1" applyAlignment="1" applyProtection="1">
      <alignment horizontal="center" vertical="center" wrapText="1"/>
    </xf>
    <xf numFmtId="0" fontId="3" fillId="0" borderId="3" xfId="9" applyFont="1" applyFill="1" applyBorder="1" applyAlignment="1" applyProtection="1">
      <alignment horizontal="center" vertical="center" wrapText="1"/>
    </xf>
    <xf numFmtId="0" fontId="3" fillId="0" borderId="17" xfId="9" applyFont="1" applyFill="1" applyBorder="1" applyAlignment="1" applyProtection="1">
      <alignment horizontal="center" vertical="center" wrapText="1"/>
    </xf>
    <xf numFmtId="0" fontId="3" fillId="0" borderId="1" xfId="9" applyFont="1" applyFill="1" applyBorder="1" applyAlignment="1" applyProtection="1">
      <alignment horizontal="center" vertical="center" wrapText="1"/>
    </xf>
    <xf numFmtId="0" fontId="3" fillId="0" borderId="2" xfId="9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 applyProtection="1">
      <alignment horizontal="left" vertical="center" wrapText="1"/>
    </xf>
    <xf numFmtId="0" fontId="3" fillId="0" borderId="3" xfId="3" applyFont="1" applyFill="1" applyBorder="1" applyAlignment="1" applyProtection="1">
      <alignment horizontal="center" vertical="top" wrapText="1"/>
    </xf>
    <xf numFmtId="0" fontId="3" fillId="0" borderId="3" xfId="9" applyFont="1" applyFill="1" applyBorder="1" applyAlignment="1" applyProtection="1">
      <alignment horizontal="center" vertical="top" wrapText="1"/>
    </xf>
    <xf numFmtId="0" fontId="4" fillId="0" borderId="3" xfId="0" applyFont="1" applyFill="1" applyBorder="1" applyAlignment="1" applyProtection="1"/>
    <xf numFmtId="0" fontId="3" fillId="0" borderId="3" xfId="3" applyFont="1" applyFill="1" applyBorder="1" applyAlignment="1" applyProtection="1">
      <alignment horizontal="center" vertical="center"/>
    </xf>
    <xf numFmtId="0" fontId="3" fillId="0" borderId="4" xfId="3" applyFont="1" applyFill="1" applyBorder="1" applyAlignment="1" applyProtection="1">
      <alignment horizontal="center" vertical="center" wrapText="1"/>
    </xf>
    <xf numFmtId="0" fontId="3" fillId="0" borderId="5" xfId="3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/>
    <xf numFmtId="0" fontId="3" fillId="0" borderId="0" xfId="3" applyFont="1" applyFill="1" applyBorder="1" applyAlignment="1" applyProtection="1">
      <alignment horizontal="center" vertical="center"/>
    </xf>
    <xf numFmtId="0" fontId="3" fillId="3" borderId="0" xfId="3" applyFont="1" applyFill="1" applyBorder="1" applyAlignment="1" applyProtection="1">
      <alignment horizontal="center" vertical="center" wrapText="1"/>
    </xf>
    <xf numFmtId="3" fontId="3" fillId="3" borderId="3" xfId="14" applyNumberFormat="1" applyFont="1" applyFill="1" applyBorder="1" applyAlignment="1" applyProtection="1">
      <alignment horizontal="center" vertical="center" wrapText="1"/>
    </xf>
    <xf numFmtId="0" fontId="3" fillId="3" borderId="3" xfId="14" applyFont="1" applyFill="1" applyBorder="1" applyAlignment="1" applyProtection="1">
      <alignment horizontal="center" vertical="center" wrapText="1"/>
    </xf>
    <xf numFmtId="0" fontId="3" fillId="0" borderId="3" xfId="14" applyFont="1" applyBorder="1" applyAlignment="1" applyProtection="1">
      <alignment horizontal="center" vertical="center" wrapText="1"/>
    </xf>
    <xf numFmtId="0" fontId="3" fillId="3" borderId="0" xfId="14" applyFont="1" applyFill="1" applyBorder="1" applyAlignment="1" applyProtection="1">
      <alignment horizontal="left" wrapText="1"/>
    </xf>
    <xf numFmtId="0" fontId="17" fillId="3" borderId="15" xfId="3" applyFont="1" applyFill="1" applyBorder="1" applyAlignment="1" applyProtection="1">
      <alignment horizontal="center" vertical="center" wrapText="1"/>
    </xf>
    <xf numFmtId="0" fontId="17" fillId="3" borderId="16" xfId="3" applyFont="1" applyFill="1" applyBorder="1" applyAlignment="1" applyProtection="1">
      <alignment horizontal="center" vertical="center" wrapText="1"/>
    </xf>
    <xf numFmtId="3" fontId="4" fillId="3" borderId="0" xfId="11" applyNumberFormat="1" applyFont="1" applyFill="1" applyAlignment="1" applyProtection="1">
      <alignment horizontal="center" vertical="center"/>
    </xf>
    <xf numFmtId="3" fontId="3" fillId="3" borderId="1" xfId="7" applyFont="1" applyFill="1" applyBorder="1" applyAlignment="1" applyProtection="1">
      <alignment horizontal="center" vertical="center" wrapText="1"/>
    </xf>
    <xf numFmtId="3" fontId="3" fillId="3" borderId="11" xfId="7" applyFont="1" applyFill="1" applyBorder="1" applyAlignment="1" applyProtection="1">
      <alignment horizontal="center" vertical="center" wrapText="1"/>
    </xf>
    <xf numFmtId="3" fontId="3" fillId="3" borderId="2" xfId="7" applyFont="1" applyFill="1" applyBorder="1" applyAlignment="1" applyProtection="1">
      <alignment horizontal="center" vertical="center" wrapText="1"/>
    </xf>
    <xf numFmtId="3" fontId="3" fillId="3" borderId="3" xfId="11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3" fillId="3" borderId="0" xfId="11" applyNumberFormat="1" applyFont="1" applyFill="1" applyAlignment="1" applyProtection="1">
      <alignment horizontal="center" vertical="center" wrapText="1"/>
    </xf>
    <xf numFmtId="3" fontId="3" fillId="3" borderId="7" xfId="7" applyFont="1" applyFill="1" applyBorder="1" applyAlignment="1" applyProtection="1">
      <alignment horizontal="center" vertical="center" wrapText="1"/>
    </xf>
    <xf numFmtId="3" fontId="3" fillId="3" borderId="8" xfId="7" applyFont="1" applyFill="1" applyBorder="1" applyAlignment="1" applyProtection="1">
      <alignment horizontal="center" vertical="center" wrapText="1"/>
    </xf>
    <xf numFmtId="3" fontId="3" fillId="3" borderId="9" xfId="7" applyFont="1" applyFill="1" applyBorder="1" applyAlignment="1" applyProtection="1">
      <alignment horizontal="center" vertical="center" wrapText="1"/>
    </xf>
    <xf numFmtId="3" fontId="3" fillId="3" borderId="10" xfId="7" applyFont="1" applyFill="1" applyBorder="1" applyAlignment="1" applyProtection="1">
      <alignment horizontal="center" vertical="center" wrapText="1"/>
    </xf>
    <xf numFmtId="3" fontId="3" fillId="3" borderId="12" xfId="7" applyFont="1" applyFill="1" applyBorder="1" applyAlignment="1" applyProtection="1">
      <alignment horizontal="center" vertical="center" wrapText="1"/>
    </xf>
    <xf numFmtId="3" fontId="3" fillId="3" borderId="13" xfId="7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right" vertical="center"/>
    </xf>
  </cellXfs>
  <cellStyles count="21">
    <cellStyle name="Bad" xfId="1" builtinId="27"/>
    <cellStyle name="Comma 2" xfId="10"/>
    <cellStyle name="Comma_Quaterlyl_L_2" xfId="20"/>
    <cellStyle name="Normal" xfId="0" builtinId="0"/>
    <cellStyle name="Normal 2" xfId="7"/>
    <cellStyle name="Normal 2 2" xfId="13"/>
    <cellStyle name="Normal 3 2" xfId="19"/>
    <cellStyle name="Normal 4" xfId="2"/>
    <cellStyle name="Normal 5" xfId="5"/>
    <cellStyle name="Normal 6" xfId="15"/>
    <cellStyle name="Normal 7" xfId="17"/>
    <cellStyle name="Normal_AllianzLife_2004_4_01_L" xfId="16"/>
    <cellStyle name="Normal_Book1" xfId="3"/>
    <cellStyle name="Normal_Exchanges of statistical informacion_Life_bg" xfId="14"/>
    <cellStyle name="Normal_FORMI" xfId="18"/>
    <cellStyle name="Normal_Reserves" xfId="4"/>
    <cellStyle name="Normal_Spravki_New" xfId="9"/>
    <cellStyle name="Normal_Spravki_NonLIfe_New" xfId="11"/>
    <cellStyle name="Normal_Spravki_NonLIfe1999" xfId="8"/>
    <cellStyle name="Normal_Tables_draft" xfId="12"/>
    <cellStyle name="Percent 2" xfId="6"/>
  </cellStyles>
  <dxfs count="6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/>
              <a:t> </a:t>
            </a:r>
            <a:r>
              <a:rPr lang="en-US" sz="1200" b="1" i="0" baseline="0">
                <a:effectLst/>
              </a:rPr>
              <a:t>STRUCTURE OF GROSS WRITTEN PREMIUMS BY CLASSES OF LIFE INSURANCE AS AT </a:t>
            </a:r>
            <a:r>
              <a:rPr lang="bg-BG" sz="1200" b="1" i="0" baseline="0">
                <a:effectLst/>
              </a:rPr>
              <a:t>3</a:t>
            </a:r>
            <a:r>
              <a:rPr lang="en-US" sz="1200" b="1" i="0" baseline="0">
                <a:effectLst/>
              </a:rPr>
              <a:t>0</a:t>
            </a:r>
            <a:r>
              <a:rPr lang="bg-BG" sz="1200" b="1" i="0" baseline="0">
                <a:effectLst/>
              </a:rPr>
              <a:t>.</a:t>
            </a:r>
            <a:r>
              <a:rPr lang="en-US" sz="1200" b="1" i="0" baseline="0">
                <a:effectLst/>
              </a:rPr>
              <a:t>0</a:t>
            </a:r>
            <a:r>
              <a:rPr lang="bg-BG" sz="1200" b="1" i="0" baseline="0">
                <a:effectLst/>
              </a:rPr>
              <a:t>9.20</a:t>
            </a:r>
            <a:r>
              <a:rPr lang="en-US" sz="1200" b="1" i="0" baseline="0">
                <a:effectLst/>
              </a:rPr>
              <a:t>22</a:t>
            </a:r>
            <a:endParaRPr lang="bg-BG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8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Premiums!$B$27:$B$33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D7-4A1F-8A75-05CF998DF193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53D7-4A1F-8A75-05CF998DF19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53D7-4A1F-8A75-05CF998DF193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53D7-4A1F-8A75-05CF998DF193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D7-4A1F-8A75-05CF998DF193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D7-4A1F-8A75-05CF998DF1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53D7-4A1F-8A75-05CF998DF193}"/>
              </c:ext>
            </c:extLst>
          </c:dPt>
          <c:dLbls>
            <c:dLbl>
              <c:idx val="0"/>
              <c:layout>
                <c:manualLayout>
                  <c:x val="0.15463457245918996"/>
                  <c:y val="3.62539341969208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D7-4A1F-8A75-05CF998DF193}"/>
                </c:ext>
              </c:extLst>
            </c:dLbl>
            <c:dLbl>
              <c:idx val="1"/>
              <c:layout>
                <c:manualLayout>
                  <c:x val="-0.11446119525712559"/>
                  <c:y val="-3.20188050485196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3D7-4A1F-8A75-05CF998DF193}"/>
                </c:ext>
              </c:extLst>
            </c:dLbl>
            <c:dLbl>
              <c:idx val="2"/>
              <c:layout>
                <c:manualLayout>
                  <c:x val="-4.5218198962121418E-2"/>
                  <c:y val="-9.330799679159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7-4A1F-8A75-05CF998DF193}"/>
                </c:ext>
              </c:extLst>
            </c:dLbl>
            <c:dLbl>
              <c:idx val="3"/>
              <c:layout>
                <c:manualLayout>
                  <c:x val="-7.0824166087852927E-2"/>
                  <c:y val="-0.1777510197138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3D7-4A1F-8A75-05CF998DF193}"/>
                </c:ext>
              </c:extLst>
            </c:dLbl>
            <c:dLbl>
              <c:idx val="4"/>
              <c:layout>
                <c:manualLayout>
                  <c:x val="7.9487676059083993E-5"/>
                  <c:y val="-0.2548608953976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D7-4A1F-8A75-05CF998DF193}"/>
                </c:ext>
              </c:extLst>
            </c:dLbl>
            <c:dLbl>
              <c:idx val="5"/>
              <c:layout>
                <c:manualLayout>
                  <c:x val="0.18367288791602304"/>
                  <c:y val="-0.228169432093189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7-4A1F-8A75-05CF998DF193}"/>
                </c:ext>
              </c:extLst>
            </c:dLbl>
            <c:dLbl>
              <c:idx val="6"/>
              <c:layout>
                <c:manualLayout>
                  <c:x val="0.12567506885790652"/>
                  <c:y val="-8.82799601436780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D7-4A1F-8A75-05CF998DF19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Premiums!$B$27:$B$33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Premiums!$C$27:$C$33</c:f>
              <c:numCache>
                <c:formatCode>#,##0</c:formatCode>
                <c:ptCount val="7"/>
                <c:pt idx="0">
                  <c:v>172643699.68469736</c:v>
                </c:pt>
                <c:pt idx="1">
                  <c:v>4459206.0054925252</c:v>
                </c:pt>
                <c:pt idx="2">
                  <c:v>147242016.3301751</c:v>
                </c:pt>
                <c:pt idx="3">
                  <c:v>0</c:v>
                </c:pt>
                <c:pt idx="4">
                  <c:v>29078887.880822353</c:v>
                </c:pt>
                <c:pt idx="5">
                  <c:v>12580585.929999981</c:v>
                </c:pt>
                <c:pt idx="6">
                  <c:v>76673807.049999997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7-4A1F-8A75-05CF998DF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/>
              <a:t> </a:t>
            </a:r>
            <a:r>
              <a:rPr lang="en-US" sz="1200" b="1" i="0" baseline="0">
                <a:effectLst/>
              </a:rPr>
              <a:t>STRUCTURE OF CLAIMS PAID BY CLASSES OF LIFE INSURANCE AS AT </a:t>
            </a:r>
            <a:r>
              <a:rPr lang="bg-BG" sz="1200" b="1" i="0" baseline="0">
                <a:effectLst/>
              </a:rPr>
              <a:t>3</a:t>
            </a:r>
            <a:r>
              <a:rPr lang="en-US" sz="1200" b="1" i="0" baseline="0">
                <a:effectLst/>
              </a:rPr>
              <a:t>0</a:t>
            </a:r>
            <a:r>
              <a:rPr lang="bg-BG" sz="1200" b="1" i="0" baseline="0">
                <a:effectLst/>
              </a:rPr>
              <a:t>.</a:t>
            </a:r>
            <a:r>
              <a:rPr lang="en-US" sz="1200" b="1" i="0" baseline="0">
                <a:effectLst/>
              </a:rPr>
              <a:t>0</a:t>
            </a:r>
            <a:r>
              <a:rPr lang="bg-BG" sz="1200" b="1" i="0" baseline="0">
                <a:effectLst/>
              </a:rPr>
              <a:t>9.20</a:t>
            </a:r>
            <a:r>
              <a:rPr lang="en-US" sz="1200" b="1" i="0" baseline="0">
                <a:effectLst/>
              </a:rPr>
              <a:t>22</a:t>
            </a:r>
            <a:endParaRPr lang="bg-BG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Payments!$B$27:$B$33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0.11446119525712559"/>
                  <c:y val="-3.20188050485196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4.5218198962121418E-2"/>
                  <c:y val="-9.330799679159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7.0824166087852927E-2"/>
                  <c:y val="-0.1777510197138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7.9487676059083993E-5"/>
                  <c:y val="-0.2548608953976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0.13126072745568998"/>
                  <c:y val="-0.347307851652986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0776282993999739"/>
                  <c:y val="-0.122066366739146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Payments!$B$27:$B$33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Payments!$C$27:$C$33</c:f>
              <c:numCache>
                <c:formatCode>#,##0</c:formatCode>
                <c:ptCount val="7"/>
                <c:pt idx="0">
                  <c:v>115907118.58384202</c:v>
                </c:pt>
                <c:pt idx="1">
                  <c:v>5737578.9257205296</c:v>
                </c:pt>
                <c:pt idx="2">
                  <c:v>26595850.409279775</c:v>
                </c:pt>
                <c:pt idx="3">
                  <c:v>0</c:v>
                </c:pt>
                <c:pt idx="4">
                  <c:v>4457054.9850704279</c:v>
                </c:pt>
                <c:pt idx="5">
                  <c:v>4427373.4835479595</c:v>
                </c:pt>
                <c:pt idx="6">
                  <c:v>34876998.28068684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13608</xdr:colOff>
      <xdr:row>20</xdr:row>
      <xdr:rowOff>34019</xdr:rowOff>
    </xdr:from>
    <xdr:to>
      <xdr:col>8</xdr:col>
      <xdr:colOff>1361</xdr:colOff>
      <xdr:row>46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29936</xdr:rowOff>
    </xdr:from>
    <xdr:to>
      <xdr:col>7</xdr:col>
      <xdr:colOff>911677</xdr:colOff>
      <xdr:row>46</xdr:row>
      <xdr:rowOff>176893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zoomScaleNormal="100" zoomScaleSheetLayoutView="70" workbookViewId="0"/>
  </sheetViews>
  <sheetFormatPr defaultRowHeight="15" x14ac:dyDescent="0.25"/>
  <cols>
    <col min="1" max="1" width="6.7109375" style="7" customWidth="1"/>
    <col min="2" max="2" width="37.7109375" style="7" customWidth="1"/>
    <col min="3" max="24" width="13.85546875" style="7" customWidth="1"/>
    <col min="25" max="16384" width="9.140625" style="7"/>
  </cols>
  <sheetData>
    <row r="1" spans="1:24" ht="15.75" x14ac:dyDescent="0.25">
      <c r="A1" s="96" t="s">
        <v>391</v>
      </c>
    </row>
    <row r="2" spans="1:24" ht="15.75" x14ac:dyDescent="0.25">
      <c r="W2" s="166" t="s">
        <v>49</v>
      </c>
      <c r="X2" s="166"/>
    </row>
    <row r="3" spans="1:24" ht="50.25" customHeight="1" x14ac:dyDescent="0.25">
      <c r="A3" s="171" t="s">
        <v>0</v>
      </c>
      <c r="B3" s="171" t="s">
        <v>31</v>
      </c>
      <c r="C3" s="162" t="s">
        <v>381</v>
      </c>
      <c r="D3" s="163"/>
      <c r="E3" s="162" t="s">
        <v>382</v>
      </c>
      <c r="F3" s="163"/>
      <c r="G3" s="162" t="s">
        <v>383</v>
      </c>
      <c r="H3" s="163"/>
      <c r="I3" s="162" t="s">
        <v>384</v>
      </c>
      <c r="J3" s="163"/>
      <c r="K3" s="162" t="s">
        <v>385</v>
      </c>
      <c r="L3" s="163"/>
      <c r="M3" s="162" t="s">
        <v>386</v>
      </c>
      <c r="N3" s="163"/>
      <c r="O3" s="162" t="s">
        <v>387</v>
      </c>
      <c r="P3" s="163"/>
      <c r="Q3" s="162" t="s">
        <v>388</v>
      </c>
      <c r="R3" s="163"/>
      <c r="S3" s="162" t="s">
        <v>389</v>
      </c>
      <c r="T3" s="163"/>
      <c r="U3" s="162" t="s">
        <v>390</v>
      </c>
      <c r="V3" s="163"/>
      <c r="W3" s="161" t="s">
        <v>48</v>
      </c>
      <c r="X3" s="161"/>
    </row>
    <row r="4" spans="1:24" ht="31.5" x14ac:dyDescent="0.25">
      <c r="A4" s="172"/>
      <c r="B4" s="172"/>
      <c r="C4" s="1" t="s">
        <v>51</v>
      </c>
      <c r="D4" s="105" t="s">
        <v>52</v>
      </c>
      <c r="E4" s="1" t="s">
        <v>51</v>
      </c>
      <c r="F4" s="105" t="s">
        <v>52</v>
      </c>
      <c r="G4" s="1" t="s">
        <v>51</v>
      </c>
      <c r="H4" s="105" t="s">
        <v>52</v>
      </c>
      <c r="I4" s="1" t="s">
        <v>51</v>
      </c>
      <c r="J4" s="105" t="s">
        <v>52</v>
      </c>
      <c r="K4" s="1" t="s">
        <v>51</v>
      </c>
      <c r="L4" s="105" t="s">
        <v>52</v>
      </c>
      <c r="M4" s="1" t="s">
        <v>51</v>
      </c>
      <c r="N4" s="105" t="s">
        <v>52</v>
      </c>
      <c r="O4" s="1" t="s">
        <v>51</v>
      </c>
      <c r="P4" s="105" t="s">
        <v>52</v>
      </c>
      <c r="Q4" s="1" t="s">
        <v>51</v>
      </c>
      <c r="R4" s="105" t="s">
        <v>52</v>
      </c>
      <c r="S4" s="1" t="s">
        <v>51</v>
      </c>
      <c r="T4" s="105" t="s">
        <v>52</v>
      </c>
      <c r="U4" s="1" t="s">
        <v>51</v>
      </c>
      <c r="V4" s="105" t="s">
        <v>52</v>
      </c>
      <c r="W4" s="2" t="s">
        <v>51</v>
      </c>
      <c r="X4" s="75" t="s">
        <v>52</v>
      </c>
    </row>
    <row r="5" spans="1:24" ht="15.75" x14ac:dyDescent="0.25">
      <c r="A5" s="2" t="s">
        <v>1</v>
      </c>
      <c r="B5" s="97" t="s">
        <v>32</v>
      </c>
      <c r="C5" s="8">
        <v>33265876.406125441</v>
      </c>
      <c r="D5" s="8">
        <v>0</v>
      </c>
      <c r="E5" s="8">
        <v>40278845.730000004</v>
      </c>
      <c r="F5" s="8">
        <v>8624762</v>
      </c>
      <c r="G5" s="8">
        <v>25544903.223954584</v>
      </c>
      <c r="H5" s="8">
        <v>0</v>
      </c>
      <c r="I5" s="8">
        <v>27501679.48</v>
      </c>
      <c r="J5" s="8">
        <v>0</v>
      </c>
      <c r="K5" s="8">
        <v>21381898.989999998</v>
      </c>
      <c r="L5" s="8">
        <v>0</v>
      </c>
      <c r="M5" s="8">
        <v>14671444.669999998</v>
      </c>
      <c r="N5" s="8">
        <v>288456.53000000003</v>
      </c>
      <c r="O5" s="8">
        <v>4580030.0646173386</v>
      </c>
      <c r="P5" s="8">
        <v>0</v>
      </c>
      <c r="Q5" s="8">
        <v>842272.29999999981</v>
      </c>
      <c r="R5" s="8">
        <v>0</v>
      </c>
      <c r="S5" s="8">
        <v>2525533.4699999997</v>
      </c>
      <c r="T5" s="8">
        <v>0</v>
      </c>
      <c r="U5" s="8">
        <v>2051215.3499999999</v>
      </c>
      <c r="V5" s="8">
        <v>0</v>
      </c>
      <c r="W5" s="8">
        <v>172643699.68469736</v>
      </c>
      <c r="X5" s="8">
        <v>8913218.5299999993</v>
      </c>
    </row>
    <row r="6" spans="1:24" ht="15.75" x14ac:dyDescent="0.25">
      <c r="A6" s="2"/>
      <c r="B6" s="98" t="s">
        <v>33</v>
      </c>
      <c r="C6" s="8">
        <v>33264851.076125443</v>
      </c>
      <c r="D6" s="8">
        <v>0</v>
      </c>
      <c r="E6" s="8">
        <v>32284078</v>
      </c>
      <c r="F6" s="8">
        <v>8624762</v>
      </c>
      <c r="G6" s="8">
        <v>17418310.115711335</v>
      </c>
      <c r="H6" s="8">
        <v>0</v>
      </c>
      <c r="I6" s="8">
        <v>27500836.109999999</v>
      </c>
      <c r="J6" s="8">
        <v>0</v>
      </c>
      <c r="K6" s="8">
        <v>21381898.989999998</v>
      </c>
      <c r="L6" s="8">
        <v>0</v>
      </c>
      <c r="M6" s="8">
        <v>14671444.669999998</v>
      </c>
      <c r="N6" s="8">
        <v>288456.53000000003</v>
      </c>
      <c r="O6" s="8">
        <v>4580030.0646173386</v>
      </c>
      <c r="P6" s="8">
        <v>0</v>
      </c>
      <c r="Q6" s="8">
        <v>842272.29999999981</v>
      </c>
      <c r="R6" s="8">
        <v>0</v>
      </c>
      <c r="S6" s="8">
        <v>2525532.9299999997</v>
      </c>
      <c r="T6" s="8">
        <v>0</v>
      </c>
      <c r="U6" s="8">
        <v>2051215.3499999999</v>
      </c>
      <c r="V6" s="8">
        <v>0</v>
      </c>
      <c r="W6" s="8">
        <v>156520469.6064541</v>
      </c>
      <c r="X6" s="8">
        <v>8913218.5299999993</v>
      </c>
    </row>
    <row r="7" spans="1:24" ht="15.75" x14ac:dyDescent="0.25">
      <c r="A7" s="2"/>
      <c r="B7" s="98" t="s">
        <v>34</v>
      </c>
      <c r="C7" s="8">
        <v>24029049.274125438</v>
      </c>
      <c r="D7" s="8">
        <v>0</v>
      </c>
      <c r="E7" s="8">
        <v>13288627</v>
      </c>
      <c r="F7" s="8">
        <v>0</v>
      </c>
      <c r="G7" s="8">
        <v>11446666.303448221</v>
      </c>
      <c r="H7" s="8">
        <v>0</v>
      </c>
      <c r="I7" s="8">
        <v>9365177.8399999999</v>
      </c>
      <c r="J7" s="8">
        <v>0</v>
      </c>
      <c r="K7" s="8">
        <v>21381898.989999998</v>
      </c>
      <c r="L7" s="8">
        <v>0</v>
      </c>
      <c r="M7" s="8">
        <v>414588.06999999995</v>
      </c>
      <c r="N7" s="8">
        <v>0</v>
      </c>
      <c r="O7" s="8">
        <v>340714.08000000007</v>
      </c>
      <c r="P7" s="8">
        <v>0</v>
      </c>
      <c r="Q7" s="8">
        <v>429044.07999999996</v>
      </c>
      <c r="R7" s="8">
        <v>0</v>
      </c>
      <c r="S7" s="8">
        <v>2066530.7899999998</v>
      </c>
      <c r="T7" s="8">
        <v>0</v>
      </c>
      <c r="U7" s="8">
        <v>35742.46</v>
      </c>
      <c r="V7" s="8">
        <v>0</v>
      </c>
      <c r="W7" s="8">
        <v>82798038.887573645</v>
      </c>
      <c r="X7" s="8">
        <v>0</v>
      </c>
    </row>
    <row r="8" spans="1:24" ht="15.75" x14ac:dyDescent="0.25">
      <c r="A8" s="2"/>
      <c r="B8" s="98" t="s">
        <v>35</v>
      </c>
      <c r="C8" s="8">
        <v>9235801.8020000029</v>
      </c>
      <c r="D8" s="8">
        <v>0</v>
      </c>
      <c r="E8" s="8">
        <v>18995451</v>
      </c>
      <c r="F8" s="8">
        <v>8624762</v>
      </c>
      <c r="G8" s="8">
        <v>5971643.8122631144</v>
      </c>
      <c r="H8" s="8">
        <v>0</v>
      </c>
      <c r="I8" s="8">
        <v>18135658.27</v>
      </c>
      <c r="J8" s="8">
        <v>0</v>
      </c>
      <c r="K8" s="8">
        <v>0</v>
      </c>
      <c r="L8" s="8">
        <v>0</v>
      </c>
      <c r="M8" s="8">
        <v>14256856.599999998</v>
      </c>
      <c r="N8" s="8">
        <v>288456.53000000003</v>
      </c>
      <c r="O8" s="8">
        <v>4239315.9846173385</v>
      </c>
      <c r="P8" s="8">
        <v>0</v>
      </c>
      <c r="Q8" s="8">
        <v>413228.2199999998</v>
      </c>
      <c r="R8" s="8">
        <v>0</v>
      </c>
      <c r="S8" s="8">
        <v>459002.14000000013</v>
      </c>
      <c r="T8" s="8">
        <v>0</v>
      </c>
      <c r="U8" s="8">
        <v>2015472.89</v>
      </c>
      <c r="V8" s="8">
        <v>0</v>
      </c>
      <c r="W8" s="8">
        <v>73722430.718880445</v>
      </c>
      <c r="X8" s="8">
        <v>8913218.5299999993</v>
      </c>
    </row>
    <row r="9" spans="1:24" ht="15.75" x14ac:dyDescent="0.25">
      <c r="A9" s="2"/>
      <c r="B9" s="98" t="s">
        <v>36</v>
      </c>
      <c r="C9" s="8">
        <v>1025.33</v>
      </c>
      <c r="D9" s="8">
        <v>0</v>
      </c>
      <c r="E9" s="8">
        <v>7994767.7300000004</v>
      </c>
      <c r="F9" s="8">
        <v>0</v>
      </c>
      <c r="G9" s="8">
        <v>8126593.1082432484</v>
      </c>
      <c r="H9" s="8">
        <v>0</v>
      </c>
      <c r="I9" s="8">
        <v>843.37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0.54</v>
      </c>
      <c r="T9" s="8">
        <v>0</v>
      </c>
      <c r="U9" s="8">
        <v>0</v>
      </c>
      <c r="V9" s="8">
        <v>0</v>
      </c>
      <c r="W9" s="8">
        <v>16123230.078243246</v>
      </c>
      <c r="X9" s="8">
        <v>0</v>
      </c>
    </row>
    <row r="10" spans="1:24" ht="15.75" x14ac:dyDescent="0.25">
      <c r="A10" s="2" t="s">
        <v>2</v>
      </c>
      <c r="B10" s="97" t="s">
        <v>37</v>
      </c>
      <c r="C10" s="8">
        <v>141285.64501128794</v>
      </c>
      <c r="D10" s="8">
        <v>0</v>
      </c>
      <c r="E10" s="8">
        <v>402012</v>
      </c>
      <c r="F10" s="8">
        <v>0</v>
      </c>
      <c r="G10" s="8">
        <v>2377965.2604812379</v>
      </c>
      <c r="H10" s="8">
        <v>0</v>
      </c>
      <c r="I10" s="8">
        <v>1185056.8099999998</v>
      </c>
      <c r="J10" s="8">
        <v>0</v>
      </c>
      <c r="K10" s="8">
        <v>0</v>
      </c>
      <c r="L10" s="8">
        <v>0</v>
      </c>
      <c r="M10" s="8">
        <v>69031.350000000006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283854.94</v>
      </c>
      <c r="T10" s="8">
        <v>0</v>
      </c>
      <c r="U10" s="8">
        <v>0</v>
      </c>
      <c r="V10" s="8">
        <v>0</v>
      </c>
      <c r="W10" s="8">
        <v>4459206.0054925252</v>
      </c>
      <c r="X10" s="8">
        <v>0</v>
      </c>
    </row>
    <row r="11" spans="1:24" ht="15.75" x14ac:dyDescent="0.25">
      <c r="A11" s="2" t="s">
        <v>3</v>
      </c>
      <c r="B11" s="97" t="s">
        <v>38</v>
      </c>
      <c r="C11" s="8">
        <v>59405535.224610917</v>
      </c>
      <c r="D11" s="8">
        <v>0</v>
      </c>
      <c r="E11" s="8">
        <v>21392116.780000001</v>
      </c>
      <c r="F11" s="8">
        <v>0</v>
      </c>
      <c r="G11" s="8">
        <v>61710357.73556418</v>
      </c>
      <c r="H11" s="8">
        <v>0</v>
      </c>
      <c r="I11" s="8">
        <v>571782.80000000005</v>
      </c>
      <c r="J11" s="8">
        <v>0</v>
      </c>
      <c r="K11" s="8">
        <v>3186964.8000000003</v>
      </c>
      <c r="L11" s="8">
        <v>0</v>
      </c>
      <c r="M11" s="8">
        <v>686781.14</v>
      </c>
      <c r="N11" s="8">
        <v>0</v>
      </c>
      <c r="O11" s="8">
        <v>4752.75</v>
      </c>
      <c r="P11" s="8">
        <v>0</v>
      </c>
      <c r="Q11" s="8">
        <v>0</v>
      </c>
      <c r="R11" s="8">
        <v>0</v>
      </c>
      <c r="S11" s="8">
        <v>283725.10000000003</v>
      </c>
      <c r="T11" s="8">
        <v>0</v>
      </c>
      <c r="U11" s="8">
        <v>0</v>
      </c>
      <c r="V11" s="8">
        <v>0</v>
      </c>
      <c r="W11" s="8">
        <v>147242016.3301751</v>
      </c>
      <c r="X11" s="8">
        <v>0</v>
      </c>
    </row>
    <row r="12" spans="1:24" ht="15.75" x14ac:dyDescent="0.25">
      <c r="A12" s="2" t="s">
        <v>4</v>
      </c>
      <c r="B12" s="99" t="s">
        <v>39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</row>
    <row r="13" spans="1:24" ht="15.75" x14ac:dyDescent="0.25">
      <c r="A13" s="2" t="s">
        <v>5</v>
      </c>
      <c r="B13" s="100" t="s">
        <v>40</v>
      </c>
      <c r="C13" s="8">
        <v>11367073.564252354</v>
      </c>
      <c r="D13" s="8">
        <v>0</v>
      </c>
      <c r="E13" s="8">
        <v>14815202</v>
      </c>
      <c r="F13" s="8">
        <v>7467488</v>
      </c>
      <c r="G13" s="8">
        <v>0</v>
      </c>
      <c r="H13" s="8">
        <v>0</v>
      </c>
      <c r="I13" s="8">
        <v>0</v>
      </c>
      <c r="J13" s="8">
        <v>0</v>
      </c>
      <c r="K13" s="8">
        <v>1247538.51</v>
      </c>
      <c r="L13" s="8">
        <v>0</v>
      </c>
      <c r="M13" s="8">
        <v>0</v>
      </c>
      <c r="N13" s="8">
        <v>0</v>
      </c>
      <c r="O13" s="8">
        <v>1512085.946569999</v>
      </c>
      <c r="P13" s="8">
        <v>0</v>
      </c>
      <c r="Q13" s="8">
        <v>0</v>
      </c>
      <c r="R13" s="8">
        <v>0</v>
      </c>
      <c r="S13" s="8">
        <v>135313.63000000073</v>
      </c>
      <c r="T13" s="8">
        <v>0</v>
      </c>
      <c r="U13" s="8">
        <v>1674.23</v>
      </c>
      <c r="V13" s="8">
        <v>0</v>
      </c>
      <c r="W13" s="8">
        <v>29078887.880822353</v>
      </c>
      <c r="X13" s="8">
        <v>7467488</v>
      </c>
    </row>
    <row r="14" spans="1:24" ht="15.75" x14ac:dyDescent="0.25">
      <c r="A14" s="3" t="s">
        <v>6</v>
      </c>
      <c r="B14" s="100" t="s">
        <v>41</v>
      </c>
      <c r="C14" s="8">
        <v>4463088.959999999</v>
      </c>
      <c r="D14" s="8">
        <v>0</v>
      </c>
      <c r="E14" s="8">
        <v>1302780</v>
      </c>
      <c r="F14" s="8">
        <v>0</v>
      </c>
      <c r="G14" s="8">
        <v>576108.17999999993</v>
      </c>
      <c r="H14" s="8">
        <v>0</v>
      </c>
      <c r="I14" s="8">
        <v>2630754.41</v>
      </c>
      <c r="J14" s="8">
        <v>0</v>
      </c>
      <c r="K14" s="8">
        <v>0</v>
      </c>
      <c r="L14" s="8">
        <v>0</v>
      </c>
      <c r="M14" s="8">
        <v>499541.2</v>
      </c>
      <c r="N14" s="8">
        <v>0</v>
      </c>
      <c r="O14" s="8">
        <v>0</v>
      </c>
      <c r="P14" s="8">
        <v>0</v>
      </c>
      <c r="Q14" s="8">
        <v>2981507.8399999826</v>
      </c>
      <c r="R14" s="8">
        <v>0</v>
      </c>
      <c r="S14" s="8">
        <v>126805.34</v>
      </c>
      <c r="T14" s="8">
        <v>0</v>
      </c>
      <c r="U14" s="8">
        <v>0</v>
      </c>
      <c r="V14" s="8">
        <v>0</v>
      </c>
      <c r="W14" s="8">
        <v>12580585.929999981</v>
      </c>
      <c r="X14" s="8">
        <v>0</v>
      </c>
    </row>
    <row r="15" spans="1:24" ht="31.5" x14ac:dyDescent="0.25">
      <c r="A15" s="3"/>
      <c r="B15" s="4" t="s">
        <v>42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</row>
    <row r="16" spans="1:24" ht="15.75" x14ac:dyDescent="0.25">
      <c r="A16" s="3" t="s">
        <v>7</v>
      </c>
      <c r="B16" s="100" t="s">
        <v>43</v>
      </c>
      <c r="C16" s="8">
        <v>17746699.719999999</v>
      </c>
      <c r="D16" s="8">
        <v>0</v>
      </c>
      <c r="E16" s="8">
        <v>33505445</v>
      </c>
      <c r="F16" s="8">
        <v>0</v>
      </c>
      <c r="G16" s="8">
        <v>2829993.7199999997</v>
      </c>
      <c r="H16" s="8">
        <v>0</v>
      </c>
      <c r="I16" s="8">
        <v>21589125.060000002</v>
      </c>
      <c r="J16" s="8">
        <v>0</v>
      </c>
      <c r="K16" s="8">
        <v>155158.43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827045.21000000031</v>
      </c>
      <c r="R16" s="8">
        <v>0</v>
      </c>
      <c r="S16" s="8">
        <v>0</v>
      </c>
      <c r="T16" s="8">
        <v>0</v>
      </c>
      <c r="U16" s="8">
        <v>20339.909999999993</v>
      </c>
      <c r="V16" s="8">
        <v>0</v>
      </c>
      <c r="W16" s="8">
        <v>76673807.049999997</v>
      </c>
      <c r="X16" s="8">
        <v>0</v>
      </c>
    </row>
    <row r="17" spans="1:24" ht="15.75" x14ac:dyDescent="0.25">
      <c r="A17" s="167" t="s">
        <v>44</v>
      </c>
      <c r="B17" s="168"/>
      <c r="C17" s="9">
        <v>126389559.52000001</v>
      </c>
      <c r="D17" s="9">
        <v>0</v>
      </c>
      <c r="E17" s="9">
        <v>111696401.51000001</v>
      </c>
      <c r="F17" s="9">
        <v>16092250</v>
      </c>
      <c r="G17" s="9">
        <v>93039328.120000005</v>
      </c>
      <c r="H17" s="9">
        <v>0</v>
      </c>
      <c r="I17" s="9">
        <v>53478398.560000002</v>
      </c>
      <c r="J17" s="9">
        <v>0</v>
      </c>
      <c r="K17" s="9">
        <v>25971560.73</v>
      </c>
      <c r="L17" s="9">
        <v>0</v>
      </c>
      <c r="M17" s="9">
        <v>15926798.359999998</v>
      </c>
      <c r="N17" s="9">
        <v>288456.53000000003</v>
      </c>
      <c r="O17" s="9">
        <v>6096868.7611873373</v>
      </c>
      <c r="P17" s="9">
        <v>0</v>
      </c>
      <c r="Q17" s="9">
        <v>4650825.3499999829</v>
      </c>
      <c r="R17" s="9">
        <v>0</v>
      </c>
      <c r="S17" s="9">
        <v>3355232.4800000004</v>
      </c>
      <c r="T17" s="9">
        <v>0</v>
      </c>
      <c r="U17" s="9">
        <v>2073229.4899999998</v>
      </c>
      <c r="V17" s="9">
        <v>0</v>
      </c>
      <c r="W17" s="9">
        <v>442678202.88118738</v>
      </c>
      <c r="X17" s="9">
        <v>16380706.529999999</v>
      </c>
    </row>
    <row r="18" spans="1:24" ht="33" customHeight="1" x14ac:dyDescent="0.25">
      <c r="A18" s="169" t="s">
        <v>45</v>
      </c>
      <c r="B18" s="170"/>
      <c r="C18" s="164">
        <v>0.28551114262547583</v>
      </c>
      <c r="D18" s="165">
        <v>0</v>
      </c>
      <c r="E18" s="164">
        <v>0.25231963259771967</v>
      </c>
      <c r="F18" s="165">
        <v>0</v>
      </c>
      <c r="G18" s="164">
        <v>0.21017372781051813</v>
      </c>
      <c r="H18" s="165">
        <v>0</v>
      </c>
      <c r="I18" s="164">
        <v>0.12080648699649967</v>
      </c>
      <c r="J18" s="165">
        <v>0</v>
      </c>
      <c r="K18" s="164">
        <v>5.8669165459160046E-2</v>
      </c>
      <c r="L18" s="165">
        <v>0</v>
      </c>
      <c r="M18" s="164">
        <v>3.5978275542685054E-2</v>
      </c>
      <c r="N18" s="165">
        <v>0</v>
      </c>
      <c r="O18" s="164">
        <v>1.3772687974030893E-2</v>
      </c>
      <c r="P18" s="165">
        <v>0</v>
      </c>
      <c r="Q18" s="164">
        <v>1.0506108770953516E-2</v>
      </c>
      <c r="R18" s="165">
        <v>0</v>
      </c>
      <c r="S18" s="164">
        <v>7.5793939212781348E-3</v>
      </c>
      <c r="T18" s="165">
        <v>0</v>
      </c>
      <c r="U18" s="164">
        <v>4.6833783016789832E-3</v>
      </c>
      <c r="V18" s="165">
        <v>0</v>
      </c>
      <c r="W18" s="164">
        <v>0.99999999999999978</v>
      </c>
      <c r="X18" s="165">
        <v>0</v>
      </c>
    </row>
    <row r="19" spans="1:24" ht="15.75" x14ac:dyDescent="0.25">
      <c r="A19" s="5" t="s">
        <v>46</v>
      </c>
      <c r="B19" s="6"/>
    </row>
    <row r="20" spans="1:24" ht="15.75" x14ac:dyDescent="0.25">
      <c r="A20" s="5" t="s">
        <v>47</v>
      </c>
      <c r="B20" s="6"/>
    </row>
    <row r="27" spans="1:24" ht="15.75" x14ac:dyDescent="0.25">
      <c r="A27" s="12">
        <f t="shared" ref="A27:A33" si="0">C27/$C$34</f>
        <v>0.38999819408554448</v>
      </c>
      <c r="B27" s="10" t="s">
        <v>32</v>
      </c>
      <c r="C27" s="11">
        <f>W5</f>
        <v>172643699.68469736</v>
      </c>
    </row>
    <row r="28" spans="1:24" ht="15.75" x14ac:dyDescent="0.25">
      <c r="A28" s="12">
        <f t="shared" si="0"/>
        <v>1.0073245026454021E-2</v>
      </c>
      <c r="B28" s="10" t="s">
        <v>37</v>
      </c>
      <c r="C28" s="11">
        <f>W10</f>
        <v>4459206.0054925252</v>
      </c>
    </row>
    <row r="29" spans="1:24" ht="15.75" x14ac:dyDescent="0.25">
      <c r="A29" s="12">
        <f t="shared" si="0"/>
        <v>0.33261636866655059</v>
      </c>
      <c r="B29" s="10" t="s">
        <v>38</v>
      </c>
      <c r="C29" s="11">
        <f>W11</f>
        <v>147242016.3301751</v>
      </c>
    </row>
    <row r="30" spans="1:24" ht="15.75" x14ac:dyDescent="0.25">
      <c r="A30" s="12">
        <f t="shared" si="0"/>
        <v>0</v>
      </c>
      <c r="B30" s="10" t="s">
        <v>39</v>
      </c>
      <c r="C30" s="11">
        <f>W12</f>
        <v>0</v>
      </c>
    </row>
    <row r="31" spans="1:24" ht="15.75" x14ac:dyDescent="0.25">
      <c r="A31" s="12">
        <f t="shared" si="0"/>
        <v>6.5688546875724493E-2</v>
      </c>
      <c r="B31" s="10" t="s">
        <v>40</v>
      </c>
      <c r="C31" s="11">
        <f>W13</f>
        <v>29078887.880822353</v>
      </c>
    </row>
    <row r="32" spans="1:24" ht="15.75" x14ac:dyDescent="0.25">
      <c r="A32" s="12">
        <f t="shared" si="0"/>
        <v>2.8419257709367152E-2</v>
      </c>
      <c r="B32" s="10" t="s">
        <v>41</v>
      </c>
      <c r="C32" s="11">
        <f>W14</f>
        <v>12580585.929999981</v>
      </c>
    </row>
    <row r="33" spans="1:3" ht="15.75" x14ac:dyDescent="0.25">
      <c r="A33" s="12">
        <f t="shared" si="0"/>
        <v>0.17320438763635909</v>
      </c>
      <c r="B33" s="10" t="s">
        <v>43</v>
      </c>
      <c r="C33" s="11">
        <f>W16</f>
        <v>76673807.049999997</v>
      </c>
    </row>
    <row r="34" spans="1:3" ht="15.75" x14ac:dyDescent="0.25">
      <c r="A34" s="10"/>
      <c r="B34" s="10"/>
      <c r="C34" s="11">
        <f>SUM(C27:C33)</f>
        <v>442678202.88118738</v>
      </c>
    </row>
    <row r="35" spans="1:3" ht="15.75" x14ac:dyDescent="0.25">
      <c r="B35" s="106"/>
    </row>
    <row r="36" spans="1:3" ht="15.75" x14ac:dyDescent="0.25">
      <c r="B36" s="106"/>
    </row>
    <row r="37" spans="1:3" ht="15.75" x14ac:dyDescent="0.25">
      <c r="B37" s="106"/>
    </row>
    <row r="38" spans="1:3" ht="15.75" x14ac:dyDescent="0.25">
      <c r="B38" s="106"/>
    </row>
    <row r="39" spans="1:3" ht="15.75" x14ac:dyDescent="0.25">
      <c r="B39" s="106"/>
    </row>
    <row r="40" spans="1:3" ht="15.75" x14ac:dyDescent="0.25">
      <c r="B40" s="106"/>
    </row>
    <row r="41" spans="1:3" ht="15.75" x14ac:dyDescent="0.25">
      <c r="B41" s="106"/>
    </row>
  </sheetData>
  <mergeCells count="27">
    <mergeCell ref="A17:B17"/>
    <mergeCell ref="A18:B18"/>
    <mergeCell ref="C18:D18"/>
    <mergeCell ref="E18:F18"/>
    <mergeCell ref="A3:A4"/>
    <mergeCell ref="B3:B4"/>
    <mergeCell ref="C3:D3"/>
    <mergeCell ref="E3:F3"/>
    <mergeCell ref="G18:H18"/>
    <mergeCell ref="W2:X2"/>
    <mergeCell ref="M18:N18"/>
    <mergeCell ref="O18:P18"/>
    <mergeCell ref="Q18:R18"/>
    <mergeCell ref="S18:T18"/>
    <mergeCell ref="U18:V18"/>
    <mergeCell ref="W18:X18"/>
    <mergeCell ref="Q3:R3"/>
    <mergeCell ref="S3:T3"/>
    <mergeCell ref="U3:V3"/>
    <mergeCell ref="I18:J18"/>
    <mergeCell ref="K18:L18"/>
    <mergeCell ref="W3:X3"/>
    <mergeCell ref="M3:N3"/>
    <mergeCell ref="O3:P3"/>
    <mergeCell ref="G3:H3"/>
    <mergeCell ref="I3:J3"/>
    <mergeCell ref="K3:L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portrait" r:id="rId1"/>
  <colBreaks count="1" manualBreakCount="1">
    <brk id="14" max="1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1"/>
  <sheetViews>
    <sheetView zoomScaleNormal="100" zoomScaleSheetLayoutView="70" workbookViewId="0">
      <pane xSplit="2" ySplit="5" topLeftCell="C6" activePane="bottomRight" state="frozen"/>
      <selection sqref="A1:U1"/>
      <selection pane="topRight" sqref="A1:U1"/>
      <selection pane="bottomLeft" sqref="A1:U1"/>
      <selection pane="bottomRight" activeCell="C6" sqref="C6"/>
    </sheetView>
  </sheetViews>
  <sheetFormatPr defaultRowHeight="15.75" x14ac:dyDescent="0.25"/>
  <cols>
    <col min="1" max="1" width="9.140625" style="60" customWidth="1"/>
    <col min="2" max="2" width="76.85546875" style="60" customWidth="1"/>
    <col min="3" max="5" width="16.7109375" style="60" customWidth="1"/>
    <col min="6" max="6" width="19.5703125" style="60" customWidth="1"/>
    <col min="7" max="8" width="15.7109375" style="60" customWidth="1"/>
    <col min="9" max="9" width="16.7109375" style="60" customWidth="1"/>
    <col min="10" max="13" width="15.7109375" style="60" customWidth="1"/>
    <col min="14" max="16384" width="9.140625" style="60"/>
  </cols>
  <sheetData>
    <row r="1" spans="1:14" s="59" customFormat="1" ht="20.25" customHeight="1" x14ac:dyDescent="0.25">
      <c r="A1" s="225" t="s">
        <v>400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2" spans="1:14" s="59" customFormat="1" ht="20.25" customHeight="1" x14ac:dyDescent="0.25">
      <c r="M2" s="103" t="s">
        <v>50</v>
      </c>
    </row>
    <row r="3" spans="1:14" ht="21" customHeight="1" x14ac:dyDescent="0.25">
      <c r="A3" s="226"/>
      <c r="B3" s="227"/>
      <c r="C3" s="232" t="s">
        <v>383</v>
      </c>
      <c r="D3" s="218" t="s">
        <v>382</v>
      </c>
      <c r="E3" s="218" t="s">
        <v>384</v>
      </c>
      <c r="F3" s="218" t="s">
        <v>385</v>
      </c>
      <c r="G3" s="218" t="s">
        <v>381</v>
      </c>
      <c r="H3" s="218" t="s">
        <v>386</v>
      </c>
      <c r="I3" s="218" t="s">
        <v>388</v>
      </c>
      <c r="J3" s="218" t="s">
        <v>389</v>
      </c>
      <c r="K3" s="218" t="s">
        <v>390</v>
      </c>
      <c r="L3" s="218" t="s">
        <v>387</v>
      </c>
      <c r="M3" s="221" t="s">
        <v>48</v>
      </c>
    </row>
    <row r="4" spans="1:14" ht="20.25" customHeight="1" x14ac:dyDescent="0.25">
      <c r="A4" s="228"/>
      <c r="B4" s="229"/>
      <c r="C4" s="233"/>
      <c r="D4" s="219"/>
      <c r="E4" s="219"/>
      <c r="F4" s="219"/>
      <c r="G4" s="219"/>
      <c r="H4" s="219"/>
      <c r="I4" s="219"/>
      <c r="J4" s="219"/>
      <c r="K4" s="219"/>
      <c r="L4" s="219"/>
      <c r="M4" s="221"/>
    </row>
    <row r="5" spans="1:14" ht="27.75" customHeight="1" x14ac:dyDescent="0.25">
      <c r="A5" s="230"/>
      <c r="B5" s="231"/>
      <c r="C5" s="234"/>
      <c r="D5" s="220"/>
      <c r="E5" s="220"/>
      <c r="F5" s="220"/>
      <c r="G5" s="220"/>
      <c r="H5" s="220"/>
      <c r="I5" s="220"/>
      <c r="J5" s="220"/>
      <c r="K5" s="220"/>
      <c r="L5" s="220"/>
      <c r="M5" s="221"/>
    </row>
    <row r="6" spans="1:14" x14ac:dyDescent="0.25">
      <c r="A6" s="222" t="s">
        <v>171</v>
      </c>
      <c r="B6" s="223"/>
      <c r="C6" s="61"/>
      <c r="D6" s="61"/>
      <c r="E6" s="61"/>
      <c r="F6" s="61"/>
      <c r="G6" s="61"/>
      <c r="H6" s="61"/>
      <c r="I6" s="61"/>
      <c r="J6" s="61"/>
      <c r="K6" s="61"/>
      <c r="L6" s="61"/>
      <c r="M6" s="62"/>
    </row>
    <row r="7" spans="1:14" x14ac:dyDescent="0.25">
      <c r="A7" s="116" t="s">
        <v>8</v>
      </c>
      <c r="B7" s="117" t="s">
        <v>172</v>
      </c>
      <c r="C7" s="64">
        <v>2169.2280000000001</v>
      </c>
      <c r="D7" s="64">
        <v>1950</v>
      </c>
      <c r="E7" s="64">
        <v>227</v>
      </c>
      <c r="F7" s="64">
        <v>7</v>
      </c>
      <c r="G7" s="64">
        <v>7431</v>
      </c>
      <c r="H7" s="64">
        <v>336.99861000000004</v>
      </c>
      <c r="I7" s="64">
        <v>0</v>
      </c>
      <c r="J7" s="64">
        <v>0</v>
      </c>
      <c r="K7" s="64">
        <v>146</v>
      </c>
      <c r="L7" s="64">
        <v>39</v>
      </c>
      <c r="M7" s="65">
        <v>12306.22661</v>
      </c>
      <c r="N7" s="66"/>
    </row>
    <row r="8" spans="1:14" x14ac:dyDescent="0.25">
      <c r="A8" s="116" t="s">
        <v>9</v>
      </c>
      <c r="B8" s="118" t="s">
        <v>173</v>
      </c>
      <c r="C8" s="64">
        <v>149.56</v>
      </c>
      <c r="D8" s="64">
        <v>1690</v>
      </c>
      <c r="E8" s="64">
        <v>205</v>
      </c>
      <c r="F8" s="64">
        <v>7</v>
      </c>
      <c r="G8" s="64">
        <v>2772</v>
      </c>
      <c r="H8" s="64">
        <v>277.01574000000005</v>
      </c>
      <c r="I8" s="64">
        <v>0</v>
      </c>
      <c r="J8" s="64">
        <v>0</v>
      </c>
      <c r="K8" s="64">
        <v>146</v>
      </c>
      <c r="L8" s="64">
        <v>39</v>
      </c>
      <c r="M8" s="65">
        <v>5285.5757399999993</v>
      </c>
    </row>
    <row r="9" spans="1:14" x14ac:dyDescent="0.25">
      <c r="A9" s="116" t="s">
        <v>9</v>
      </c>
      <c r="B9" s="118" t="s">
        <v>174</v>
      </c>
      <c r="C9" s="64">
        <v>0</v>
      </c>
      <c r="D9" s="64">
        <v>0</v>
      </c>
      <c r="E9" s="64">
        <v>0</v>
      </c>
      <c r="F9" s="64">
        <v>0</v>
      </c>
      <c r="G9" s="64">
        <v>2023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5">
        <v>2023</v>
      </c>
    </row>
    <row r="10" spans="1:14" x14ac:dyDescent="0.25">
      <c r="A10" s="116" t="s">
        <v>9</v>
      </c>
      <c r="B10" s="118" t="s">
        <v>175</v>
      </c>
      <c r="C10" s="64">
        <v>2019.6679999999999</v>
      </c>
      <c r="D10" s="64">
        <v>260</v>
      </c>
      <c r="E10" s="64">
        <v>22</v>
      </c>
      <c r="F10" s="64">
        <v>0</v>
      </c>
      <c r="G10" s="64">
        <v>2636</v>
      </c>
      <c r="H10" s="64">
        <v>59.982869999999998</v>
      </c>
      <c r="I10" s="64">
        <v>0</v>
      </c>
      <c r="J10" s="64">
        <v>0</v>
      </c>
      <c r="K10" s="64">
        <v>0</v>
      </c>
      <c r="L10" s="64">
        <v>0</v>
      </c>
      <c r="M10" s="65">
        <v>4997.6508699999995</v>
      </c>
    </row>
    <row r="11" spans="1:14" x14ac:dyDescent="0.25">
      <c r="A11" s="119" t="s">
        <v>176</v>
      </c>
      <c r="B11" s="120" t="s">
        <v>177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5"/>
    </row>
    <row r="12" spans="1:14" x14ac:dyDescent="0.25">
      <c r="A12" s="116" t="s">
        <v>10</v>
      </c>
      <c r="B12" s="118" t="s">
        <v>178</v>
      </c>
      <c r="C12" s="64">
        <v>14215.8</v>
      </c>
      <c r="D12" s="64">
        <v>4235</v>
      </c>
      <c r="E12" s="64">
        <v>0</v>
      </c>
      <c r="F12" s="64">
        <v>7339</v>
      </c>
      <c r="G12" s="64">
        <v>19789</v>
      </c>
      <c r="H12" s="64">
        <v>0</v>
      </c>
      <c r="I12" s="64">
        <v>0</v>
      </c>
      <c r="J12" s="64">
        <v>104</v>
      </c>
      <c r="K12" s="64">
        <v>438</v>
      </c>
      <c r="L12" s="64">
        <v>0</v>
      </c>
      <c r="M12" s="65">
        <v>46120.800000000003</v>
      </c>
    </row>
    <row r="13" spans="1:14" x14ac:dyDescent="0.25">
      <c r="A13" s="121">
        <v>1</v>
      </c>
      <c r="B13" s="122" t="s">
        <v>179</v>
      </c>
      <c r="C13" s="64">
        <v>0</v>
      </c>
      <c r="D13" s="64">
        <v>4235</v>
      </c>
      <c r="E13" s="64">
        <v>0</v>
      </c>
      <c r="F13" s="64">
        <v>0</v>
      </c>
      <c r="G13" s="64">
        <v>7462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5">
        <v>11697</v>
      </c>
    </row>
    <row r="14" spans="1:14" ht="25.5" x14ac:dyDescent="0.25">
      <c r="A14" s="116" t="s">
        <v>11</v>
      </c>
      <c r="B14" s="123" t="s">
        <v>180</v>
      </c>
      <c r="C14" s="64">
        <v>0</v>
      </c>
      <c r="D14" s="64">
        <v>2399</v>
      </c>
      <c r="E14" s="64">
        <v>61</v>
      </c>
      <c r="F14" s="64">
        <v>0</v>
      </c>
      <c r="G14" s="64">
        <v>265460</v>
      </c>
      <c r="H14" s="64">
        <v>0</v>
      </c>
      <c r="I14" s="64">
        <v>9438</v>
      </c>
      <c r="J14" s="64">
        <v>0</v>
      </c>
      <c r="K14" s="64">
        <v>0</v>
      </c>
      <c r="L14" s="64">
        <v>0</v>
      </c>
      <c r="M14" s="65">
        <v>277358</v>
      </c>
      <c r="N14" s="66"/>
    </row>
    <row r="15" spans="1:14" x14ac:dyDescent="0.25">
      <c r="A15" s="116" t="s">
        <v>1</v>
      </c>
      <c r="B15" s="118" t="s">
        <v>181</v>
      </c>
      <c r="C15" s="64">
        <v>0</v>
      </c>
      <c r="D15" s="64">
        <v>437</v>
      </c>
      <c r="E15" s="64">
        <v>61</v>
      </c>
      <c r="F15" s="64">
        <v>0</v>
      </c>
      <c r="G15" s="64">
        <v>265272</v>
      </c>
      <c r="H15" s="64">
        <v>0</v>
      </c>
      <c r="I15" s="64">
        <v>9438</v>
      </c>
      <c r="J15" s="64">
        <v>0</v>
      </c>
      <c r="K15" s="64">
        <v>0</v>
      </c>
      <c r="L15" s="64">
        <v>0</v>
      </c>
      <c r="M15" s="65">
        <v>275208</v>
      </c>
    </row>
    <row r="16" spans="1:14" ht="30" x14ac:dyDescent="0.25">
      <c r="A16" s="116" t="s">
        <v>2</v>
      </c>
      <c r="B16" s="118" t="s">
        <v>182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5">
        <v>0</v>
      </c>
    </row>
    <row r="17" spans="1:14" x14ac:dyDescent="0.25">
      <c r="A17" s="116" t="s">
        <v>3</v>
      </c>
      <c r="B17" s="118" t="s">
        <v>183</v>
      </c>
      <c r="C17" s="64">
        <v>0</v>
      </c>
      <c r="D17" s="64">
        <v>1962</v>
      </c>
      <c r="E17" s="64">
        <v>0</v>
      </c>
      <c r="F17" s="64">
        <v>0</v>
      </c>
      <c r="G17" s="64">
        <v>188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5">
        <v>2150</v>
      </c>
    </row>
    <row r="18" spans="1:14" ht="30" x14ac:dyDescent="0.25">
      <c r="A18" s="116" t="s">
        <v>4</v>
      </c>
      <c r="B18" s="118" t="s">
        <v>184</v>
      </c>
      <c r="C18" s="64">
        <v>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5">
        <v>0</v>
      </c>
    </row>
    <row r="19" spans="1:14" x14ac:dyDescent="0.25">
      <c r="A19" s="116" t="s">
        <v>12</v>
      </c>
      <c r="B19" s="118" t="s">
        <v>185</v>
      </c>
      <c r="C19" s="64">
        <v>312652.19299999991</v>
      </c>
      <c r="D19" s="64">
        <v>134824</v>
      </c>
      <c r="E19" s="64">
        <v>119109</v>
      </c>
      <c r="F19" s="64">
        <v>247111</v>
      </c>
      <c r="G19" s="64">
        <v>254301</v>
      </c>
      <c r="H19" s="64">
        <v>39622.767439999996</v>
      </c>
      <c r="I19" s="64">
        <v>4491</v>
      </c>
      <c r="J19" s="64">
        <v>20087</v>
      </c>
      <c r="K19" s="64">
        <v>6872</v>
      </c>
      <c r="L19" s="64">
        <v>15482</v>
      </c>
      <c r="M19" s="65">
        <v>1154551.9604400001</v>
      </c>
      <c r="N19" s="66"/>
    </row>
    <row r="20" spans="1:14" x14ac:dyDescent="0.25">
      <c r="A20" s="116" t="s">
        <v>1</v>
      </c>
      <c r="B20" s="118" t="s">
        <v>186</v>
      </c>
      <c r="C20" s="64">
        <v>6097.4970000000003</v>
      </c>
      <c r="D20" s="64">
        <v>9740</v>
      </c>
      <c r="E20" s="64">
        <v>13414</v>
      </c>
      <c r="F20" s="64">
        <v>34246</v>
      </c>
      <c r="G20" s="64">
        <v>0</v>
      </c>
      <c r="H20" s="64">
        <v>5480.5335299999997</v>
      </c>
      <c r="I20" s="64">
        <v>0</v>
      </c>
      <c r="J20" s="64">
        <v>14707</v>
      </c>
      <c r="K20" s="64">
        <v>5416</v>
      </c>
      <c r="L20" s="64">
        <v>4833</v>
      </c>
      <c r="M20" s="65">
        <v>93934.030530000004</v>
      </c>
    </row>
    <row r="21" spans="1:14" x14ac:dyDescent="0.25">
      <c r="A21" s="116" t="s">
        <v>2</v>
      </c>
      <c r="B21" s="118" t="s">
        <v>187</v>
      </c>
      <c r="C21" s="64">
        <v>303211.55099999998</v>
      </c>
      <c r="D21" s="64">
        <v>122452</v>
      </c>
      <c r="E21" s="64">
        <v>101278</v>
      </c>
      <c r="F21" s="64">
        <v>212591</v>
      </c>
      <c r="G21" s="64">
        <v>250245</v>
      </c>
      <c r="H21" s="64">
        <v>33404.617529999996</v>
      </c>
      <c r="I21" s="64">
        <v>3725</v>
      </c>
      <c r="J21" s="64">
        <v>5380</v>
      </c>
      <c r="K21" s="64">
        <v>476</v>
      </c>
      <c r="L21" s="64">
        <v>2595</v>
      </c>
      <c r="M21" s="65">
        <v>1035358.16853</v>
      </c>
    </row>
    <row r="22" spans="1:14" x14ac:dyDescent="0.25">
      <c r="A22" s="116"/>
      <c r="B22" s="118" t="s">
        <v>188</v>
      </c>
      <c r="C22" s="64">
        <v>303211.55099999998</v>
      </c>
      <c r="D22" s="64">
        <v>102663</v>
      </c>
      <c r="E22" s="64">
        <v>67480</v>
      </c>
      <c r="F22" s="64">
        <v>186049</v>
      </c>
      <c r="G22" s="64">
        <v>204752</v>
      </c>
      <c r="H22" s="64">
        <v>33404.617529999996</v>
      </c>
      <c r="I22" s="64">
        <v>1234</v>
      </c>
      <c r="J22" s="64">
        <v>5380</v>
      </c>
      <c r="K22" s="64">
        <v>476</v>
      </c>
      <c r="L22" s="64">
        <v>0</v>
      </c>
      <c r="M22" s="65">
        <v>904650.16853000002</v>
      </c>
    </row>
    <row r="23" spans="1:14" x14ac:dyDescent="0.25">
      <c r="A23" s="116" t="s">
        <v>3</v>
      </c>
      <c r="B23" s="118" t="s">
        <v>189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5">
        <v>0</v>
      </c>
    </row>
    <row r="24" spans="1:14" x14ac:dyDescent="0.25">
      <c r="A24" s="116" t="s">
        <v>4</v>
      </c>
      <c r="B24" s="118" t="s">
        <v>190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5">
        <v>0</v>
      </c>
    </row>
    <row r="25" spans="1:14" x14ac:dyDescent="0.25">
      <c r="A25" s="116" t="s">
        <v>5</v>
      </c>
      <c r="B25" s="118" t="s">
        <v>191</v>
      </c>
      <c r="C25" s="64">
        <v>50.045000000000002</v>
      </c>
      <c r="D25" s="64">
        <v>2626</v>
      </c>
      <c r="E25" s="64">
        <v>0</v>
      </c>
      <c r="F25" s="64">
        <v>0</v>
      </c>
      <c r="G25" s="64">
        <v>4056</v>
      </c>
      <c r="H25" s="64">
        <v>0</v>
      </c>
      <c r="I25" s="64">
        <v>0</v>
      </c>
      <c r="J25" s="64">
        <v>0</v>
      </c>
      <c r="K25" s="64">
        <v>977</v>
      </c>
      <c r="L25" s="64">
        <v>8054</v>
      </c>
      <c r="M25" s="65">
        <v>15763.045</v>
      </c>
    </row>
    <row r="26" spans="1:14" x14ac:dyDescent="0.25">
      <c r="A26" s="116" t="s">
        <v>6</v>
      </c>
      <c r="B26" s="118" t="s">
        <v>192</v>
      </c>
      <c r="C26" s="64">
        <v>2936.8420000000001</v>
      </c>
      <c r="D26" s="64">
        <v>0</v>
      </c>
      <c r="E26" s="64">
        <v>4417</v>
      </c>
      <c r="F26" s="64">
        <v>0</v>
      </c>
      <c r="G26" s="64">
        <v>0</v>
      </c>
      <c r="H26" s="64">
        <v>737.61638000000005</v>
      </c>
      <c r="I26" s="64">
        <v>0</v>
      </c>
      <c r="J26" s="64">
        <v>0</v>
      </c>
      <c r="K26" s="64">
        <v>3</v>
      </c>
      <c r="L26" s="64">
        <v>0</v>
      </c>
      <c r="M26" s="65">
        <v>8094.4583800000009</v>
      </c>
    </row>
    <row r="27" spans="1:14" x14ac:dyDescent="0.25">
      <c r="A27" s="116" t="s">
        <v>7</v>
      </c>
      <c r="B27" s="118" t="s">
        <v>175</v>
      </c>
      <c r="C27" s="64">
        <v>356.25799999999998</v>
      </c>
      <c r="D27" s="64">
        <v>6</v>
      </c>
      <c r="E27" s="64">
        <v>0</v>
      </c>
      <c r="F27" s="64">
        <v>274</v>
      </c>
      <c r="G27" s="64">
        <v>0</v>
      </c>
      <c r="H27" s="64">
        <v>0</v>
      </c>
      <c r="I27" s="64">
        <v>766</v>
      </c>
      <c r="J27" s="64">
        <v>0</v>
      </c>
      <c r="K27" s="64">
        <v>0</v>
      </c>
      <c r="L27" s="64">
        <v>0</v>
      </c>
      <c r="M27" s="65">
        <v>1402.258</v>
      </c>
    </row>
    <row r="28" spans="1:14" x14ac:dyDescent="0.25">
      <c r="A28" s="116" t="s">
        <v>13</v>
      </c>
      <c r="B28" s="118" t="s">
        <v>193</v>
      </c>
      <c r="C28" s="64">
        <v>0</v>
      </c>
      <c r="D28" s="64">
        <v>0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5">
        <v>0</v>
      </c>
    </row>
    <row r="29" spans="1:14" x14ac:dyDescent="0.25">
      <c r="A29" s="116"/>
      <c r="B29" s="120" t="s">
        <v>194</v>
      </c>
      <c r="C29" s="64">
        <v>326867.9929999999</v>
      </c>
      <c r="D29" s="64">
        <v>141458</v>
      </c>
      <c r="E29" s="64">
        <v>119170</v>
      </c>
      <c r="F29" s="64">
        <v>254450</v>
      </c>
      <c r="G29" s="64">
        <v>539550</v>
      </c>
      <c r="H29" s="64">
        <v>39622.767439999996</v>
      </c>
      <c r="I29" s="64">
        <v>13929</v>
      </c>
      <c r="J29" s="64">
        <v>20191</v>
      </c>
      <c r="K29" s="64">
        <v>7310</v>
      </c>
      <c r="L29" s="64">
        <v>15482</v>
      </c>
      <c r="M29" s="65">
        <v>1478030.7604399999</v>
      </c>
      <c r="N29" s="66"/>
    </row>
    <row r="30" spans="1:14" x14ac:dyDescent="0.25">
      <c r="A30" s="119" t="s">
        <v>195</v>
      </c>
      <c r="B30" s="120" t="s">
        <v>196</v>
      </c>
      <c r="C30" s="64">
        <v>333046.15899999999</v>
      </c>
      <c r="D30" s="64">
        <v>53101</v>
      </c>
      <c r="E30" s="64">
        <v>20937</v>
      </c>
      <c r="F30" s="64">
        <v>18190</v>
      </c>
      <c r="G30" s="64">
        <v>273474</v>
      </c>
      <c r="H30" s="64">
        <v>5683.1300499999998</v>
      </c>
      <c r="I30" s="64">
        <v>0</v>
      </c>
      <c r="J30" s="64">
        <v>4198</v>
      </c>
      <c r="K30" s="64">
        <v>0</v>
      </c>
      <c r="L30" s="64">
        <v>72</v>
      </c>
      <c r="M30" s="65">
        <v>708701.28905000002</v>
      </c>
    </row>
    <row r="31" spans="1:14" s="69" customFormat="1" x14ac:dyDescent="0.25">
      <c r="A31" s="119" t="s">
        <v>197</v>
      </c>
      <c r="B31" s="120" t="s">
        <v>198</v>
      </c>
      <c r="C31" s="64">
        <v>2252.7890000000002</v>
      </c>
      <c r="D31" s="64">
        <v>29651</v>
      </c>
      <c r="E31" s="64">
        <v>15467</v>
      </c>
      <c r="F31" s="64">
        <v>7167</v>
      </c>
      <c r="G31" s="64">
        <v>19641</v>
      </c>
      <c r="H31" s="64">
        <v>2660.9211400000004</v>
      </c>
      <c r="I31" s="64">
        <v>2116</v>
      </c>
      <c r="J31" s="64">
        <v>1465</v>
      </c>
      <c r="K31" s="64">
        <v>3935</v>
      </c>
      <c r="L31" s="64">
        <v>871</v>
      </c>
      <c r="M31" s="65">
        <v>85226.71014000001</v>
      </c>
      <c r="N31" s="66"/>
    </row>
    <row r="32" spans="1:14" s="69" customFormat="1" x14ac:dyDescent="0.25">
      <c r="A32" s="119" t="s">
        <v>10</v>
      </c>
      <c r="B32" s="118" t="s">
        <v>199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3"/>
    </row>
    <row r="33" spans="1:14" s="69" customFormat="1" x14ac:dyDescent="0.25">
      <c r="A33" s="119" t="s">
        <v>1</v>
      </c>
      <c r="B33" s="118" t="s">
        <v>200</v>
      </c>
      <c r="C33" s="64">
        <v>1017.479</v>
      </c>
      <c r="D33" s="64">
        <v>24676</v>
      </c>
      <c r="E33" s="64">
        <v>15283</v>
      </c>
      <c r="F33" s="64">
        <v>770</v>
      </c>
      <c r="G33" s="64">
        <v>14461</v>
      </c>
      <c r="H33" s="64">
        <v>2531.0813000000003</v>
      </c>
      <c r="I33" s="64">
        <v>2116</v>
      </c>
      <c r="J33" s="64">
        <v>221</v>
      </c>
      <c r="K33" s="64">
        <v>357</v>
      </c>
      <c r="L33" s="64">
        <v>469</v>
      </c>
      <c r="M33" s="65">
        <v>61901.560299999997</v>
      </c>
      <c r="N33" s="66"/>
    </row>
    <row r="34" spans="1:14" s="69" customFormat="1" x14ac:dyDescent="0.25">
      <c r="A34" s="119" t="s">
        <v>9</v>
      </c>
      <c r="B34" s="118" t="s">
        <v>201</v>
      </c>
      <c r="C34" s="64">
        <v>0</v>
      </c>
      <c r="D34" s="64">
        <v>0</v>
      </c>
      <c r="E34" s="64">
        <v>0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5">
        <v>0</v>
      </c>
    </row>
    <row r="35" spans="1:14" s="69" customFormat="1" x14ac:dyDescent="0.25">
      <c r="A35" s="119" t="s">
        <v>9</v>
      </c>
      <c r="B35" s="118" t="s">
        <v>202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5">
        <v>0</v>
      </c>
    </row>
    <row r="36" spans="1:14" x14ac:dyDescent="0.25">
      <c r="A36" s="119" t="s">
        <v>2</v>
      </c>
      <c r="B36" s="118" t="s">
        <v>203</v>
      </c>
      <c r="C36" s="64">
        <v>0</v>
      </c>
      <c r="D36" s="64">
        <v>0</v>
      </c>
      <c r="E36" s="64">
        <v>0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65">
        <v>0</v>
      </c>
    </row>
    <row r="37" spans="1:14" x14ac:dyDescent="0.25">
      <c r="A37" s="119" t="s">
        <v>9</v>
      </c>
      <c r="B37" s="118" t="s">
        <v>201</v>
      </c>
      <c r="C37" s="64">
        <v>0</v>
      </c>
      <c r="D37" s="64">
        <v>0</v>
      </c>
      <c r="E37" s="64">
        <v>0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</row>
    <row r="38" spans="1:14" x14ac:dyDescent="0.25">
      <c r="A38" s="119" t="s">
        <v>9</v>
      </c>
      <c r="B38" s="118" t="s">
        <v>202</v>
      </c>
      <c r="C38" s="64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5">
        <v>0</v>
      </c>
    </row>
    <row r="39" spans="1:14" x14ac:dyDescent="0.25">
      <c r="A39" s="119" t="s">
        <v>14</v>
      </c>
      <c r="B39" s="120" t="s">
        <v>204</v>
      </c>
      <c r="C39" s="64">
        <v>1017.479</v>
      </c>
      <c r="D39" s="64">
        <v>24676</v>
      </c>
      <c r="E39" s="64">
        <v>15283</v>
      </c>
      <c r="F39" s="64">
        <v>770</v>
      </c>
      <c r="G39" s="64">
        <v>14461</v>
      </c>
      <c r="H39" s="64">
        <v>2531.0813000000003</v>
      </c>
      <c r="I39" s="64">
        <v>2116</v>
      </c>
      <c r="J39" s="64">
        <v>221</v>
      </c>
      <c r="K39" s="64">
        <v>357</v>
      </c>
      <c r="L39" s="64">
        <v>469</v>
      </c>
      <c r="M39" s="65">
        <v>61901.560299999997</v>
      </c>
      <c r="N39" s="66"/>
    </row>
    <row r="40" spans="1:14" x14ac:dyDescent="0.25">
      <c r="A40" s="116" t="s">
        <v>11</v>
      </c>
      <c r="B40" s="118" t="s">
        <v>205</v>
      </c>
      <c r="C40" s="64">
        <v>94.870999999999995</v>
      </c>
      <c r="D40" s="64">
        <v>2507</v>
      </c>
      <c r="E40" s="64">
        <v>34</v>
      </c>
      <c r="F40" s="64">
        <v>0</v>
      </c>
      <c r="G40" s="64">
        <v>0</v>
      </c>
      <c r="H40" s="64">
        <v>70.238330000000005</v>
      </c>
      <c r="I40" s="64">
        <v>0</v>
      </c>
      <c r="J40" s="64">
        <v>0</v>
      </c>
      <c r="K40" s="64">
        <v>0</v>
      </c>
      <c r="L40" s="64">
        <v>0</v>
      </c>
      <c r="M40" s="65">
        <v>2706.1093300000002</v>
      </c>
    </row>
    <row r="41" spans="1:14" x14ac:dyDescent="0.25">
      <c r="A41" s="116" t="s">
        <v>9</v>
      </c>
      <c r="B41" s="118" t="s">
        <v>201</v>
      </c>
      <c r="C41" s="64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5">
        <v>0</v>
      </c>
    </row>
    <row r="42" spans="1:14" x14ac:dyDescent="0.25">
      <c r="A42" s="116" t="s">
        <v>9</v>
      </c>
      <c r="B42" s="118" t="s">
        <v>202</v>
      </c>
      <c r="C42" s="64">
        <v>0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5">
        <v>0</v>
      </c>
    </row>
    <row r="43" spans="1:14" x14ac:dyDescent="0.25">
      <c r="A43" s="116" t="s">
        <v>12</v>
      </c>
      <c r="B43" s="118" t="s">
        <v>206</v>
      </c>
      <c r="C43" s="64">
        <v>1140.4390000000001</v>
      </c>
      <c r="D43" s="64">
        <v>2468</v>
      </c>
      <c r="E43" s="64">
        <v>150</v>
      </c>
      <c r="F43" s="64">
        <v>6397</v>
      </c>
      <c r="G43" s="64">
        <v>5180</v>
      </c>
      <c r="H43" s="64">
        <v>59.601510000000005</v>
      </c>
      <c r="I43" s="64">
        <v>0</v>
      </c>
      <c r="J43" s="64">
        <v>1244</v>
      </c>
      <c r="K43" s="64">
        <v>3578</v>
      </c>
      <c r="L43" s="64">
        <v>402</v>
      </c>
      <c r="M43" s="65">
        <v>20619.040509999999</v>
      </c>
    </row>
    <row r="44" spans="1:14" x14ac:dyDescent="0.25">
      <c r="A44" s="116" t="s">
        <v>9</v>
      </c>
      <c r="B44" s="118" t="s">
        <v>201</v>
      </c>
      <c r="C44" s="64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5">
        <v>0</v>
      </c>
    </row>
    <row r="45" spans="1:14" x14ac:dyDescent="0.25">
      <c r="A45" s="116" t="s">
        <v>9</v>
      </c>
      <c r="B45" s="118" t="s">
        <v>202</v>
      </c>
      <c r="C45" s="64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5">
        <v>0</v>
      </c>
    </row>
    <row r="46" spans="1:14" x14ac:dyDescent="0.25">
      <c r="A46" s="116" t="s">
        <v>207</v>
      </c>
      <c r="B46" s="124" t="s">
        <v>208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65"/>
    </row>
    <row r="47" spans="1:14" x14ac:dyDescent="0.25">
      <c r="A47" s="116" t="s">
        <v>1</v>
      </c>
      <c r="B47" s="125" t="s">
        <v>209</v>
      </c>
      <c r="C47" s="64">
        <v>513.62900000000002</v>
      </c>
      <c r="D47" s="64">
        <v>4405</v>
      </c>
      <c r="E47" s="64">
        <v>530</v>
      </c>
      <c r="F47" s="64">
        <v>630</v>
      </c>
      <c r="G47" s="64">
        <v>1758</v>
      </c>
      <c r="H47" s="64">
        <v>0</v>
      </c>
      <c r="I47" s="64">
        <v>271</v>
      </c>
      <c r="J47" s="64">
        <v>260</v>
      </c>
      <c r="K47" s="64">
        <v>0</v>
      </c>
      <c r="L47" s="64">
        <v>54</v>
      </c>
      <c r="M47" s="65">
        <v>8421.6290000000008</v>
      </c>
    </row>
    <row r="48" spans="1:14" x14ac:dyDescent="0.25">
      <c r="A48" s="116">
        <v>2</v>
      </c>
      <c r="B48" s="125" t="s">
        <v>210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5">
        <v>0</v>
      </c>
    </row>
    <row r="49" spans="1:14" x14ac:dyDescent="0.25">
      <c r="A49" s="116">
        <v>3</v>
      </c>
      <c r="B49" s="125" t="s">
        <v>211</v>
      </c>
      <c r="C49" s="64">
        <v>711.54399999999998</v>
      </c>
      <c r="D49" s="64">
        <v>214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5">
        <v>925.54399999999998</v>
      </c>
    </row>
    <row r="50" spans="1:14" x14ac:dyDescent="0.25">
      <c r="A50" s="116">
        <v>4</v>
      </c>
      <c r="B50" s="125" t="s">
        <v>212</v>
      </c>
      <c r="C50" s="64">
        <v>2226.3009999999999</v>
      </c>
      <c r="D50" s="64">
        <v>2994</v>
      </c>
      <c r="E50" s="64">
        <v>26</v>
      </c>
      <c r="F50" s="64">
        <v>264</v>
      </c>
      <c r="G50" s="64">
        <v>546</v>
      </c>
      <c r="H50" s="64">
        <v>7.25901</v>
      </c>
      <c r="I50" s="64">
        <v>442</v>
      </c>
      <c r="J50" s="64">
        <v>157</v>
      </c>
      <c r="K50" s="64">
        <v>0</v>
      </c>
      <c r="L50" s="64">
        <v>54</v>
      </c>
      <c r="M50" s="65">
        <v>6716.5600099999992</v>
      </c>
    </row>
    <row r="51" spans="1:14" x14ac:dyDescent="0.25">
      <c r="A51" s="116">
        <v>5</v>
      </c>
      <c r="B51" s="125" t="s">
        <v>213</v>
      </c>
      <c r="C51" s="64">
        <v>0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5">
        <v>0</v>
      </c>
    </row>
    <row r="52" spans="1:14" x14ac:dyDescent="0.25">
      <c r="A52" s="116">
        <v>6</v>
      </c>
      <c r="B52" s="125" t="s">
        <v>214</v>
      </c>
      <c r="C52" s="64">
        <v>0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5">
        <v>0</v>
      </c>
    </row>
    <row r="53" spans="1:14" ht="31.5" x14ac:dyDescent="0.25">
      <c r="A53" s="116">
        <v>7</v>
      </c>
      <c r="B53" s="125" t="s">
        <v>215</v>
      </c>
      <c r="C53" s="64">
        <v>0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5">
        <v>0</v>
      </c>
    </row>
    <row r="54" spans="1:14" x14ac:dyDescent="0.25">
      <c r="A54" s="116">
        <v>8</v>
      </c>
      <c r="B54" s="125" t="s">
        <v>216</v>
      </c>
      <c r="C54" s="64">
        <v>0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65">
        <v>0</v>
      </c>
    </row>
    <row r="55" spans="1:14" x14ac:dyDescent="0.25">
      <c r="A55" s="116"/>
      <c r="B55" s="126" t="s">
        <v>217</v>
      </c>
      <c r="C55" s="64">
        <v>3451.4740000000002</v>
      </c>
      <c r="D55" s="64">
        <v>7613</v>
      </c>
      <c r="E55" s="64">
        <v>556</v>
      </c>
      <c r="F55" s="64">
        <v>894</v>
      </c>
      <c r="G55" s="64">
        <v>2304</v>
      </c>
      <c r="H55" s="64">
        <v>7.25901</v>
      </c>
      <c r="I55" s="64">
        <v>713</v>
      </c>
      <c r="J55" s="64">
        <v>417</v>
      </c>
      <c r="K55" s="64">
        <v>0</v>
      </c>
      <c r="L55" s="64">
        <v>108</v>
      </c>
      <c r="M55" s="65">
        <v>16063.73301</v>
      </c>
      <c r="N55" s="66"/>
    </row>
    <row r="56" spans="1:14" x14ac:dyDescent="0.25">
      <c r="A56" s="119" t="s">
        <v>218</v>
      </c>
      <c r="B56" s="120" t="s">
        <v>219</v>
      </c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71"/>
    </row>
    <row r="57" spans="1:14" x14ac:dyDescent="0.25">
      <c r="A57" s="119" t="s">
        <v>10</v>
      </c>
      <c r="B57" s="118" t="s">
        <v>220</v>
      </c>
      <c r="C57" s="64">
        <v>2438.8470000000002</v>
      </c>
      <c r="D57" s="64">
        <v>896</v>
      </c>
      <c r="E57" s="64">
        <v>1158</v>
      </c>
      <c r="F57" s="64">
        <v>55</v>
      </c>
      <c r="G57" s="64">
        <v>1973</v>
      </c>
      <c r="H57" s="64">
        <v>1399.3127300000001</v>
      </c>
      <c r="I57" s="64">
        <v>0</v>
      </c>
      <c r="J57" s="64">
        <v>628</v>
      </c>
      <c r="K57" s="64">
        <v>1</v>
      </c>
      <c r="L57" s="64">
        <v>358</v>
      </c>
      <c r="M57" s="65">
        <v>8907.1597299999994</v>
      </c>
      <c r="N57" s="66"/>
    </row>
    <row r="58" spans="1:14" x14ac:dyDescent="0.25">
      <c r="A58" s="119" t="s">
        <v>1</v>
      </c>
      <c r="B58" s="118" t="s">
        <v>221</v>
      </c>
      <c r="C58" s="64">
        <v>16.841999999999999</v>
      </c>
      <c r="D58" s="64">
        <v>284</v>
      </c>
      <c r="E58" s="64">
        <v>214</v>
      </c>
      <c r="F58" s="64">
        <v>36</v>
      </c>
      <c r="G58" s="64">
        <v>1967</v>
      </c>
      <c r="H58" s="64">
        <v>258.9448799999999</v>
      </c>
      <c r="I58" s="64">
        <v>0</v>
      </c>
      <c r="J58" s="64">
        <v>0</v>
      </c>
      <c r="K58" s="64">
        <v>1</v>
      </c>
      <c r="L58" s="64">
        <v>0</v>
      </c>
      <c r="M58" s="65">
        <v>2777.7868800000001</v>
      </c>
    </row>
    <row r="59" spans="1:14" x14ac:dyDescent="0.25">
      <c r="A59" s="119" t="s">
        <v>2</v>
      </c>
      <c r="B59" s="118" t="s">
        <v>175</v>
      </c>
      <c r="C59" s="64">
        <v>2422.0050000000001</v>
      </c>
      <c r="D59" s="64">
        <v>612</v>
      </c>
      <c r="E59" s="64">
        <v>944</v>
      </c>
      <c r="F59" s="64">
        <v>19</v>
      </c>
      <c r="G59" s="64">
        <v>6</v>
      </c>
      <c r="H59" s="64">
        <v>1140.3678500000001</v>
      </c>
      <c r="I59" s="64">
        <v>0</v>
      </c>
      <c r="J59" s="64">
        <v>628</v>
      </c>
      <c r="K59" s="64">
        <v>0</v>
      </c>
      <c r="L59" s="64">
        <v>358</v>
      </c>
      <c r="M59" s="65">
        <v>6129.3728499999997</v>
      </c>
    </row>
    <row r="60" spans="1:14" x14ac:dyDescent="0.25">
      <c r="A60" s="119" t="s">
        <v>11</v>
      </c>
      <c r="B60" s="118" t="s">
        <v>222</v>
      </c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3"/>
    </row>
    <row r="61" spans="1:14" x14ac:dyDescent="0.25">
      <c r="A61" s="119" t="s">
        <v>1</v>
      </c>
      <c r="B61" s="118" t="s">
        <v>223</v>
      </c>
      <c r="C61" s="64">
        <v>20951.455000000002</v>
      </c>
      <c r="D61" s="64">
        <v>7943</v>
      </c>
      <c r="E61" s="64">
        <v>2987</v>
      </c>
      <c r="F61" s="64">
        <v>2497</v>
      </c>
      <c r="G61" s="64">
        <v>39629</v>
      </c>
      <c r="H61" s="64">
        <v>4608.3453299999992</v>
      </c>
      <c r="I61" s="64">
        <v>729</v>
      </c>
      <c r="J61" s="64">
        <v>215</v>
      </c>
      <c r="K61" s="64">
        <v>60</v>
      </c>
      <c r="L61" s="64">
        <v>933</v>
      </c>
      <c r="M61" s="65">
        <v>80552.800329999998</v>
      </c>
    </row>
    <row r="62" spans="1:14" x14ac:dyDescent="0.25">
      <c r="A62" s="119" t="s">
        <v>2</v>
      </c>
      <c r="B62" s="118" t="s">
        <v>224</v>
      </c>
      <c r="C62" s="64">
        <v>0.41399999999999998</v>
      </c>
      <c r="D62" s="64">
        <v>5</v>
      </c>
      <c r="E62" s="64">
        <v>11</v>
      </c>
      <c r="F62" s="64">
        <v>8</v>
      </c>
      <c r="G62" s="64">
        <v>7</v>
      </c>
      <c r="H62" s="64">
        <v>4.1030699999999998</v>
      </c>
      <c r="I62" s="64">
        <v>367</v>
      </c>
      <c r="J62" s="64">
        <v>2</v>
      </c>
      <c r="K62" s="64">
        <v>1</v>
      </c>
      <c r="L62" s="64">
        <v>5</v>
      </c>
      <c r="M62" s="65">
        <v>410.51706999999999</v>
      </c>
    </row>
    <row r="63" spans="1:14" x14ac:dyDescent="0.25">
      <c r="A63" s="119" t="s">
        <v>3</v>
      </c>
      <c r="B63" s="118" t="s">
        <v>225</v>
      </c>
      <c r="C63" s="64">
        <v>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64" t="s">
        <v>14</v>
      </c>
      <c r="J63" s="64">
        <v>0</v>
      </c>
      <c r="K63" s="64">
        <v>0</v>
      </c>
      <c r="L63" s="64">
        <v>0</v>
      </c>
      <c r="M63" s="65">
        <v>0</v>
      </c>
    </row>
    <row r="64" spans="1:14" x14ac:dyDescent="0.25">
      <c r="A64" s="116"/>
      <c r="B64" s="120" t="s">
        <v>226</v>
      </c>
      <c r="C64" s="64">
        <v>20951.869000000002</v>
      </c>
      <c r="D64" s="64">
        <v>7948</v>
      </c>
      <c r="E64" s="64">
        <v>2998</v>
      </c>
      <c r="F64" s="64">
        <v>2505</v>
      </c>
      <c r="G64" s="64">
        <v>39636</v>
      </c>
      <c r="H64" s="64">
        <v>4612.4483999999993</v>
      </c>
      <c r="I64" s="64">
        <v>1096</v>
      </c>
      <c r="J64" s="64">
        <v>217</v>
      </c>
      <c r="K64" s="64">
        <v>61</v>
      </c>
      <c r="L64" s="64">
        <v>938</v>
      </c>
      <c r="M64" s="65">
        <v>80963.3174</v>
      </c>
      <c r="N64" s="66"/>
    </row>
    <row r="65" spans="1:14" x14ac:dyDescent="0.25">
      <c r="A65" s="116" t="s">
        <v>16</v>
      </c>
      <c r="B65" s="118" t="s">
        <v>175</v>
      </c>
      <c r="C65" s="64">
        <v>0</v>
      </c>
      <c r="D65" s="64">
        <v>0</v>
      </c>
      <c r="E65" s="64">
        <v>0</v>
      </c>
      <c r="F65" s="64">
        <v>0</v>
      </c>
      <c r="G65" s="64">
        <v>0</v>
      </c>
      <c r="H65" s="64">
        <v>164.28238999999999</v>
      </c>
      <c r="I65" s="64">
        <v>87</v>
      </c>
      <c r="J65" s="64">
        <v>0</v>
      </c>
      <c r="K65" s="64">
        <v>0</v>
      </c>
      <c r="L65" s="64">
        <v>140</v>
      </c>
      <c r="M65" s="65">
        <v>391.28238999999996</v>
      </c>
    </row>
    <row r="66" spans="1:14" x14ac:dyDescent="0.25">
      <c r="A66" s="116"/>
      <c r="B66" s="120" t="s">
        <v>227</v>
      </c>
      <c r="C66" s="64">
        <v>23390.716000000004</v>
      </c>
      <c r="D66" s="64">
        <v>8844</v>
      </c>
      <c r="E66" s="64">
        <v>4156</v>
      </c>
      <c r="F66" s="64">
        <v>2560</v>
      </c>
      <c r="G66" s="64">
        <v>41609</v>
      </c>
      <c r="H66" s="64">
        <v>6176.0435199999993</v>
      </c>
      <c r="I66" s="64">
        <v>1183</v>
      </c>
      <c r="J66" s="64">
        <v>845</v>
      </c>
      <c r="K66" s="64">
        <v>62</v>
      </c>
      <c r="L66" s="64">
        <v>1436</v>
      </c>
      <c r="M66" s="65">
        <v>90261.759519999992</v>
      </c>
      <c r="N66" s="66"/>
    </row>
    <row r="67" spans="1:14" x14ac:dyDescent="0.25">
      <c r="A67" s="119" t="s">
        <v>228</v>
      </c>
      <c r="B67" s="120" t="s">
        <v>229</v>
      </c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71"/>
    </row>
    <row r="68" spans="1:14" x14ac:dyDescent="0.25">
      <c r="A68" s="119" t="s">
        <v>10</v>
      </c>
      <c r="B68" s="118" t="s">
        <v>230</v>
      </c>
      <c r="C68" s="64">
        <v>0</v>
      </c>
      <c r="D68" s="64">
        <v>0</v>
      </c>
      <c r="E68" s="64">
        <v>0</v>
      </c>
      <c r="F68" s="64">
        <v>0</v>
      </c>
      <c r="G68" s="64">
        <v>0</v>
      </c>
      <c r="H68" s="64">
        <v>0</v>
      </c>
      <c r="I68" s="64">
        <v>0</v>
      </c>
      <c r="J68" s="64">
        <v>0</v>
      </c>
      <c r="K68" s="64">
        <v>0</v>
      </c>
      <c r="L68" s="64">
        <v>0</v>
      </c>
      <c r="M68" s="65">
        <v>0</v>
      </c>
    </row>
    <row r="69" spans="1:14" x14ac:dyDescent="0.25">
      <c r="A69" s="119" t="s">
        <v>11</v>
      </c>
      <c r="B69" s="118" t="s">
        <v>231</v>
      </c>
      <c r="C69" s="64">
        <v>8805.0059999999994</v>
      </c>
      <c r="D69" s="64">
        <v>32141</v>
      </c>
      <c r="E69" s="64">
        <v>0</v>
      </c>
      <c r="F69" s="64">
        <v>0</v>
      </c>
      <c r="G69" s="64">
        <v>3165</v>
      </c>
      <c r="H69" s="64">
        <v>1290.09978</v>
      </c>
      <c r="I69" s="64">
        <v>0</v>
      </c>
      <c r="J69" s="64">
        <v>0</v>
      </c>
      <c r="K69" s="64">
        <v>0</v>
      </c>
      <c r="L69" s="64">
        <v>0</v>
      </c>
      <c r="M69" s="65">
        <v>45401.105779999998</v>
      </c>
    </row>
    <row r="70" spans="1:14" x14ac:dyDescent="0.25">
      <c r="A70" s="119" t="s">
        <v>12</v>
      </c>
      <c r="B70" s="118" t="s">
        <v>232</v>
      </c>
      <c r="C70" s="64">
        <v>48.107999999999997</v>
      </c>
      <c r="D70" s="64">
        <v>314</v>
      </c>
      <c r="E70" s="64">
        <v>48</v>
      </c>
      <c r="F70" s="64">
        <v>45</v>
      </c>
      <c r="G70" s="64">
        <v>389</v>
      </c>
      <c r="H70" s="64">
        <v>126.99752000000001</v>
      </c>
      <c r="I70" s="64">
        <v>0</v>
      </c>
      <c r="J70" s="64">
        <v>17</v>
      </c>
      <c r="K70" s="64">
        <v>36</v>
      </c>
      <c r="L70" s="64">
        <v>162</v>
      </c>
      <c r="M70" s="65">
        <v>1186.1055200000001</v>
      </c>
    </row>
    <row r="71" spans="1:14" x14ac:dyDescent="0.25">
      <c r="A71" s="119"/>
      <c r="B71" s="120" t="s">
        <v>233</v>
      </c>
      <c r="C71" s="64">
        <v>8853.1139999999996</v>
      </c>
      <c r="D71" s="64">
        <v>32455</v>
      </c>
      <c r="E71" s="64">
        <v>48</v>
      </c>
      <c r="F71" s="64">
        <v>45</v>
      </c>
      <c r="G71" s="64">
        <v>3554</v>
      </c>
      <c r="H71" s="64">
        <v>1417.0972999999999</v>
      </c>
      <c r="I71" s="64">
        <v>0</v>
      </c>
      <c r="J71" s="64">
        <v>17</v>
      </c>
      <c r="K71" s="64">
        <v>36</v>
      </c>
      <c r="L71" s="64">
        <v>162</v>
      </c>
      <c r="M71" s="65">
        <v>46587.211300000003</v>
      </c>
      <c r="N71" s="66"/>
    </row>
    <row r="72" spans="1:14" x14ac:dyDescent="0.25">
      <c r="A72" s="119"/>
      <c r="B72" s="127" t="s">
        <v>234</v>
      </c>
      <c r="C72" s="64">
        <v>700031.47299999988</v>
      </c>
      <c r="D72" s="64">
        <v>275072</v>
      </c>
      <c r="E72" s="64">
        <v>160561</v>
      </c>
      <c r="F72" s="64">
        <v>283313</v>
      </c>
      <c r="G72" s="64">
        <v>887563</v>
      </c>
      <c r="H72" s="64">
        <v>55904.217069999999</v>
      </c>
      <c r="I72" s="64">
        <v>17941</v>
      </c>
      <c r="J72" s="64">
        <v>27133</v>
      </c>
      <c r="K72" s="64">
        <v>11489</v>
      </c>
      <c r="L72" s="64">
        <v>18170</v>
      </c>
      <c r="M72" s="65">
        <v>2437177.6900699995</v>
      </c>
      <c r="N72" s="66"/>
    </row>
    <row r="73" spans="1:14" x14ac:dyDescent="0.25">
      <c r="A73" s="119" t="s">
        <v>235</v>
      </c>
      <c r="B73" s="120" t="s">
        <v>236</v>
      </c>
      <c r="C73" s="64">
        <v>0</v>
      </c>
      <c r="D73" s="64">
        <v>28</v>
      </c>
      <c r="E73" s="64">
        <v>0</v>
      </c>
      <c r="F73" s="64">
        <v>0</v>
      </c>
      <c r="G73" s="64">
        <v>2432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5">
        <v>2460</v>
      </c>
    </row>
    <row r="74" spans="1:14" x14ac:dyDescent="0.25">
      <c r="A74" s="224" t="s">
        <v>237</v>
      </c>
      <c r="B74" s="224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3"/>
    </row>
    <row r="75" spans="1:14" x14ac:dyDescent="0.25">
      <c r="A75" s="128" t="s">
        <v>238</v>
      </c>
      <c r="B75" s="129" t="s">
        <v>239</v>
      </c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71"/>
    </row>
    <row r="76" spans="1:14" x14ac:dyDescent="0.25">
      <c r="A76" s="119" t="s">
        <v>10</v>
      </c>
      <c r="B76" s="118" t="s">
        <v>240</v>
      </c>
      <c r="C76" s="64">
        <v>18640.008000000002</v>
      </c>
      <c r="D76" s="64">
        <v>32136</v>
      </c>
      <c r="E76" s="64">
        <v>13652</v>
      </c>
      <c r="F76" s="64">
        <v>12400</v>
      </c>
      <c r="G76" s="64">
        <v>136392</v>
      </c>
      <c r="H76" s="64">
        <v>7400</v>
      </c>
      <c r="I76" s="64">
        <v>12769</v>
      </c>
      <c r="J76" s="64">
        <v>11800</v>
      </c>
      <c r="K76" s="64">
        <v>7850</v>
      </c>
      <c r="L76" s="64">
        <v>7545</v>
      </c>
      <c r="M76" s="65">
        <v>260584.008</v>
      </c>
    </row>
    <row r="77" spans="1:14" x14ac:dyDescent="0.25">
      <c r="A77" s="130" t="s">
        <v>9</v>
      </c>
      <c r="B77" s="118" t="s">
        <v>241</v>
      </c>
      <c r="C77" s="64">
        <v>0</v>
      </c>
      <c r="D77" s="64">
        <v>0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65">
        <v>0</v>
      </c>
    </row>
    <row r="78" spans="1:14" x14ac:dyDescent="0.25">
      <c r="A78" s="130" t="s">
        <v>9</v>
      </c>
      <c r="B78" s="118" t="s">
        <v>242</v>
      </c>
      <c r="C78" s="64">
        <v>0</v>
      </c>
      <c r="D78" s="64">
        <v>0</v>
      </c>
      <c r="E78" s="64">
        <v>0</v>
      </c>
      <c r="F78" s="64">
        <v>0</v>
      </c>
      <c r="G78" s="64">
        <v>0</v>
      </c>
      <c r="H78" s="64">
        <v>0</v>
      </c>
      <c r="I78" s="64">
        <v>0</v>
      </c>
      <c r="J78" s="64">
        <v>0</v>
      </c>
      <c r="K78" s="64">
        <v>0</v>
      </c>
      <c r="L78" s="64">
        <v>0</v>
      </c>
      <c r="M78" s="65">
        <v>0</v>
      </c>
    </row>
    <row r="79" spans="1:14" x14ac:dyDescent="0.25">
      <c r="A79" s="119" t="s">
        <v>11</v>
      </c>
      <c r="B79" s="118" t="s">
        <v>243</v>
      </c>
      <c r="C79" s="64">
        <v>0</v>
      </c>
      <c r="D79" s="64">
        <v>0</v>
      </c>
      <c r="E79" s="64">
        <v>0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0</v>
      </c>
      <c r="L79" s="64">
        <v>0</v>
      </c>
      <c r="M79" s="65">
        <v>0</v>
      </c>
    </row>
    <row r="80" spans="1:14" x14ac:dyDescent="0.25">
      <c r="A80" s="119" t="s">
        <v>12</v>
      </c>
      <c r="B80" s="118" t="s">
        <v>244</v>
      </c>
      <c r="C80" s="64">
        <v>-40478.542000000001</v>
      </c>
      <c r="D80" s="64">
        <v>-24920</v>
      </c>
      <c r="E80" s="64">
        <v>0</v>
      </c>
      <c r="F80" s="64">
        <v>-19847</v>
      </c>
      <c r="G80" s="64">
        <v>-38206</v>
      </c>
      <c r="H80" s="64">
        <v>-7315.7632000000003</v>
      </c>
      <c r="I80" s="64">
        <v>0</v>
      </c>
      <c r="J80" s="64">
        <v>-50</v>
      </c>
      <c r="K80" s="64">
        <v>-287</v>
      </c>
      <c r="L80" s="64">
        <v>0</v>
      </c>
      <c r="M80" s="65">
        <v>-131104.3052</v>
      </c>
    </row>
    <row r="81" spans="1:14" x14ac:dyDescent="0.25">
      <c r="A81" s="119" t="s">
        <v>13</v>
      </c>
      <c r="B81" s="118" t="s">
        <v>245</v>
      </c>
      <c r="C81" s="64">
        <v>4929.1890000000003</v>
      </c>
      <c r="D81" s="64">
        <v>7152</v>
      </c>
      <c r="E81" s="64">
        <v>2471</v>
      </c>
      <c r="F81" s="64">
        <v>14965</v>
      </c>
      <c r="G81" s="64">
        <v>34541</v>
      </c>
      <c r="H81" s="64">
        <v>18570.17985</v>
      </c>
      <c r="I81" s="64">
        <v>106</v>
      </c>
      <c r="J81" s="64">
        <v>262</v>
      </c>
      <c r="K81" s="64">
        <v>1410</v>
      </c>
      <c r="L81" s="64">
        <v>423</v>
      </c>
      <c r="M81" s="65">
        <v>84829.368849999999</v>
      </c>
    </row>
    <row r="82" spans="1:14" x14ac:dyDescent="0.25">
      <c r="A82" s="119" t="s">
        <v>17</v>
      </c>
      <c r="B82" s="118" t="s">
        <v>246</v>
      </c>
      <c r="C82" s="64">
        <v>43384.269</v>
      </c>
      <c r="D82" s="64">
        <v>0</v>
      </c>
      <c r="E82" s="64">
        <v>15335</v>
      </c>
      <c r="F82" s="64">
        <v>23943</v>
      </c>
      <c r="G82" s="64">
        <v>138326</v>
      </c>
      <c r="H82" s="64">
        <v>-30.29748</v>
      </c>
      <c r="I82" s="64">
        <v>-48</v>
      </c>
      <c r="J82" s="64">
        <v>0</v>
      </c>
      <c r="K82" s="64">
        <v>0</v>
      </c>
      <c r="L82" s="64">
        <v>0</v>
      </c>
      <c r="M82" s="65">
        <v>220909.97151999999</v>
      </c>
    </row>
    <row r="83" spans="1:14" x14ac:dyDescent="0.25">
      <c r="A83" s="119" t="s">
        <v>18</v>
      </c>
      <c r="B83" s="118" t="s">
        <v>247</v>
      </c>
      <c r="C83" s="64">
        <v>0</v>
      </c>
      <c r="D83" s="64">
        <v>0</v>
      </c>
      <c r="E83" s="64">
        <v>0</v>
      </c>
      <c r="F83" s="64">
        <v>0</v>
      </c>
      <c r="G83" s="64">
        <v>-148</v>
      </c>
      <c r="H83" s="64">
        <v>0</v>
      </c>
      <c r="I83" s="64">
        <v>-284</v>
      </c>
      <c r="J83" s="64">
        <v>1024</v>
      </c>
      <c r="K83" s="64">
        <v>0</v>
      </c>
      <c r="L83" s="64">
        <v>0</v>
      </c>
      <c r="M83" s="65">
        <v>592</v>
      </c>
    </row>
    <row r="84" spans="1:14" x14ac:dyDescent="0.25">
      <c r="A84" s="119" t="s">
        <v>19</v>
      </c>
      <c r="B84" s="118" t="s">
        <v>248</v>
      </c>
      <c r="C84" s="64">
        <v>2250.8246499999868</v>
      </c>
      <c r="D84" s="64">
        <v>5000</v>
      </c>
      <c r="E84" s="64">
        <v>-14452</v>
      </c>
      <c r="F84" s="64">
        <v>1047</v>
      </c>
      <c r="G84" s="64">
        <v>54503</v>
      </c>
      <c r="H84" s="64">
        <v>1227.0950099999902</v>
      </c>
      <c r="I84" s="64">
        <v>-134</v>
      </c>
      <c r="J84" s="64">
        <v>816</v>
      </c>
      <c r="K84" s="64">
        <v>46</v>
      </c>
      <c r="L84" s="64">
        <v>925</v>
      </c>
      <c r="M84" s="65">
        <v>51228.919659999978</v>
      </c>
    </row>
    <row r="85" spans="1:14" x14ac:dyDescent="0.25">
      <c r="A85" s="130"/>
      <c r="B85" s="120" t="s">
        <v>249</v>
      </c>
      <c r="C85" s="64">
        <v>28725.748649999987</v>
      </c>
      <c r="D85" s="64">
        <v>19368</v>
      </c>
      <c r="E85" s="64">
        <v>17006</v>
      </c>
      <c r="F85" s="64">
        <v>32508</v>
      </c>
      <c r="G85" s="64">
        <v>325408</v>
      </c>
      <c r="H85" s="64">
        <v>19851.214179999988</v>
      </c>
      <c r="I85" s="64">
        <v>12409</v>
      </c>
      <c r="J85" s="64">
        <v>13852</v>
      </c>
      <c r="K85" s="64">
        <v>9019</v>
      </c>
      <c r="L85" s="64">
        <v>8893</v>
      </c>
      <c r="M85" s="65">
        <v>487039.96282999997</v>
      </c>
      <c r="N85" s="66"/>
    </row>
    <row r="86" spans="1:14" x14ac:dyDescent="0.25">
      <c r="A86" s="119" t="s">
        <v>176</v>
      </c>
      <c r="B86" s="120" t="s">
        <v>250</v>
      </c>
      <c r="C86" s="64">
        <v>0</v>
      </c>
      <c r="D86" s="64">
        <v>0</v>
      </c>
      <c r="E86" s="64">
        <v>0</v>
      </c>
      <c r="F86" s="64">
        <v>0</v>
      </c>
      <c r="G86" s="64">
        <v>0</v>
      </c>
      <c r="H86" s="64">
        <v>0</v>
      </c>
      <c r="I86" s="64">
        <v>300</v>
      </c>
      <c r="J86" s="64">
        <v>0</v>
      </c>
      <c r="K86" s="64">
        <v>0</v>
      </c>
      <c r="L86" s="64">
        <v>0</v>
      </c>
      <c r="M86" s="65">
        <v>300</v>
      </c>
    </row>
    <row r="87" spans="1:14" x14ac:dyDescent="0.25">
      <c r="A87" s="116" t="s">
        <v>251</v>
      </c>
      <c r="B87" s="124" t="s">
        <v>252</v>
      </c>
      <c r="C87" s="64">
        <v>0</v>
      </c>
      <c r="D87" s="64">
        <v>0</v>
      </c>
      <c r="E87" s="64">
        <v>0</v>
      </c>
      <c r="F87" s="64">
        <v>0</v>
      </c>
      <c r="G87" s="64">
        <v>0</v>
      </c>
      <c r="H87" s="64">
        <v>0</v>
      </c>
      <c r="I87" s="64">
        <v>0</v>
      </c>
      <c r="J87" s="64">
        <v>0</v>
      </c>
      <c r="K87" s="64">
        <v>0</v>
      </c>
      <c r="L87" s="64">
        <v>0</v>
      </c>
      <c r="M87" s="65">
        <v>0</v>
      </c>
    </row>
    <row r="88" spans="1:14" x14ac:dyDescent="0.25">
      <c r="A88" s="116" t="s">
        <v>195</v>
      </c>
      <c r="B88" s="120" t="s">
        <v>253</v>
      </c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71"/>
    </row>
    <row r="89" spans="1:14" x14ac:dyDescent="0.25">
      <c r="A89" s="116" t="s">
        <v>1</v>
      </c>
      <c r="B89" s="125" t="s">
        <v>254</v>
      </c>
      <c r="C89" s="64">
        <v>3474.0309999999999</v>
      </c>
      <c r="D89" s="64">
        <v>48586</v>
      </c>
      <c r="E89" s="64">
        <v>20211</v>
      </c>
      <c r="F89" s="64">
        <v>13764</v>
      </c>
      <c r="G89" s="64">
        <v>12848</v>
      </c>
      <c r="H89" s="64">
        <v>3126.18381</v>
      </c>
      <c r="I89" s="64">
        <v>1402</v>
      </c>
      <c r="J89" s="64">
        <v>380</v>
      </c>
      <c r="K89" s="64">
        <v>906</v>
      </c>
      <c r="L89" s="64">
        <v>1085</v>
      </c>
      <c r="M89" s="65">
        <v>105782.21481</v>
      </c>
    </row>
    <row r="90" spans="1:14" x14ac:dyDescent="0.25">
      <c r="A90" s="116" t="s">
        <v>2</v>
      </c>
      <c r="B90" s="125" t="s">
        <v>255</v>
      </c>
      <c r="C90" s="64">
        <v>0</v>
      </c>
      <c r="D90" s="64">
        <v>0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223</v>
      </c>
      <c r="L90" s="64">
        <v>0</v>
      </c>
      <c r="M90" s="65">
        <v>223</v>
      </c>
    </row>
    <row r="91" spans="1:14" x14ac:dyDescent="0.25">
      <c r="A91" s="116" t="s">
        <v>3</v>
      </c>
      <c r="B91" s="125" t="s">
        <v>256</v>
      </c>
      <c r="C91" s="64">
        <v>224464.44299999997</v>
      </c>
      <c r="D91" s="64">
        <v>112048</v>
      </c>
      <c r="E91" s="64">
        <v>83937</v>
      </c>
      <c r="F91" s="64">
        <v>208939</v>
      </c>
      <c r="G91" s="64">
        <v>216241</v>
      </c>
      <c r="H91" s="64">
        <v>9862.96738</v>
      </c>
      <c r="I91" s="64">
        <v>1030</v>
      </c>
      <c r="J91" s="64">
        <v>7900</v>
      </c>
      <c r="K91" s="64">
        <v>202</v>
      </c>
      <c r="L91" s="64">
        <v>5080</v>
      </c>
      <c r="M91" s="65">
        <v>869704.41038000002</v>
      </c>
    </row>
    <row r="92" spans="1:14" x14ac:dyDescent="0.25">
      <c r="A92" s="116" t="s">
        <v>4</v>
      </c>
      <c r="B92" s="125" t="s">
        <v>257</v>
      </c>
      <c r="C92" s="64">
        <v>13900.703</v>
      </c>
      <c r="D92" s="64">
        <v>20841</v>
      </c>
      <c r="E92" s="64">
        <v>8183</v>
      </c>
      <c r="F92" s="64">
        <v>3200</v>
      </c>
      <c r="G92" s="64">
        <v>14162</v>
      </c>
      <c r="H92" s="64">
        <v>11013.661689999999</v>
      </c>
      <c r="I92" s="64">
        <v>1823</v>
      </c>
      <c r="J92" s="64">
        <v>372</v>
      </c>
      <c r="K92" s="64">
        <v>364</v>
      </c>
      <c r="L92" s="64">
        <v>581</v>
      </c>
      <c r="M92" s="65">
        <v>74440.364690000002</v>
      </c>
    </row>
    <row r="93" spans="1:14" x14ac:dyDescent="0.25">
      <c r="A93" s="116" t="s">
        <v>5</v>
      </c>
      <c r="B93" s="125" t="s">
        <v>258</v>
      </c>
      <c r="C93" s="64">
        <v>0</v>
      </c>
      <c r="D93" s="64">
        <v>172</v>
      </c>
      <c r="E93" s="64">
        <v>0</v>
      </c>
      <c r="F93" s="64">
        <v>0</v>
      </c>
      <c r="G93" s="64">
        <v>0</v>
      </c>
      <c r="H93" s="64">
        <v>0</v>
      </c>
      <c r="I93" s="64">
        <v>2</v>
      </c>
      <c r="J93" s="64">
        <v>0</v>
      </c>
      <c r="K93" s="64">
        <v>0</v>
      </c>
      <c r="L93" s="64">
        <v>0</v>
      </c>
      <c r="M93" s="65">
        <v>174</v>
      </c>
    </row>
    <row r="94" spans="1:14" x14ac:dyDescent="0.25">
      <c r="A94" s="116" t="s">
        <v>6</v>
      </c>
      <c r="B94" s="125" t="s">
        <v>259</v>
      </c>
      <c r="C94" s="64">
        <v>72647.815000000002</v>
      </c>
      <c r="D94" s="64">
        <v>2851</v>
      </c>
      <c r="E94" s="64">
        <v>15</v>
      </c>
      <c r="F94" s="64">
        <v>0</v>
      </c>
      <c r="G94" s="64">
        <v>560</v>
      </c>
      <c r="H94" s="64">
        <v>0</v>
      </c>
      <c r="I94" s="64">
        <v>0</v>
      </c>
      <c r="J94" s="64">
        <v>14</v>
      </c>
      <c r="K94" s="64">
        <v>0</v>
      </c>
      <c r="L94" s="64">
        <v>0</v>
      </c>
      <c r="M94" s="65">
        <v>76087.815000000002</v>
      </c>
    </row>
    <row r="95" spans="1:14" x14ac:dyDescent="0.25">
      <c r="A95" s="116" t="s">
        <v>7</v>
      </c>
      <c r="B95" s="125" t="s">
        <v>260</v>
      </c>
      <c r="C95" s="64">
        <v>0</v>
      </c>
      <c r="D95" s="64">
        <v>412</v>
      </c>
      <c r="E95" s="64">
        <v>0</v>
      </c>
      <c r="F95" s="64">
        <v>908</v>
      </c>
      <c r="G95" s="64">
        <v>3028</v>
      </c>
      <c r="H95" s="64">
        <v>11.149889999999999</v>
      </c>
      <c r="I95" s="64">
        <v>0</v>
      </c>
      <c r="J95" s="64">
        <v>0</v>
      </c>
      <c r="K95" s="64">
        <v>0</v>
      </c>
      <c r="L95" s="64">
        <v>0</v>
      </c>
      <c r="M95" s="65">
        <v>4359.1498899999997</v>
      </c>
    </row>
    <row r="96" spans="1:14" x14ac:dyDescent="0.25">
      <c r="A96" s="116" t="s">
        <v>15</v>
      </c>
      <c r="B96" s="125" t="s">
        <v>261</v>
      </c>
      <c r="C96" s="64">
        <v>0</v>
      </c>
      <c r="D96" s="64">
        <v>1588</v>
      </c>
      <c r="E96" s="64">
        <v>0</v>
      </c>
      <c r="F96" s="64">
        <v>0</v>
      </c>
      <c r="G96" s="64">
        <v>50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65">
        <v>1638</v>
      </c>
    </row>
    <row r="97" spans="1:14" x14ac:dyDescent="0.25">
      <c r="A97" s="116" t="s">
        <v>20</v>
      </c>
      <c r="B97" s="125" t="s">
        <v>262</v>
      </c>
      <c r="C97" s="64">
        <v>0</v>
      </c>
      <c r="D97" s="64">
        <v>178</v>
      </c>
      <c r="E97" s="64">
        <v>0</v>
      </c>
      <c r="F97" s="64">
        <v>0</v>
      </c>
      <c r="G97" s="64">
        <v>25308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65">
        <v>25486</v>
      </c>
    </row>
    <row r="98" spans="1:14" x14ac:dyDescent="0.25">
      <c r="A98" s="131"/>
      <c r="B98" s="124" t="s">
        <v>263</v>
      </c>
      <c r="C98" s="64">
        <v>314486.99199999997</v>
      </c>
      <c r="D98" s="64">
        <v>186676</v>
      </c>
      <c r="E98" s="64">
        <v>112346</v>
      </c>
      <c r="F98" s="64">
        <v>226811</v>
      </c>
      <c r="G98" s="64">
        <v>272197</v>
      </c>
      <c r="H98" s="64">
        <v>24013.962769999998</v>
      </c>
      <c r="I98" s="64">
        <v>4257</v>
      </c>
      <c r="J98" s="64">
        <v>8666</v>
      </c>
      <c r="K98" s="64">
        <v>1695</v>
      </c>
      <c r="L98" s="64">
        <v>6746</v>
      </c>
      <c r="M98" s="65">
        <v>1157894.9547700002</v>
      </c>
      <c r="N98" s="66"/>
    </row>
    <row r="99" spans="1:14" x14ac:dyDescent="0.25">
      <c r="A99" s="116" t="s">
        <v>197</v>
      </c>
      <c r="B99" s="124" t="s">
        <v>82</v>
      </c>
      <c r="C99" s="64">
        <v>333046.15899999999</v>
      </c>
      <c r="D99" s="64">
        <v>53101</v>
      </c>
      <c r="E99" s="64">
        <v>20937</v>
      </c>
      <c r="F99" s="64">
        <v>18190</v>
      </c>
      <c r="G99" s="64">
        <v>274358</v>
      </c>
      <c r="H99" s="64">
        <v>5683.12338</v>
      </c>
      <c r="I99" s="64">
        <v>0</v>
      </c>
      <c r="J99" s="64">
        <v>3672</v>
      </c>
      <c r="K99" s="64">
        <v>0</v>
      </c>
      <c r="L99" s="64">
        <v>72</v>
      </c>
      <c r="M99" s="65">
        <v>709059.28237999999</v>
      </c>
    </row>
    <row r="100" spans="1:14" s="72" customFormat="1" x14ac:dyDescent="0.25">
      <c r="A100" s="121" t="s">
        <v>264</v>
      </c>
      <c r="B100" s="126" t="s">
        <v>265</v>
      </c>
      <c r="C100" s="64">
        <v>0</v>
      </c>
      <c r="D100" s="64">
        <v>258</v>
      </c>
      <c r="E100" s="64">
        <v>0</v>
      </c>
      <c r="F100" s="64">
        <v>0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65">
        <v>258</v>
      </c>
      <c r="N100" s="66"/>
    </row>
    <row r="101" spans="1:14" s="72" customFormat="1" x14ac:dyDescent="0.25">
      <c r="A101" s="132" t="s">
        <v>1</v>
      </c>
      <c r="B101" s="122" t="s">
        <v>266</v>
      </c>
      <c r="C101" s="64">
        <v>0</v>
      </c>
      <c r="D101" s="64">
        <v>258</v>
      </c>
      <c r="E101" s="64">
        <v>0</v>
      </c>
      <c r="F101" s="64">
        <v>0</v>
      </c>
      <c r="G101" s="64">
        <v>0</v>
      </c>
      <c r="H101" s="64">
        <v>0</v>
      </c>
      <c r="I101" s="64">
        <v>0</v>
      </c>
      <c r="J101" s="64">
        <v>0</v>
      </c>
      <c r="K101" s="64">
        <v>0</v>
      </c>
      <c r="L101" s="64">
        <v>0</v>
      </c>
      <c r="M101" s="65">
        <v>258</v>
      </c>
      <c r="N101" s="60"/>
    </row>
    <row r="102" spans="1:14" s="72" customFormat="1" x14ac:dyDescent="0.25">
      <c r="A102" s="132" t="s">
        <v>2</v>
      </c>
      <c r="B102" s="122" t="s">
        <v>267</v>
      </c>
      <c r="C102" s="64">
        <v>0</v>
      </c>
      <c r="D102" s="64">
        <v>0</v>
      </c>
      <c r="E102" s="64">
        <v>0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5">
        <v>0</v>
      </c>
      <c r="N102" s="60"/>
    </row>
    <row r="103" spans="1:14" s="72" customFormat="1" x14ac:dyDescent="0.25">
      <c r="A103" s="132" t="s">
        <v>3</v>
      </c>
      <c r="B103" s="122" t="s">
        <v>268</v>
      </c>
      <c r="C103" s="64">
        <v>0</v>
      </c>
      <c r="D103" s="64">
        <v>0</v>
      </c>
      <c r="E103" s="64">
        <v>0</v>
      </c>
      <c r="F103" s="64">
        <v>0</v>
      </c>
      <c r="G103" s="64">
        <v>0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65">
        <v>0</v>
      </c>
      <c r="N103" s="60"/>
    </row>
    <row r="104" spans="1:14" x14ac:dyDescent="0.25">
      <c r="A104" s="119" t="s">
        <v>218</v>
      </c>
      <c r="B104" s="120" t="s">
        <v>269</v>
      </c>
      <c r="C104" s="64">
        <v>0</v>
      </c>
      <c r="D104" s="64">
        <v>582</v>
      </c>
      <c r="E104" s="64">
        <v>0</v>
      </c>
      <c r="F104" s="64">
        <v>0</v>
      </c>
      <c r="G104" s="64">
        <v>0</v>
      </c>
      <c r="H104" s="64">
        <v>118.81295</v>
      </c>
      <c r="I104" s="64">
        <v>0</v>
      </c>
      <c r="J104" s="64">
        <v>0</v>
      </c>
      <c r="K104" s="64">
        <v>0</v>
      </c>
      <c r="L104" s="64">
        <v>0</v>
      </c>
      <c r="M104" s="65">
        <v>700.81295</v>
      </c>
    </row>
    <row r="105" spans="1:14" x14ac:dyDescent="0.25">
      <c r="A105" s="119" t="s">
        <v>228</v>
      </c>
      <c r="B105" s="120" t="s">
        <v>270</v>
      </c>
      <c r="C105" s="64">
        <v>23772.574000000001</v>
      </c>
      <c r="D105" s="64">
        <v>14959</v>
      </c>
      <c r="E105" s="64">
        <v>10272</v>
      </c>
      <c r="F105" s="64">
        <v>5804</v>
      </c>
      <c r="G105" s="64">
        <v>15600</v>
      </c>
      <c r="H105" s="64">
        <v>6237.1037899999992</v>
      </c>
      <c r="I105" s="64">
        <v>975</v>
      </c>
      <c r="J105" s="64">
        <v>943</v>
      </c>
      <c r="K105" s="64">
        <v>775</v>
      </c>
      <c r="L105" s="64">
        <v>2459</v>
      </c>
      <c r="M105" s="65">
        <v>81796.677789999987</v>
      </c>
      <c r="N105" s="66"/>
    </row>
    <row r="106" spans="1:14" x14ac:dyDescent="0.25">
      <c r="A106" s="119" t="s">
        <v>10</v>
      </c>
      <c r="B106" s="118" t="s">
        <v>271</v>
      </c>
      <c r="C106" s="64">
        <v>9136.2150000000001</v>
      </c>
      <c r="D106" s="64">
        <v>9803</v>
      </c>
      <c r="E106" s="64">
        <v>5553</v>
      </c>
      <c r="F106" s="64">
        <v>5280</v>
      </c>
      <c r="G106" s="64">
        <v>7592</v>
      </c>
      <c r="H106" s="64">
        <v>3068.4734299999996</v>
      </c>
      <c r="I106" s="64">
        <v>0</v>
      </c>
      <c r="J106" s="64">
        <v>188</v>
      </c>
      <c r="K106" s="64">
        <v>443</v>
      </c>
      <c r="L106" s="64">
        <v>426</v>
      </c>
      <c r="M106" s="65">
        <v>41489.688429999995</v>
      </c>
    </row>
    <row r="107" spans="1:14" x14ac:dyDescent="0.25">
      <c r="A107" s="119" t="s">
        <v>9</v>
      </c>
      <c r="B107" s="118" t="s">
        <v>272</v>
      </c>
      <c r="C107" s="64">
        <v>0</v>
      </c>
      <c r="D107" s="64">
        <v>0</v>
      </c>
      <c r="E107" s="64">
        <v>0</v>
      </c>
      <c r="F107" s="64">
        <v>0</v>
      </c>
      <c r="G107" s="64">
        <v>0</v>
      </c>
      <c r="H107" s="64">
        <v>0</v>
      </c>
      <c r="I107" s="64">
        <v>0</v>
      </c>
      <c r="J107" s="64">
        <v>0</v>
      </c>
      <c r="K107" s="64">
        <v>0</v>
      </c>
      <c r="L107" s="64">
        <v>0</v>
      </c>
      <c r="M107" s="65">
        <v>0</v>
      </c>
    </row>
    <row r="108" spans="1:14" x14ac:dyDescent="0.25">
      <c r="A108" s="119" t="s">
        <v>9</v>
      </c>
      <c r="B108" s="118" t="s">
        <v>273</v>
      </c>
      <c r="C108" s="64">
        <v>0</v>
      </c>
      <c r="D108" s="64">
        <v>0</v>
      </c>
      <c r="E108" s="64">
        <v>0</v>
      </c>
      <c r="F108" s="64">
        <v>0</v>
      </c>
      <c r="G108" s="64">
        <v>0</v>
      </c>
      <c r="H108" s="64">
        <v>0</v>
      </c>
      <c r="I108" s="64">
        <v>0</v>
      </c>
      <c r="J108" s="64">
        <v>0</v>
      </c>
      <c r="K108" s="64">
        <v>0</v>
      </c>
      <c r="L108" s="64">
        <v>0</v>
      </c>
      <c r="M108" s="65">
        <v>0</v>
      </c>
    </row>
    <row r="109" spans="1:14" x14ac:dyDescent="0.25">
      <c r="A109" s="119" t="s">
        <v>11</v>
      </c>
      <c r="B109" s="118" t="s">
        <v>274</v>
      </c>
      <c r="C109" s="64">
        <v>815.56399999999996</v>
      </c>
      <c r="D109" s="64">
        <v>3558</v>
      </c>
      <c r="E109" s="64">
        <v>337</v>
      </c>
      <c r="F109" s="64">
        <v>192</v>
      </c>
      <c r="G109" s="64">
        <v>2097</v>
      </c>
      <c r="H109" s="64">
        <v>95.224679999999992</v>
      </c>
      <c r="I109" s="64">
        <v>569</v>
      </c>
      <c r="J109" s="64">
        <v>23</v>
      </c>
      <c r="K109" s="64">
        <v>0</v>
      </c>
      <c r="L109" s="64">
        <v>17</v>
      </c>
      <c r="M109" s="65">
        <v>7703.7886800000006</v>
      </c>
    </row>
    <row r="110" spans="1:14" x14ac:dyDescent="0.25">
      <c r="A110" s="119" t="s">
        <v>9</v>
      </c>
      <c r="B110" s="118" t="s">
        <v>272</v>
      </c>
      <c r="C110" s="64">
        <v>0</v>
      </c>
      <c r="D110" s="64">
        <v>0</v>
      </c>
      <c r="E110" s="64">
        <v>0</v>
      </c>
      <c r="F110" s="64">
        <v>0</v>
      </c>
      <c r="G110" s="64">
        <v>0</v>
      </c>
      <c r="H110" s="64">
        <v>0</v>
      </c>
      <c r="I110" s="64">
        <v>0</v>
      </c>
      <c r="J110" s="64">
        <v>0</v>
      </c>
      <c r="K110" s="64">
        <v>0</v>
      </c>
      <c r="L110" s="64">
        <v>0</v>
      </c>
      <c r="M110" s="65">
        <v>0</v>
      </c>
    </row>
    <row r="111" spans="1:14" x14ac:dyDescent="0.25">
      <c r="A111" s="119" t="s">
        <v>9</v>
      </c>
      <c r="B111" s="118" t="s">
        <v>273</v>
      </c>
      <c r="C111" s="64">
        <v>0</v>
      </c>
      <c r="D111" s="64">
        <v>0</v>
      </c>
      <c r="E111" s="64">
        <v>0</v>
      </c>
      <c r="F111" s="64">
        <v>0</v>
      </c>
      <c r="G111" s="64">
        <v>0</v>
      </c>
      <c r="H111" s="64">
        <v>0</v>
      </c>
      <c r="I111" s="64">
        <v>0</v>
      </c>
      <c r="J111" s="64">
        <v>0</v>
      </c>
      <c r="K111" s="64">
        <v>0</v>
      </c>
      <c r="L111" s="64">
        <v>0</v>
      </c>
      <c r="M111" s="65">
        <v>0</v>
      </c>
    </row>
    <row r="112" spans="1:14" x14ac:dyDescent="0.25">
      <c r="A112" s="119" t="s">
        <v>12</v>
      </c>
      <c r="B112" s="118" t="s">
        <v>275</v>
      </c>
      <c r="C112" s="64">
        <v>0</v>
      </c>
      <c r="D112" s="64">
        <v>0</v>
      </c>
      <c r="E112" s="64">
        <v>0</v>
      </c>
      <c r="F112" s="64">
        <v>0</v>
      </c>
      <c r="G112" s="64">
        <v>0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65">
        <v>0</v>
      </c>
      <c r="N112" s="66"/>
    </row>
    <row r="113" spans="1:13" x14ac:dyDescent="0.25">
      <c r="A113" s="119" t="s">
        <v>1</v>
      </c>
      <c r="B113" s="118" t="s">
        <v>276</v>
      </c>
      <c r="C113" s="64">
        <v>0</v>
      </c>
      <c r="D113" s="64">
        <v>0</v>
      </c>
      <c r="E113" s="64">
        <v>0</v>
      </c>
      <c r="F113" s="64">
        <v>0</v>
      </c>
      <c r="G113" s="64">
        <v>0</v>
      </c>
      <c r="H113" s="64">
        <v>0</v>
      </c>
      <c r="I113" s="64">
        <v>0</v>
      </c>
      <c r="J113" s="64">
        <v>0</v>
      </c>
      <c r="K113" s="64">
        <v>0</v>
      </c>
      <c r="L113" s="64">
        <v>0</v>
      </c>
      <c r="M113" s="65">
        <v>0</v>
      </c>
    </row>
    <row r="114" spans="1:13" x14ac:dyDescent="0.25">
      <c r="A114" s="119" t="s">
        <v>9</v>
      </c>
      <c r="B114" s="118" t="s">
        <v>272</v>
      </c>
      <c r="C114" s="64">
        <v>0</v>
      </c>
      <c r="D114" s="64">
        <v>0</v>
      </c>
      <c r="E114" s="64">
        <v>0</v>
      </c>
      <c r="F114" s="64">
        <v>0</v>
      </c>
      <c r="G114" s="64">
        <v>0</v>
      </c>
      <c r="H114" s="64">
        <v>0</v>
      </c>
      <c r="I114" s="64">
        <v>0</v>
      </c>
      <c r="J114" s="64">
        <v>0</v>
      </c>
      <c r="K114" s="64">
        <v>0</v>
      </c>
      <c r="L114" s="64">
        <v>0</v>
      </c>
      <c r="M114" s="65">
        <v>0</v>
      </c>
    </row>
    <row r="115" spans="1:13" x14ac:dyDescent="0.25">
      <c r="A115" s="119" t="s">
        <v>9</v>
      </c>
      <c r="B115" s="118" t="s">
        <v>273</v>
      </c>
      <c r="C115" s="64">
        <v>0</v>
      </c>
      <c r="D115" s="64">
        <v>0</v>
      </c>
      <c r="E115" s="64">
        <v>0</v>
      </c>
      <c r="F115" s="64">
        <v>0</v>
      </c>
      <c r="G115" s="64">
        <v>0</v>
      </c>
      <c r="H115" s="64">
        <v>0</v>
      </c>
      <c r="I115" s="64">
        <v>0</v>
      </c>
      <c r="J115" s="64">
        <v>0</v>
      </c>
      <c r="K115" s="64">
        <v>0</v>
      </c>
      <c r="L115" s="64">
        <v>0</v>
      </c>
      <c r="M115" s="65">
        <v>0</v>
      </c>
    </row>
    <row r="116" spans="1:13" x14ac:dyDescent="0.25">
      <c r="A116" s="119" t="s">
        <v>2</v>
      </c>
      <c r="B116" s="118" t="s">
        <v>277</v>
      </c>
      <c r="C116" s="64">
        <v>0</v>
      </c>
      <c r="D116" s="64">
        <v>0</v>
      </c>
      <c r="E116" s="64">
        <v>0</v>
      </c>
      <c r="F116" s="64">
        <v>0</v>
      </c>
      <c r="G116" s="64">
        <v>0</v>
      </c>
      <c r="H116" s="64">
        <v>0</v>
      </c>
      <c r="I116" s="64">
        <v>0</v>
      </c>
      <c r="J116" s="64">
        <v>0</v>
      </c>
      <c r="K116" s="64">
        <v>0</v>
      </c>
      <c r="L116" s="64">
        <v>0</v>
      </c>
      <c r="M116" s="65">
        <v>0</v>
      </c>
    </row>
    <row r="117" spans="1:13" x14ac:dyDescent="0.25">
      <c r="A117" s="119" t="s">
        <v>9</v>
      </c>
      <c r="B117" s="118" t="s">
        <v>272</v>
      </c>
      <c r="C117" s="64">
        <v>0</v>
      </c>
      <c r="D117" s="64">
        <v>0</v>
      </c>
      <c r="E117" s="64">
        <v>0</v>
      </c>
      <c r="F117" s="64">
        <v>0</v>
      </c>
      <c r="G117" s="64">
        <v>0</v>
      </c>
      <c r="H117" s="64">
        <v>0</v>
      </c>
      <c r="I117" s="64">
        <v>0</v>
      </c>
      <c r="J117" s="64">
        <v>0</v>
      </c>
      <c r="K117" s="64">
        <v>0</v>
      </c>
      <c r="L117" s="64">
        <v>0</v>
      </c>
      <c r="M117" s="65">
        <v>0</v>
      </c>
    </row>
    <row r="118" spans="1:13" x14ac:dyDescent="0.25">
      <c r="A118" s="119" t="s">
        <v>9</v>
      </c>
      <c r="B118" s="118" t="s">
        <v>273</v>
      </c>
      <c r="C118" s="64">
        <v>0</v>
      </c>
      <c r="D118" s="64">
        <v>0</v>
      </c>
      <c r="E118" s="64">
        <v>0</v>
      </c>
      <c r="F118" s="64">
        <v>0</v>
      </c>
      <c r="G118" s="64">
        <v>0</v>
      </c>
      <c r="H118" s="64">
        <v>0</v>
      </c>
      <c r="I118" s="64">
        <v>0</v>
      </c>
      <c r="J118" s="64">
        <v>0</v>
      </c>
      <c r="K118" s="64">
        <v>0</v>
      </c>
      <c r="L118" s="64">
        <v>0</v>
      </c>
      <c r="M118" s="65">
        <v>0</v>
      </c>
    </row>
    <row r="119" spans="1:13" x14ac:dyDescent="0.25">
      <c r="A119" s="119" t="s">
        <v>13</v>
      </c>
      <c r="B119" s="118" t="s">
        <v>278</v>
      </c>
      <c r="C119" s="64">
        <v>0</v>
      </c>
      <c r="D119" s="64">
        <v>0</v>
      </c>
      <c r="E119" s="64">
        <v>0</v>
      </c>
      <c r="F119" s="64">
        <v>0</v>
      </c>
      <c r="G119" s="64">
        <v>0</v>
      </c>
      <c r="H119" s="64">
        <v>0</v>
      </c>
      <c r="I119" s="64">
        <v>0</v>
      </c>
      <c r="J119" s="64">
        <v>0</v>
      </c>
      <c r="K119" s="64">
        <v>0</v>
      </c>
      <c r="L119" s="64">
        <v>0</v>
      </c>
      <c r="M119" s="65">
        <v>0</v>
      </c>
    </row>
    <row r="120" spans="1:13" x14ac:dyDescent="0.25">
      <c r="A120" s="119" t="s">
        <v>9</v>
      </c>
      <c r="B120" s="118" t="s">
        <v>272</v>
      </c>
      <c r="C120" s="64">
        <v>0</v>
      </c>
      <c r="D120" s="64">
        <v>0</v>
      </c>
      <c r="E120" s="64">
        <v>0</v>
      </c>
      <c r="F120" s="64">
        <v>0</v>
      </c>
      <c r="G120" s="64">
        <v>0</v>
      </c>
      <c r="H120" s="64">
        <v>0</v>
      </c>
      <c r="I120" s="64">
        <v>0</v>
      </c>
      <c r="J120" s="64">
        <v>0</v>
      </c>
      <c r="K120" s="64">
        <v>0</v>
      </c>
      <c r="L120" s="64">
        <v>0</v>
      </c>
      <c r="M120" s="65">
        <v>0</v>
      </c>
    </row>
    <row r="121" spans="1:13" x14ac:dyDescent="0.25">
      <c r="A121" s="119" t="s">
        <v>9</v>
      </c>
      <c r="B121" s="118" t="s">
        <v>273</v>
      </c>
      <c r="C121" s="64">
        <v>0</v>
      </c>
      <c r="D121" s="64">
        <v>0</v>
      </c>
      <c r="E121" s="64">
        <v>0</v>
      </c>
      <c r="F121" s="64">
        <v>0</v>
      </c>
      <c r="G121" s="64">
        <v>0</v>
      </c>
      <c r="H121" s="64">
        <v>0</v>
      </c>
      <c r="I121" s="64">
        <v>0</v>
      </c>
      <c r="J121" s="64">
        <v>0</v>
      </c>
      <c r="K121" s="64">
        <v>0</v>
      </c>
      <c r="L121" s="64">
        <v>0</v>
      </c>
      <c r="M121" s="65">
        <v>0</v>
      </c>
    </row>
    <row r="122" spans="1:13" x14ac:dyDescent="0.25">
      <c r="A122" s="119" t="s">
        <v>17</v>
      </c>
      <c r="B122" s="118" t="s">
        <v>279</v>
      </c>
      <c r="C122" s="64">
        <v>13820.795</v>
      </c>
      <c r="D122" s="64">
        <v>1598</v>
      </c>
      <c r="E122" s="64">
        <v>4382</v>
      </c>
      <c r="F122" s="64">
        <v>332</v>
      </c>
      <c r="G122" s="64">
        <v>5911</v>
      </c>
      <c r="H122" s="64">
        <v>3073.4056799999998</v>
      </c>
      <c r="I122" s="64">
        <v>406</v>
      </c>
      <c r="J122" s="64">
        <v>732</v>
      </c>
      <c r="K122" s="64">
        <v>332</v>
      </c>
      <c r="L122" s="64">
        <v>2016</v>
      </c>
      <c r="M122" s="65">
        <v>32603.200679999998</v>
      </c>
    </row>
    <row r="123" spans="1:13" x14ac:dyDescent="0.25">
      <c r="A123" s="119" t="s">
        <v>9</v>
      </c>
      <c r="B123" s="118" t="s">
        <v>272</v>
      </c>
      <c r="C123" s="64">
        <v>0</v>
      </c>
      <c r="D123" s="64">
        <v>0</v>
      </c>
      <c r="E123" s="64">
        <v>0</v>
      </c>
      <c r="F123" s="64">
        <v>0</v>
      </c>
      <c r="G123" s="64">
        <v>0</v>
      </c>
      <c r="H123" s="64">
        <v>0</v>
      </c>
      <c r="I123" s="64">
        <v>0</v>
      </c>
      <c r="J123" s="64">
        <v>5</v>
      </c>
      <c r="K123" s="64">
        <v>0</v>
      </c>
      <c r="L123" s="64">
        <v>0</v>
      </c>
      <c r="M123" s="65">
        <v>5</v>
      </c>
    </row>
    <row r="124" spans="1:13" x14ac:dyDescent="0.25">
      <c r="A124" s="119" t="s">
        <v>9</v>
      </c>
      <c r="B124" s="118" t="s">
        <v>273</v>
      </c>
      <c r="C124" s="64">
        <v>0</v>
      </c>
      <c r="D124" s="64">
        <v>0</v>
      </c>
      <c r="E124" s="64">
        <v>0</v>
      </c>
      <c r="F124" s="64">
        <v>0</v>
      </c>
      <c r="G124" s="64">
        <v>0</v>
      </c>
      <c r="H124" s="64">
        <v>0</v>
      </c>
      <c r="I124" s="64">
        <v>0</v>
      </c>
      <c r="J124" s="64">
        <v>0</v>
      </c>
      <c r="K124" s="64">
        <v>0</v>
      </c>
      <c r="L124" s="64">
        <v>0</v>
      </c>
      <c r="M124" s="65">
        <v>0</v>
      </c>
    </row>
    <row r="125" spans="1:13" x14ac:dyDescent="0.25">
      <c r="A125" s="119" t="s">
        <v>9</v>
      </c>
      <c r="B125" s="118" t="s">
        <v>280</v>
      </c>
      <c r="C125" s="64">
        <v>33.808</v>
      </c>
      <c r="D125" s="64">
        <v>703</v>
      </c>
      <c r="E125" s="64">
        <v>865</v>
      </c>
      <c r="F125" s="64">
        <v>15</v>
      </c>
      <c r="G125" s="64">
        <v>1739</v>
      </c>
      <c r="H125" s="64">
        <v>677.98069999999996</v>
      </c>
      <c r="I125" s="64">
        <v>0</v>
      </c>
      <c r="J125" s="64">
        <v>72</v>
      </c>
      <c r="K125" s="64">
        <v>231</v>
      </c>
      <c r="L125" s="64">
        <v>35</v>
      </c>
      <c r="M125" s="65">
        <v>4371.7887000000001</v>
      </c>
    </row>
    <row r="126" spans="1:13" x14ac:dyDescent="0.25">
      <c r="A126" s="119" t="s">
        <v>9</v>
      </c>
      <c r="B126" s="118" t="s">
        <v>281</v>
      </c>
      <c r="C126" s="64">
        <v>461.96</v>
      </c>
      <c r="D126" s="64">
        <v>331</v>
      </c>
      <c r="E126" s="64">
        <v>231</v>
      </c>
      <c r="F126" s="64">
        <v>40</v>
      </c>
      <c r="G126" s="64">
        <v>408</v>
      </c>
      <c r="H126" s="64">
        <v>7.065259999999995</v>
      </c>
      <c r="I126" s="64">
        <v>0</v>
      </c>
      <c r="J126" s="64">
        <v>30</v>
      </c>
      <c r="K126" s="64">
        <v>15</v>
      </c>
      <c r="L126" s="64">
        <v>11</v>
      </c>
      <c r="M126" s="65">
        <v>1535.0252600000001</v>
      </c>
    </row>
    <row r="127" spans="1:13" x14ac:dyDescent="0.25">
      <c r="A127" s="119" t="s">
        <v>9</v>
      </c>
      <c r="B127" s="118" t="s">
        <v>282</v>
      </c>
      <c r="C127" s="64">
        <v>32.304000000000002</v>
      </c>
      <c r="D127" s="64">
        <v>0</v>
      </c>
      <c r="E127" s="64">
        <v>26</v>
      </c>
      <c r="F127" s="64">
        <v>26</v>
      </c>
      <c r="G127" s="64">
        <v>256</v>
      </c>
      <c r="H127" s="64">
        <v>0</v>
      </c>
      <c r="I127" s="64">
        <v>0</v>
      </c>
      <c r="J127" s="64">
        <v>13</v>
      </c>
      <c r="K127" s="64">
        <v>17</v>
      </c>
      <c r="L127" s="64">
        <v>9</v>
      </c>
      <c r="M127" s="65">
        <v>379.30399999999997</v>
      </c>
    </row>
    <row r="128" spans="1:13" x14ac:dyDescent="0.25">
      <c r="A128" s="119" t="s">
        <v>235</v>
      </c>
      <c r="B128" s="133" t="s">
        <v>283</v>
      </c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3"/>
    </row>
    <row r="129" spans="1:15" x14ac:dyDescent="0.25">
      <c r="A129" s="134" t="s">
        <v>10</v>
      </c>
      <c r="B129" s="118" t="s">
        <v>284</v>
      </c>
      <c r="C129" s="64">
        <v>0</v>
      </c>
      <c r="D129" s="64">
        <v>128</v>
      </c>
      <c r="E129" s="64">
        <v>0</v>
      </c>
      <c r="F129" s="64">
        <v>0</v>
      </c>
      <c r="G129" s="64">
        <v>0</v>
      </c>
      <c r="H129" s="64">
        <v>0</v>
      </c>
      <c r="I129" s="64">
        <v>0</v>
      </c>
      <c r="J129" s="64">
        <v>0</v>
      </c>
      <c r="K129" s="64">
        <v>0</v>
      </c>
      <c r="L129" s="64">
        <v>0</v>
      </c>
      <c r="M129" s="65">
        <v>128</v>
      </c>
    </row>
    <row r="130" spans="1:15" x14ac:dyDescent="0.25">
      <c r="A130" s="134" t="s">
        <v>11</v>
      </c>
      <c r="B130" s="118" t="s">
        <v>285</v>
      </c>
      <c r="C130" s="64">
        <v>0</v>
      </c>
      <c r="D130" s="64">
        <v>0</v>
      </c>
      <c r="E130" s="64">
        <v>0</v>
      </c>
      <c r="F130" s="64">
        <v>0</v>
      </c>
      <c r="G130" s="64">
        <v>0</v>
      </c>
      <c r="H130" s="64">
        <v>0</v>
      </c>
      <c r="I130" s="64">
        <v>0</v>
      </c>
      <c r="J130" s="64">
        <v>0</v>
      </c>
      <c r="K130" s="64">
        <v>0</v>
      </c>
      <c r="L130" s="64">
        <v>0</v>
      </c>
      <c r="M130" s="65">
        <v>0</v>
      </c>
    </row>
    <row r="131" spans="1:15" x14ac:dyDescent="0.25">
      <c r="A131" s="134"/>
      <c r="B131" s="120" t="s">
        <v>286</v>
      </c>
      <c r="C131" s="64">
        <v>0</v>
      </c>
      <c r="D131" s="64">
        <v>128</v>
      </c>
      <c r="E131" s="64">
        <v>0</v>
      </c>
      <c r="F131" s="64">
        <v>0</v>
      </c>
      <c r="G131" s="64">
        <v>0</v>
      </c>
      <c r="H131" s="64">
        <v>0</v>
      </c>
      <c r="I131" s="64">
        <v>0</v>
      </c>
      <c r="J131" s="64">
        <v>0</v>
      </c>
      <c r="K131" s="64">
        <v>0</v>
      </c>
      <c r="L131" s="64">
        <v>0</v>
      </c>
      <c r="M131" s="65">
        <v>128</v>
      </c>
      <c r="N131" s="66"/>
    </row>
    <row r="132" spans="1:15" x14ac:dyDescent="0.25">
      <c r="A132" s="135"/>
      <c r="B132" s="133" t="s">
        <v>287</v>
      </c>
      <c r="C132" s="64">
        <v>700031.47364999994</v>
      </c>
      <c r="D132" s="64">
        <v>275072</v>
      </c>
      <c r="E132" s="64">
        <v>160561</v>
      </c>
      <c r="F132" s="64">
        <v>283313</v>
      </c>
      <c r="G132" s="64">
        <v>887563</v>
      </c>
      <c r="H132" s="64">
        <v>55904.217069999984</v>
      </c>
      <c r="I132" s="64">
        <v>17941</v>
      </c>
      <c r="J132" s="64">
        <v>27133</v>
      </c>
      <c r="K132" s="64">
        <v>11489</v>
      </c>
      <c r="L132" s="64">
        <v>18170</v>
      </c>
      <c r="M132" s="65">
        <v>2437177.6907199998</v>
      </c>
      <c r="N132" s="66"/>
    </row>
    <row r="133" spans="1:15" x14ac:dyDescent="0.25">
      <c r="A133" s="136" t="s">
        <v>288</v>
      </c>
      <c r="B133" s="133" t="s">
        <v>289</v>
      </c>
      <c r="C133" s="64">
        <v>0</v>
      </c>
      <c r="D133" s="64">
        <v>28</v>
      </c>
      <c r="E133" s="64">
        <v>0</v>
      </c>
      <c r="F133" s="64">
        <v>0</v>
      </c>
      <c r="G133" s="64">
        <v>2432</v>
      </c>
      <c r="H133" s="64">
        <v>0</v>
      </c>
      <c r="I133" s="64">
        <v>0</v>
      </c>
      <c r="J133" s="64">
        <v>0</v>
      </c>
      <c r="K133" s="64">
        <v>0</v>
      </c>
      <c r="L133" s="64">
        <v>0</v>
      </c>
      <c r="M133" s="65">
        <v>2460</v>
      </c>
    </row>
    <row r="134" spans="1:15" x14ac:dyDescent="0.2">
      <c r="A134" s="5" t="s">
        <v>59</v>
      </c>
      <c r="B134" s="73"/>
    </row>
    <row r="135" spans="1:15" x14ac:dyDescent="0.25">
      <c r="A135" s="73"/>
      <c r="B135" s="73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217"/>
      <c r="O135" s="217"/>
    </row>
    <row r="136" spans="1:15" x14ac:dyDescent="0.25">
      <c r="A136" s="73"/>
      <c r="B136" s="73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217"/>
      <c r="O136" s="217"/>
    </row>
    <row r="137" spans="1:15" x14ac:dyDescent="0.25">
      <c r="A137" s="73"/>
      <c r="B137" s="73"/>
    </row>
    <row r="138" spans="1:15" x14ac:dyDescent="0.25">
      <c r="A138" s="73"/>
      <c r="B138" s="73"/>
    </row>
    <row r="139" spans="1:15" x14ac:dyDescent="0.25">
      <c r="A139" s="73"/>
      <c r="B139" s="73"/>
    </row>
    <row r="140" spans="1:15" x14ac:dyDescent="0.25">
      <c r="A140" s="73"/>
      <c r="B140" s="73"/>
    </row>
    <row r="141" spans="1:15" x14ac:dyDescent="0.25">
      <c r="A141" s="73"/>
      <c r="B141" s="73"/>
    </row>
    <row r="142" spans="1:15" x14ac:dyDescent="0.25">
      <c r="A142" s="73"/>
      <c r="B142" s="73"/>
    </row>
    <row r="143" spans="1:15" x14ac:dyDescent="0.25">
      <c r="A143" s="73"/>
      <c r="B143" s="73"/>
    </row>
    <row r="144" spans="1:15" x14ac:dyDescent="0.25">
      <c r="A144" s="73"/>
      <c r="B144" s="73"/>
    </row>
    <row r="145" spans="1:2" x14ac:dyDescent="0.25">
      <c r="A145" s="73"/>
      <c r="B145" s="73"/>
    </row>
    <row r="146" spans="1:2" x14ac:dyDescent="0.25">
      <c r="A146" s="73"/>
      <c r="B146" s="73"/>
    </row>
    <row r="147" spans="1:2" x14ac:dyDescent="0.25">
      <c r="A147" s="73"/>
      <c r="B147" s="73"/>
    </row>
    <row r="148" spans="1:2" x14ac:dyDescent="0.25">
      <c r="A148" s="73"/>
      <c r="B148" s="73"/>
    </row>
    <row r="149" spans="1:2" x14ac:dyDescent="0.25">
      <c r="A149" s="73"/>
      <c r="B149" s="73"/>
    </row>
    <row r="150" spans="1:2" x14ac:dyDescent="0.25">
      <c r="A150" s="73"/>
      <c r="B150" s="73"/>
    </row>
    <row r="151" spans="1:2" x14ac:dyDescent="0.25">
      <c r="A151" s="73"/>
      <c r="B151" s="73"/>
    </row>
    <row r="152" spans="1:2" x14ac:dyDescent="0.25">
      <c r="A152" s="73"/>
      <c r="B152" s="73"/>
    </row>
    <row r="153" spans="1:2" x14ac:dyDescent="0.25">
      <c r="A153" s="73"/>
      <c r="B153" s="73"/>
    </row>
    <row r="154" spans="1:2" x14ac:dyDescent="0.25">
      <c r="A154" s="73"/>
      <c r="B154" s="73"/>
    </row>
    <row r="155" spans="1:2" x14ac:dyDescent="0.25">
      <c r="A155" s="73"/>
      <c r="B155" s="73"/>
    </row>
    <row r="156" spans="1:2" x14ac:dyDescent="0.25">
      <c r="A156" s="73"/>
      <c r="B156" s="73"/>
    </row>
    <row r="157" spans="1:2" x14ac:dyDescent="0.25">
      <c r="A157" s="73"/>
      <c r="B157" s="73"/>
    </row>
    <row r="158" spans="1:2" x14ac:dyDescent="0.25">
      <c r="A158" s="73"/>
      <c r="B158" s="73"/>
    </row>
    <row r="159" spans="1:2" x14ac:dyDescent="0.25">
      <c r="A159" s="73"/>
      <c r="B159" s="73"/>
    </row>
    <row r="160" spans="1:2" x14ac:dyDescent="0.25">
      <c r="A160" s="73"/>
      <c r="B160" s="73"/>
    </row>
    <row r="161" spans="1:2" x14ac:dyDescent="0.25">
      <c r="A161" s="73"/>
      <c r="B161" s="73"/>
    </row>
    <row r="162" spans="1:2" x14ac:dyDescent="0.25">
      <c r="A162" s="73"/>
      <c r="B162" s="73"/>
    </row>
    <row r="163" spans="1:2" x14ac:dyDescent="0.25">
      <c r="A163" s="73"/>
      <c r="B163" s="73"/>
    </row>
    <row r="164" spans="1:2" x14ac:dyDescent="0.25">
      <c r="A164" s="73"/>
      <c r="B164" s="73"/>
    </row>
    <row r="165" spans="1:2" x14ac:dyDescent="0.25">
      <c r="A165" s="73"/>
      <c r="B165" s="73"/>
    </row>
    <row r="166" spans="1:2" x14ac:dyDescent="0.25">
      <c r="A166" s="73"/>
      <c r="B166" s="73"/>
    </row>
    <row r="167" spans="1:2" x14ac:dyDescent="0.25">
      <c r="A167" s="73"/>
      <c r="B167" s="73"/>
    </row>
    <row r="168" spans="1:2" x14ac:dyDescent="0.25">
      <c r="A168" s="73"/>
      <c r="B168" s="73"/>
    </row>
    <row r="169" spans="1:2" x14ac:dyDescent="0.25">
      <c r="A169" s="73"/>
      <c r="B169" s="73"/>
    </row>
    <row r="170" spans="1:2" x14ac:dyDescent="0.25">
      <c r="A170" s="73"/>
      <c r="B170" s="73"/>
    </row>
    <row r="171" spans="1:2" x14ac:dyDescent="0.25">
      <c r="A171" s="73"/>
      <c r="B171" s="73"/>
    </row>
    <row r="172" spans="1:2" x14ac:dyDescent="0.25">
      <c r="A172" s="73"/>
      <c r="B172" s="73"/>
    </row>
    <row r="173" spans="1:2" x14ac:dyDescent="0.25">
      <c r="A173" s="73"/>
      <c r="B173" s="73"/>
    </row>
    <row r="174" spans="1:2" x14ac:dyDescent="0.25">
      <c r="A174" s="73"/>
      <c r="B174" s="73"/>
    </row>
    <row r="175" spans="1:2" x14ac:dyDescent="0.25">
      <c r="A175" s="73"/>
      <c r="B175" s="73"/>
    </row>
    <row r="176" spans="1:2" x14ac:dyDescent="0.25">
      <c r="A176" s="73"/>
      <c r="B176" s="73"/>
    </row>
    <row r="177" spans="1:2" x14ac:dyDescent="0.25">
      <c r="A177" s="73"/>
      <c r="B177" s="73"/>
    </row>
    <row r="178" spans="1:2" x14ac:dyDescent="0.25">
      <c r="A178" s="73"/>
      <c r="B178" s="73"/>
    </row>
    <row r="179" spans="1:2" x14ac:dyDescent="0.25">
      <c r="A179" s="73"/>
      <c r="B179" s="73"/>
    </row>
    <row r="180" spans="1:2" x14ac:dyDescent="0.25">
      <c r="A180" s="73"/>
      <c r="B180" s="73"/>
    </row>
    <row r="181" spans="1:2" x14ac:dyDescent="0.25">
      <c r="A181" s="73"/>
      <c r="B181" s="73"/>
    </row>
    <row r="182" spans="1:2" x14ac:dyDescent="0.25">
      <c r="A182" s="73"/>
      <c r="B182" s="73"/>
    </row>
    <row r="183" spans="1:2" x14ac:dyDescent="0.25">
      <c r="A183" s="73"/>
      <c r="B183" s="73"/>
    </row>
    <row r="184" spans="1:2" x14ac:dyDescent="0.25">
      <c r="A184" s="73"/>
      <c r="B184" s="73"/>
    </row>
    <row r="185" spans="1:2" x14ac:dyDescent="0.25">
      <c r="A185" s="73"/>
      <c r="B185" s="73"/>
    </row>
    <row r="186" spans="1:2" x14ac:dyDescent="0.25">
      <c r="A186" s="73"/>
      <c r="B186" s="73"/>
    </row>
    <row r="187" spans="1:2" x14ac:dyDescent="0.25">
      <c r="A187" s="73"/>
      <c r="B187" s="73"/>
    </row>
    <row r="188" spans="1:2" x14ac:dyDescent="0.25">
      <c r="A188" s="73"/>
      <c r="B188" s="73"/>
    </row>
    <row r="189" spans="1:2" x14ac:dyDescent="0.25">
      <c r="A189" s="73"/>
      <c r="B189" s="73"/>
    </row>
    <row r="190" spans="1:2" x14ac:dyDescent="0.25">
      <c r="A190" s="73"/>
      <c r="B190" s="73"/>
    </row>
    <row r="191" spans="1:2" x14ac:dyDescent="0.25">
      <c r="A191" s="73"/>
      <c r="B191" s="73"/>
    </row>
    <row r="192" spans="1:2" x14ac:dyDescent="0.25">
      <c r="A192" s="73"/>
      <c r="B192" s="73"/>
    </row>
    <row r="193" spans="1:2" x14ac:dyDescent="0.25">
      <c r="A193" s="73"/>
      <c r="B193" s="73"/>
    </row>
    <row r="194" spans="1:2" x14ac:dyDescent="0.25">
      <c r="A194" s="73"/>
      <c r="B194" s="73"/>
    </row>
    <row r="195" spans="1:2" x14ac:dyDescent="0.25">
      <c r="A195" s="73"/>
      <c r="B195" s="73"/>
    </row>
    <row r="196" spans="1:2" x14ac:dyDescent="0.25">
      <c r="A196" s="73"/>
      <c r="B196" s="73"/>
    </row>
    <row r="197" spans="1:2" x14ac:dyDescent="0.25">
      <c r="A197" s="73"/>
      <c r="B197" s="73"/>
    </row>
    <row r="198" spans="1:2" x14ac:dyDescent="0.25">
      <c r="A198" s="73"/>
      <c r="B198" s="73"/>
    </row>
    <row r="199" spans="1:2" x14ac:dyDescent="0.25">
      <c r="A199" s="73"/>
      <c r="B199" s="73"/>
    </row>
    <row r="200" spans="1:2" x14ac:dyDescent="0.25">
      <c r="A200" s="73"/>
      <c r="B200" s="73"/>
    </row>
    <row r="201" spans="1:2" x14ac:dyDescent="0.25">
      <c r="A201" s="73"/>
      <c r="B201" s="73"/>
    </row>
    <row r="202" spans="1:2" x14ac:dyDescent="0.25">
      <c r="A202" s="73"/>
      <c r="B202" s="73"/>
    </row>
    <row r="203" spans="1:2" x14ac:dyDescent="0.25">
      <c r="A203" s="73"/>
      <c r="B203" s="73"/>
    </row>
    <row r="204" spans="1:2" x14ac:dyDescent="0.25">
      <c r="A204" s="73"/>
      <c r="B204" s="73"/>
    </row>
    <row r="205" spans="1:2" x14ac:dyDescent="0.25">
      <c r="A205" s="73"/>
      <c r="B205" s="73"/>
    </row>
    <row r="206" spans="1:2" x14ac:dyDescent="0.25">
      <c r="A206" s="73"/>
      <c r="B206" s="73"/>
    </row>
    <row r="207" spans="1:2" x14ac:dyDescent="0.25">
      <c r="A207" s="73"/>
      <c r="B207" s="73"/>
    </row>
    <row r="208" spans="1:2" x14ac:dyDescent="0.25">
      <c r="A208" s="73"/>
      <c r="B208" s="73"/>
    </row>
    <row r="209" spans="1:2" x14ac:dyDescent="0.25">
      <c r="A209" s="73"/>
      <c r="B209" s="73"/>
    </row>
    <row r="210" spans="1:2" x14ac:dyDescent="0.25">
      <c r="A210" s="73"/>
      <c r="B210" s="73"/>
    </row>
    <row r="211" spans="1:2" x14ac:dyDescent="0.25">
      <c r="A211" s="73"/>
      <c r="B211" s="73"/>
    </row>
    <row r="212" spans="1:2" x14ac:dyDescent="0.25">
      <c r="A212" s="73"/>
      <c r="B212" s="73"/>
    </row>
    <row r="213" spans="1:2" x14ac:dyDescent="0.25">
      <c r="A213" s="73"/>
      <c r="B213" s="73"/>
    </row>
    <row r="214" spans="1:2" x14ac:dyDescent="0.25">
      <c r="A214" s="73"/>
      <c r="B214" s="73"/>
    </row>
    <row r="215" spans="1:2" x14ac:dyDescent="0.25">
      <c r="A215" s="73"/>
      <c r="B215" s="73"/>
    </row>
    <row r="216" spans="1:2" x14ac:dyDescent="0.25">
      <c r="A216" s="73"/>
      <c r="B216" s="73"/>
    </row>
    <row r="217" spans="1:2" x14ac:dyDescent="0.25">
      <c r="A217" s="73"/>
      <c r="B217" s="73"/>
    </row>
    <row r="218" spans="1:2" x14ac:dyDescent="0.25">
      <c r="A218" s="73"/>
      <c r="B218" s="73"/>
    </row>
    <row r="219" spans="1:2" x14ac:dyDescent="0.25">
      <c r="A219" s="73"/>
      <c r="B219" s="73"/>
    </row>
    <row r="220" spans="1:2" x14ac:dyDescent="0.25">
      <c r="A220" s="73"/>
      <c r="B220" s="73"/>
    </row>
    <row r="221" spans="1:2" x14ac:dyDescent="0.25">
      <c r="A221" s="73"/>
      <c r="B221" s="73"/>
    </row>
    <row r="222" spans="1:2" x14ac:dyDescent="0.25">
      <c r="A222" s="73"/>
      <c r="B222" s="73"/>
    </row>
    <row r="223" spans="1:2" x14ac:dyDescent="0.25">
      <c r="A223" s="73"/>
      <c r="B223" s="73"/>
    </row>
    <row r="224" spans="1:2" x14ac:dyDescent="0.25">
      <c r="A224" s="73"/>
      <c r="B224" s="73"/>
    </row>
    <row r="225" spans="1:2" x14ac:dyDescent="0.25">
      <c r="A225" s="73"/>
      <c r="B225" s="73"/>
    </row>
    <row r="226" spans="1:2" x14ac:dyDescent="0.25">
      <c r="A226" s="73"/>
      <c r="B226" s="73"/>
    </row>
    <row r="227" spans="1:2" x14ac:dyDescent="0.25">
      <c r="A227" s="73"/>
      <c r="B227" s="73"/>
    </row>
    <row r="228" spans="1:2" x14ac:dyDescent="0.25">
      <c r="A228" s="73"/>
      <c r="B228" s="73"/>
    </row>
    <row r="229" spans="1:2" x14ac:dyDescent="0.25">
      <c r="A229" s="73"/>
      <c r="B229" s="73"/>
    </row>
    <row r="230" spans="1:2" x14ac:dyDescent="0.25">
      <c r="A230" s="73"/>
      <c r="B230" s="73"/>
    </row>
    <row r="231" spans="1:2" x14ac:dyDescent="0.25">
      <c r="A231" s="73"/>
      <c r="B231" s="73"/>
    </row>
    <row r="232" spans="1:2" x14ac:dyDescent="0.25">
      <c r="A232" s="73"/>
      <c r="B232" s="73"/>
    </row>
    <row r="233" spans="1:2" x14ac:dyDescent="0.25">
      <c r="A233" s="73"/>
      <c r="B233" s="73"/>
    </row>
    <row r="234" spans="1:2" x14ac:dyDescent="0.25">
      <c r="A234" s="73"/>
      <c r="B234" s="73"/>
    </row>
    <row r="235" spans="1:2" x14ac:dyDescent="0.25">
      <c r="A235" s="73"/>
      <c r="B235" s="73"/>
    </row>
    <row r="236" spans="1:2" x14ac:dyDescent="0.25">
      <c r="A236" s="73"/>
      <c r="B236" s="73"/>
    </row>
    <row r="237" spans="1:2" x14ac:dyDescent="0.25">
      <c r="A237" s="73"/>
      <c r="B237" s="73"/>
    </row>
    <row r="238" spans="1:2" x14ac:dyDescent="0.25">
      <c r="A238" s="73"/>
      <c r="B238" s="73"/>
    </row>
    <row r="239" spans="1:2" x14ac:dyDescent="0.25">
      <c r="A239" s="73"/>
      <c r="B239" s="73"/>
    </row>
    <row r="240" spans="1:2" x14ac:dyDescent="0.25">
      <c r="A240" s="73"/>
      <c r="B240" s="73"/>
    </row>
    <row r="241" spans="1:2" x14ac:dyDescent="0.25">
      <c r="A241" s="73"/>
      <c r="B241" s="73"/>
    </row>
    <row r="242" spans="1:2" x14ac:dyDescent="0.25">
      <c r="A242" s="73"/>
      <c r="B242" s="73"/>
    </row>
    <row r="243" spans="1:2" x14ac:dyDescent="0.25">
      <c r="A243" s="73"/>
      <c r="B243" s="73"/>
    </row>
    <row r="244" spans="1:2" x14ac:dyDescent="0.25">
      <c r="A244" s="73"/>
      <c r="B244" s="73"/>
    </row>
    <row r="245" spans="1:2" x14ac:dyDescent="0.25">
      <c r="A245" s="73"/>
      <c r="B245" s="73"/>
    </row>
    <row r="246" spans="1:2" x14ac:dyDescent="0.25">
      <c r="A246" s="73"/>
      <c r="B246" s="73"/>
    </row>
    <row r="247" spans="1:2" x14ac:dyDescent="0.25">
      <c r="A247" s="73"/>
      <c r="B247" s="73"/>
    </row>
    <row r="248" spans="1:2" x14ac:dyDescent="0.25">
      <c r="A248" s="73"/>
      <c r="B248" s="73"/>
    </row>
    <row r="249" spans="1:2" x14ac:dyDescent="0.25">
      <c r="A249" s="73"/>
      <c r="B249" s="73"/>
    </row>
    <row r="250" spans="1:2" x14ac:dyDescent="0.25">
      <c r="A250" s="73"/>
      <c r="B250" s="73"/>
    </row>
    <row r="251" spans="1:2" x14ac:dyDescent="0.25">
      <c r="A251" s="73"/>
      <c r="B251" s="73"/>
    </row>
    <row r="252" spans="1:2" x14ac:dyDescent="0.25">
      <c r="A252" s="73"/>
      <c r="B252" s="73"/>
    </row>
    <row r="253" spans="1:2" x14ac:dyDescent="0.25">
      <c r="A253" s="73"/>
      <c r="B253" s="73"/>
    </row>
    <row r="254" spans="1:2" x14ac:dyDescent="0.25">
      <c r="A254" s="73"/>
      <c r="B254" s="73"/>
    </row>
    <row r="255" spans="1:2" x14ac:dyDescent="0.25">
      <c r="A255" s="73"/>
      <c r="B255" s="73"/>
    </row>
    <row r="256" spans="1:2" x14ac:dyDescent="0.25">
      <c r="A256" s="73"/>
      <c r="B256" s="73"/>
    </row>
    <row r="257" spans="1:2" x14ac:dyDescent="0.25">
      <c r="A257" s="73"/>
      <c r="B257" s="73"/>
    </row>
    <row r="258" spans="1:2" x14ac:dyDescent="0.25">
      <c r="A258" s="73"/>
      <c r="B258" s="73"/>
    </row>
    <row r="259" spans="1:2" x14ac:dyDescent="0.25">
      <c r="A259" s="73"/>
      <c r="B259" s="73"/>
    </row>
    <row r="260" spans="1:2" x14ac:dyDescent="0.25">
      <c r="A260" s="73"/>
      <c r="B260" s="73"/>
    </row>
    <row r="261" spans="1:2" x14ac:dyDescent="0.25">
      <c r="A261" s="73"/>
      <c r="B261" s="73"/>
    </row>
    <row r="262" spans="1:2" x14ac:dyDescent="0.25">
      <c r="A262" s="73"/>
      <c r="B262" s="73"/>
    </row>
    <row r="263" spans="1:2" x14ac:dyDescent="0.25">
      <c r="A263" s="73"/>
      <c r="B263" s="73"/>
    </row>
    <row r="264" spans="1:2" x14ac:dyDescent="0.25">
      <c r="A264" s="73"/>
      <c r="B264" s="73"/>
    </row>
    <row r="265" spans="1:2" x14ac:dyDescent="0.25">
      <c r="A265" s="73"/>
      <c r="B265" s="73"/>
    </row>
    <row r="266" spans="1:2" x14ac:dyDescent="0.25">
      <c r="A266" s="73"/>
      <c r="B266" s="73"/>
    </row>
    <row r="267" spans="1:2" x14ac:dyDescent="0.25">
      <c r="A267" s="73"/>
      <c r="B267" s="73"/>
    </row>
    <row r="268" spans="1:2" x14ac:dyDescent="0.25">
      <c r="A268" s="73"/>
      <c r="B268" s="73"/>
    </row>
    <row r="269" spans="1:2" x14ac:dyDescent="0.25">
      <c r="A269" s="73"/>
      <c r="B269" s="73"/>
    </row>
    <row r="270" spans="1:2" x14ac:dyDescent="0.25">
      <c r="A270" s="73"/>
      <c r="B270" s="73"/>
    </row>
    <row r="271" spans="1:2" x14ac:dyDescent="0.25">
      <c r="A271" s="73"/>
      <c r="B271" s="73"/>
    </row>
    <row r="272" spans="1:2" x14ac:dyDescent="0.25">
      <c r="A272" s="73"/>
      <c r="B272" s="73"/>
    </row>
    <row r="273" spans="1:2" x14ac:dyDescent="0.25">
      <c r="A273" s="73"/>
      <c r="B273" s="73"/>
    </row>
    <row r="274" spans="1:2" x14ac:dyDescent="0.25">
      <c r="A274" s="73"/>
      <c r="B274" s="73"/>
    </row>
    <row r="275" spans="1:2" x14ac:dyDescent="0.25">
      <c r="A275" s="73"/>
      <c r="B275" s="73"/>
    </row>
    <row r="276" spans="1:2" x14ac:dyDescent="0.25">
      <c r="A276" s="73"/>
      <c r="B276" s="73"/>
    </row>
    <row r="277" spans="1:2" x14ac:dyDescent="0.25">
      <c r="A277" s="73"/>
      <c r="B277" s="73"/>
    </row>
    <row r="278" spans="1:2" x14ac:dyDescent="0.25">
      <c r="A278" s="73"/>
      <c r="B278" s="73"/>
    </row>
    <row r="279" spans="1:2" x14ac:dyDescent="0.25">
      <c r="A279" s="73"/>
      <c r="B279" s="73"/>
    </row>
    <row r="280" spans="1:2" x14ac:dyDescent="0.25">
      <c r="A280" s="73"/>
      <c r="B280" s="73"/>
    </row>
    <row r="281" spans="1:2" x14ac:dyDescent="0.25">
      <c r="A281" s="73"/>
      <c r="B281" s="73"/>
    </row>
    <row r="282" spans="1:2" x14ac:dyDescent="0.25">
      <c r="A282" s="73"/>
      <c r="B282" s="73"/>
    </row>
    <row r="283" spans="1:2" x14ac:dyDescent="0.25">
      <c r="A283" s="73"/>
      <c r="B283" s="73"/>
    </row>
    <row r="284" spans="1:2" x14ac:dyDescent="0.25">
      <c r="A284" s="73"/>
      <c r="B284" s="73"/>
    </row>
    <row r="285" spans="1:2" x14ac:dyDescent="0.25">
      <c r="A285" s="73"/>
      <c r="B285" s="73"/>
    </row>
    <row r="286" spans="1:2" x14ac:dyDescent="0.25">
      <c r="A286" s="73"/>
      <c r="B286" s="73"/>
    </row>
    <row r="287" spans="1:2" x14ac:dyDescent="0.25">
      <c r="A287" s="73"/>
      <c r="B287" s="73"/>
    </row>
    <row r="288" spans="1:2" x14ac:dyDescent="0.25">
      <c r="A288" s="73"/>
      <c r="B288" s="73"/>
    </row>
    <row r="289" spans="1:2" x14ac:dyDescent="0.25">
      <c r="A289" s="73"/>
      <c r="B289" s="73"/>
    </row>
    <row r="290" spans="1:2" x14ac:dyDescent="0.25">
      <c r="A290" s="73"/>
      <c r="B290" s="73"/>
    </row>
    <row r="291" spans="1:2" x14ac:dyDescent="0.25">
      <c r="A291" s="73"/>
      <c r="B291" s="73"/>
    </row>
    <row r="292" spans="1:2" x14ac:dyDescent="0.25">
      <c r="A292" s="73"/>
      <c r="B292" s="73"/>
    </row>
    <row r="293" spans="1:2" x14ac:dyDescent="0.25">
      <c r="A293" s="73"/>
      <c r="B293" s="73"/>
    </row>
    <row r="294" spans="1:2" x14ac:dyDescent="0.25">
      <c r="A294" s="73"/>
      <c r="B294" s="73"/>
    </row>
    <row r="295" spans="1:2" x14ac:dyDescent="0.25">
      <c r="A295" s="73"/>
      <c r="B295" s="73"/>
    </row>
    <row r="296" spans="1:2" x14ac:dyDescent="0.25">
      <c r="A296" s="73"/>
      <c r="B296" s="73"/>
    </row>
    <row r="297" spans="1:2" x14ac:dyDescent="0.25">
      <c r="A297" s="73"/>
      <c r="B297" s="73"/>
    </row>
    <row r="298" spans="1:2" x14ac:dyDescent="0.25">
      <c r="A298" s="73"/>
      <c r="B298" s="73"/>
    </row>
    <row r="299" spans="1:2" x14ac:dyDescent="0.25">
      <c r="A299" s="73"/>
      <c r="B299" s="73"/>
    </row>
    <row r="300" spans="1:2" x14ac:dyDescent="0.25">
      <c r="A300" s="73"/>
      <c r="B300" s="73"/>
    </row>
    <row r="301" spans="1:2" x14ac:dyDescent="0.25">
      <c r="A301" s="73"/>
      <c r="B301" s="73"/>
    </row>
    <row r="302" spans="1:2" x14ac:dyDescent="0.25">
      <c r="A302" s="73"/>
      <c r="B302" s="73"/>
    </row>
    <row r="303" spans="1:2" x14ac:dyDescent="0.25">
      <c r="A303" s="73"/>
      <c r="B303" s="73"/>
    </row>
    <row r="304" spans="1:2" x14ac:dyDescent="0.25">
      <c r="A304" s="73"/>
      <c r="B304" s="73"/>
    </row>
    <row r="305" spans="1:2" x14ac:dyDescent="0.25">
      <c r="A305" s="73"/>
      <c r="B305" s="73"/>
    </row>
    <row r="306" spans="1:2" x14ac:dyDescent="0.25">
      <c r="A306" s="73"/>
      <c r="B306" s="73"/>
    </row>
    <row r="307" spans="1:2" x14ac:dyDescent="0.25">
      <c r="A307" s="73"/>
      <c r="B307" s="73"/>
    </row>
    <row r="308" spans="1:2" x14ac:dyDescent="0.25">
      <c r="A308" s="73"/>
      <c r="B308" s="73"/>
    </row>
    <row r="309" spans="1:2" x14ac:dyDescent="0.25">
      <c r="A309" s="73"/>
      <c r="B309" s="73"/>
    </row>
    <row r="310" spans="1:2" x14ac:dyDescent="0.25">
      <c r="A310" s="73"/>
      <c r="B310" s="73"/>
    </row>
    <row r="311" spans="1:2" x14ac:dyDescent="0.25">
      <c r="A311" s="73"/>
      <c r="B311" s="73"/>
    </row>
    <row r="312" spans="1:2" x14ac:dyDescent="0.25">
      <c r="A312" s="73"/>
      <c r="B312" s="73"/>
    </row>
    <row r="313" spans="1:2" x14ac:dyDescent="0.25">
      <c r="A313" s="73"/>
      <c r="B313" s="73"/>
    </row>
    <row r="314" spans="1:2" x14ac:dyDescent="0.25">
      <c r="A314" s="73"/>
      <c r="B314" s="73"/>
    </row>
    <row r="315" spans="1:2" x14ac:dyDescent="0.25">
      <c r="A315" s="73"/>
      <c r="B315" s="73"/>
    </row>
    <row r="316" spans="1:2" x14ac:dyDescent="0.25">
      <c r="A316" s="73"/>
      <c r="B316" s="73"/>
    </row>
    <row r="317" spans="1:2" x14ac:dyDescent="0.25">
      <c r="A317" s="73"/>
      <c r="B317" s="73"/>
    </row>
    <row r="318" spans="1:2" x14ac:dyDescent="0.25">
      <c r="A318" s="73"/>
      <c r="B318" s="73"/>
    </row>
    <row r="319" spans="1:2" x14ac:dyDescent="0.25">
      <c r="A319" s="73"/>
      <c r="B319" s="73"/>
    </row>
    <row r="320" spans="1:2" x14ac:dyDescent="0.25">
      <c r="A320" s="73"/>
      <c r="B320" s="73"/>
    </row>
    <row r="321" spans="1:2" x14ac:dyDescent="0.25">
      <c r="A321" s="73"/>
      <c r="B321" s="73"/>
    </row>
    <row r="322" spans="1:2" x14ac:dyDescent="0.25">
      <c r="A322" s="73"/>
      <c r="B322" s="73"/>
    </row>
    <row r="323" spans="1:2" x14ac:dyDescent="0.25">
      <c r="A323" s="73"/>
      <c r="B323" s="73"/>
    </row>
    <row r="324" spans="1:2" x14ac:dyDescent="0.25">
      <c r="A324" s="73"/>
      <c r="B324" s="73"/>
    </row>
    <row r="325" spans="1:2" x14ac:dyDescent="0.25">
      <c r="A325" s="73"/>
      <c r="B325" s="73"/>
    </row>
    <row r="326" spans="1:2" x14ac:dyDescent="0.25">
      <c r="A326" s="73"/>
      <c r="B326" s="73"/>
    </row>
    <row r="327" spans="1:2" x14ac:dyDescent="0.25">
      <c r="A327" s="73"/>
      <c r="B327" s="73"/>
    </row>
    <row r="328" spans="1:2" x14ac:dyDescent="0.25">
      <c r="A328" s="73"/>
      <c r="B328" s="73"/>
    </row>
    <row r="329" spans="1:2" x14ac:dyDescent="0.25">
      <c r="A329" s="73"/>
      <c r="B329" s="73"/>
    </row>
    <row r="330" spans="1:2" x14ac:dyDescent="0.25">
      <c r="A330" s="73"/>
      <c r="B330" s="73"/>
    </row>
    <row r="331" spans="1:2" x14ac:dyDescent="0.25">
      <c r="A331" s="73"/>
      <c r="B331" s="73"/>
    </row>
    <row r="332" spans="1:2" x14ac:dyDescent="0.25">
      <c r="A332" s="73"/>
      <c r="B332" s="73"/>
    </row>
    <row r="333" spans="1:2" x14ac:dyDescent="0.25">
      <c r="A333" s="73"/>
      <c r="B333" s="73"/>
    </row>
    <row r="334" spans="1:2" x14ac:dyDescent="0.25">
      <c r="A334" s="73"/>
      <c r="B334" s="73"/>
    </row>
    <row r="335" spans="1:2" x14ac:dyDescent="0.25">
      <c r="A335" s="73"/>
      <c r="B335" s="73"/>
    </row>
    <row r="336" spans="1:2" x14ac:dyDescent="0.25">
      <c r="A336" s="73"/>
      <c r="B336" s="73"/>
    </row>
    <row r="337" spans="1:2" x14ac:dyDescent="0.25">
      <c r="A337" s="73"/>
      <c r="B337" s="73"/>
    </row>
    <row r="338" spans="1:2" x14ac:dyDescent="0.25">
      <c r="A338" s="73"/>
      <c r="B338" s="73"/>
    </row>
    <row r="339" spans="1:2" x14ac:dyDescent="0.25">
      <c r="A339" s="73"/>
      <c r="B339" s="73"/>
    </row>
    <row r="340" spans="1:2" x14ac:dyDescent="0.25">
      <c r="A340" s="73"/>
      <c r="B340" s="73"/>
    </row>
    <row r="341" spans="1:2" x14ac:dyDescent="0.25">
      <c r="A341" s="73"/>
      <c r="B341" s="73"/>
    </row>
    <row r="342" spans="1:2" x14ac:dyDescent="0.25">
      <c r="A342" s="73"/>
      <c r="B342" s="73"/>
    </row>
    <row r="343" spans="1:2" x14ac:dyDescent="0.25">
      <c r="A343" s="73"/>
      <c r="B343" s="73"/>
    </row>
    <row r="344" spans="1:2" x14ac:dyDescent="0.25">
      <c r="A344" s="73"/>
      <c r="B344" s="73"/>
    </row>
    <row r="345" spans="1:2" x14ac:dyDescent="0.25">
      <c r="A345" s="73"/>
      <c r="B345" s="73"/>
    </row>
    <row r="346" spans="1:2" x14ac:dyDescent="0.25">
      <c r="A346" s="73"/>
      <c r="B346" s="73"/>
    </row>
    <row r="347" spans="1:2" x14ac:dyDescent="0.25">
      <c r="A347" s="73"/>
      <c r="B347" s="73"/>
    </row>
    <row r="348" spans="1:2" x14ac:dyDescent="0.25">
      <c r="A348" s="73"/>
      <c r="B348" s="73"/>
    </row>
    <row r="349" spans="1:2" x14ac:dyDescent="0.25">
      <c r="A349" s="73"/>
      <c r="B349" s="73"/>
    </row>
    <row r="350" spans="1:2" x14ac:dyDescent="0.25">
      <c r="A350" s="73"/>
      <c r="B350" s="73"/>
    </row>
    <row r="351" spans="1:2" x14ac:dyDescent="0.25">
      <c r="A351" s="73"/>
      <c r="B351" s="73"/>
    </row>
    <row r="352" spans="1:2" x14ac:dyDescent="0.25">
      <c r="A352" s="73"/>
      <c r="B352" s="73"/>
    </row>
    <row r="353" spans="1:2" x14ac:dyDescent="0.25">
      <c r="A353" s="73"/>
      <c r="B353" s="73"/>
    </row>
    <row r="354" spans="1:2" x14ac:dyDescent="0.25">
      <c r="A354" s="73"/>
      <c r="B354" s="73"/>
    </row>
    <row r="355" spans="1:2" x14ac:dyDescent="0.25">
      <c r="A355" s="73"/>
      <c r="B355" s="73"/>
    </row>
    <row r="356" spans="1:2" x14ac:dyDescent="0.25">
      <c r="A356" s="73"/>
      <c r="B356" s="73"/>
    </row>
    <row r="357" spans="1:2" x14ac:dyDescent="0.25">
      <c r="A357" s="73"/>
      <c r="B357" s="73"/>
    </row>
    <row r="358" spans="1:2" x14ac:dyDescent="0.25">
      <c r="A358" s="73"/>
      <c r="B358" s="73"/>
    </row>
    <row r="359" spans="1:2" x14ac:dyDescent="0.25">
      <c r="A359" s="73"/>
      <c r="B359" s="73"/>
    </row>
    <row r="360" spans="1:2" x14ac:dyDescent="0.25">
      <c r="A360" s="73"/>
      <c r="B360" s="73"/>
    </row>
    <row r="361" spans="1:2" x14ac:dyDescent="0.25">
      <c r="A361" s="73"/>
      <c r="B361" s="73"/>
    </row>
    <row r="362" spans="1:2" x14ac:dyDescent="0.25">
      <c r="A362" s="73"/>
      <c r="B362" s="73"/>
    </row>
    <row r="363" spans="1:2" x14ac:dyDescent="0.25">
      <c r="A363" s="73"/>
      <c r="B363" s="73"/>
    </row>
    <row r="364" spans="1:2" x14ac:dyDescent="0.25">
      <c r="A364" s="73"/>
      <c r="B364" s="73"/>
    </row>
    <row r="365" spans="1:2" x14ac:dyDescent="0.25">
      <c r="A365" s="73"/>
      <c r="B365" s="73"/>
    </row>
    <row r="366" spans="1:2" x14ac:dyDescent="0.25">
      <c r="A366" s="73"/>
      <c r="B366" s="73"/>
    </row>
    <row r="367" spans="1:2" x14ac:dyDescent="0.25">
      <c r="A367" s="73"/>
      <c r="B367" s="73"/>
    </row>
    <row r="368" spans="1:2" x14ac:dyDescent="0.25">
      <c r="A368" s="73"/>
      <c r="B368" s="73"/>
    </row>
    <row r="369" spans="1:2" x14ac:dyDescent="0.25">
      <c r="A369" s="73"/>
      <c r="B369" s="73"/>
    </row>
    <row r="370" spans="1:2" x14ac:dyDescent="0.25">
      <c r="A370" s="73"/>
      <c r="B370" s="73"/>
    </row>
    <row r="371" spans="1:2" x14ac:dyDescent="0.25">
      <c r="A371" s="73"/>
      <c r="B371" s="73"/>
    </row>
    <row r="372" spans="1:2" x14ac:dyDescent="0.25">
      <c r="A372" s="73"/>
      <c r="B372" s="73"/>
    </row>
    <row r="373" spans="1:2" x14ac:dyDescent="0.25">
      <c r="A373" s="73"/>
      <c r="B373" s="73"/>
    </row>
    <row r="374" spans="1:2" x14ac:dyDescent="0.25">
      <c r="A374" s="73"/>
      <c r="B374" s="73"/>
    </row>
    <row r="375" spans="1:2" x14ac:dyDescent="0.25">
      <c r="A375" s="73"/>
      <c r="B375" s="73"/>
    </row>
    <row r="376" spans="1:2" x14ac:dyDescent="0.25">
      <c r="A376" s="73"/>
      <c r="B376" s="73"/>
    </row>
    <row r="377" spans="1:2" x14ac:dyDescent="0.25">
      <c r="A377" s="73"/>
      <c r="B377" s="73"/>
    </row>
    <row r="378" spans="1:2" x14ac:dyDescent="0.25">
      <c r="A378" s="73"/>
      <c r="B378" s="73"/>
    </row>
    <row r="379" spans="1:2" x14ac:dyDescent="0.25">
      <c r="A379" s="73"/>
      <c r="B379" s="73"/>
    </row>
    <row r="380" spans="1:2" x14ac:dyDescent="0.25">
      <c r="A380" s="73"/>
      <c r="B380" s="73"/>
    </row>
    <row r="381" spans="1:2" x14ac:dyDescent="0.25">
      <c r="A381" s="73"/>
      <c r="B381" s="73"/>
    </row>
    <row r="382" spans="1:2" x14ac:dyDescent="0.25">
      <c r="A382" s="73"/>
      <c r="B382" s="73"/>
    </row>
    <row r="383" spans="1:2" x14ac:dyDescent="0.25">
      <c r="A383" s="73"/>
      <c r="B383" s="73"/>
    </row>
    <row r="384" spans="1:2" x14ac:dyDescent="0.25">
      <c r="A384" s="73"/>
      <c r="B384" s="73"/>
    </row>
    <row r="385" spans="1:2" x14ac:dyDescent="0.25">
      <c r="A385" s="73"/>
      <c r="B385" s="73"/>
    </row>
    <row r="386" spans="1:2" x14ac:dyDescent="0.25">
      <c r="A386" s="73"/>
      <c r="B386" s="73"/>
    </row>
    <row r="387" spans="1:2" x14ac:dyDescent="0.25">
      <c r="A387" s="73"/>
      <c r="B387" s="73"/>
    </row>
    <row r="388" spans="1:2" x14ac:dyDescent="0.25">
      <c r="A388" s="73"/>
      <c r="B388" s="73"/>
    </row>
    <row r="389" spans="1:2" x14ac:dyDescent="0.25">
      <c r="A389" s="73"/>
      <c r="B389" s="73"/>
    </row>
    <row r="390" spans="1:2" x14ac:dyDescent="0.25">
      <c r="A390" s="73"/>
      <c r="B390" s="73"/>
    </row>
    <row r="391" spans="1:2" x14ac:dyDescent="0.25">
      <c r="A391" s="73"/>
      <c r="B391" s="73"/>
    </row>
    <row r="392" spans="1:2" x14ac:dyDescent="0.25">
      <c r="A392" s="73"/>
      <c r="B392" s="73"/>
    </row>
    <row r="393" spans="1:2" x14ac:dyDescent="0.25">
      <c r="A393" s="73"/>
      <c r="B393" s="73"/>
    </row>
    <row r="394" spans="1:2" x14ac:dyDescent="0.25">
      <c r="A394" s="73"/>
      <c r="B394" s="73"/>
    </row>
    <row r="395" spans="1:2" x14ac:dyDescent="0.25">
      <c r="A395" s="73"/>
      <c r="B395" s="73"/>
    </row>
    <row r="396" spans="1:2" x14ac:dyDescent="0.25">
      <c r="A396" s="73"/>
      <c r="B396" s="73"/>
    </row>
    <row r="397" spans="1:2" x14ac:dyDescent="0.25">
      <c r="A397" s="73"/>
      <c r="B397" s="73"/>
    </row>
    <row r="398" spans="1:2" x14ac:dyDescent="0.25">
      <c r="A398" s="73"/>
      <c r="B398" s="73"/>
    </row>
    <row r="399" spans="1:2" x14ac:dyDescent="0.25">
      <c r="A399" s="73"/>
      <c r="B399" s="73"/>
    </row>
    <row r="400" spans="1:2" x14ac:dyDescent="0.25">
      <c r="A400" s="73"/>
      <c r="B400" s="73"/>
    </row>
    <row r="401" spans="1:2" x14ac:dyDescent="0.25">
      <c r="A401" s="73"/>
      <c r="B401" s="73"/>
    </row>
    <row r="402" spans="1:2" x14ac:dyDescent="0.25">
      <c r="A402" s="73"/>
      <c r="B402" s="73"/>
    </row>
    <row r="403" spans="1:2" x14ac:dyDescent="0.25">
      <c r="A403" s="73"/>
      <c r="B403" s="73"/>
    </row>
    <row r="404" spans="1:2" x14ac:dyDescent="0.25">
      <c r="A404" s="73"/>
      <c r="B404" s="73"/>
    </row>
    <row r="405" spans="1:2" x14ac:dyDescent="0.25">
      <c r="A405" s="73"/>
      <c r="B405" s="73"/>
    </row>
    <row r="406" spans="1:2" x14ac:dyDescent="0.25">
      <c r="A406" s="73"/>
      <c r="B406" s="73"/>
    </row>
    <row r="407" spans="1:2" x14ac:dyDescent="0.25">
      <c r="A407" s="73"/>
      <c r="B407" s="73"/>
    </row>
    <row r="408" spans="1:2" x14ac:dyDescent="0.25">
      <c r="A408" s="73"/>
      <c r="B408" s="73"/>
    </row>
    <row r="409" spans="1:2" x14ac:dyDescent="0.25">
      <c r="A409" s="73"/>
      <c r="B409" s="73"/>
    </row>
    <row r="410" spans="1:2" x14ac:dyDescent="0.25">
      <c r="A410" s="73"/>
      <c r="B410" s="73"/>
    </row>
    <row r="411" spans="1:2" x14ac:dyDescent="0.25">
      <c r="A411" s="73"/>
      <c r="B411" s="73"/>
    </row>
    <row r="412" spans="1:2" x14ac:dyDescent="0.25">
      <c r="A412" s="73"/>
      <c r="B412" s="73"/>
    </row>
    <row r="413" spans="1:2" x14ac:dyDescent="0.25">
      <c r="A413" s="73"/>
      <c r="B413" s="73"/>
    </row>
    <row r="414" spans="1:2" x14ac:dyDescent="0.25">
      <c r="A414" s="73"/>
      <c r="B414" s="73"/>
    </row>
    <row r="415" spans="1:2" x14ac:dyDescent="0.25">
      <c r="A415" s="73"/>
      <c r="B415" s="73"/>
    </row>
    <row r="416" spans="1:2" x14ac:dyDescent="0.25">
      <c r="A416" s="73"/>
      <c r="B416" s="73"/>
    </row>
    <row r="417" spans="1:2" x14ac:dyDescent="0.25">
      <c r="A417" s="73"/>
      <c r="B417" s="73"/>
    </row>
    <row r="418" spans="1:2" x14ac:dyDescent="0.25">
      <c r="A418" s="73"/>
      <c r="B418" s="73"/>
    </row>
    <row r="419" spans="1:2" x14ac:dyDescent="0.25">
      <c r="A419" s="73"/>
      <c r="B419" s="73"/>
    </row>
    <row r="420" spans="1:2" x14ac:dyDescent="0.25">
      <c r="A420" s="73"/>
      <c r="B420" s="73"/>
    </row>
    <row r="421" spans="1:2" x14ac:dyDescent="0.25">
      <c r="A421" s="73"/>
      <c r="B421" s="73"/>
    </row>
    <row r="422" spans="1:2" x14ac:dyDescent="0.25">
      <c r="A422" s="73"/>
      <c r="B422" s="73"/>
    </row>
    <row r="423" spans="1:2" x14ac:dyDescent="0.25">
      <c r="A423" s="73"/>
      <c r="B423" s="73"/>
    </row>
    <row r="424" spans="1:2" x14ac:dyDescent="0.25">
      <c r="A424" s="73"/>
      <c r="B424" s="73"/>
    </row>
    <row r="425" spans="1:2" x14ac:dyDescent="0.25">
      <c r="A425" s="73"/>
      <c r="B425" s="73"/>
    </row>
    <row r="426" spans="1:2" x14ac:dyDescent="0.25">
      <c r="A426" s="73"/>
      <c r="B426" s="73"/>
    </row>
    <row r="427" spans="1:2" x14ac:dyDescent="0.25">
      <c r="A427" s="73"/>
      <c r="B427" s="73"/>
    </row>
    <row r="428" spans="1:2" x14ac:dyDescent="0.25">
      <c r="A428" s="73"/>
      <c r="B428" s="73"/>
    </row>
    <row r="429" spans="1:2" x14ac:dyDescent="0.25">
      <c r="A429" s="73"/>
      <c r="B429" s="73"/>
    </row>
    <row r="430" spans="1:2" x14ac:dyDescent="0.25">
      <c r="A430" s="73"/>
      <c r="B430" s="73"/>
    </row>
    <row r="431" spans="1:2" x14ac:dyDescent="0.25">
      <c r="A431" s="73"/>
      <c r="B431" s="73"/>
    </row>
    <row r="432" spans="1:2" x14ac:dyDescent="0.25">
      <c r="A432" s="73"/>
      <c r="B432" s="73"/>
    </row>
    <row r="433" spans="1:2" x14ac:dyDescent="0.25">
      <c r="A433" s="73"/>
      <c r="B433" s="73"/>
    </row>
    <row r="434" spans="1:2" x14ac:dyDescent="0.25">
      <c r="A434" s="73"/>
      <c r="B434" s="73"/>
    </row>
    <row r="435" spans="1:2" x14ac:dyDescent="0.25">
      <c r="A435" s="73"/>
      <c r="B435" s="73"/>
    </row>
    <row r="436" spans="1:2" x14ac:dyDescent="0.25">
      <c r="A436" s="73"/>
      <c r="B436" s="73"/>
    </row>
    <row r="437" spans="1:2" x14ac:dyDescent="0.25">
      <c r="A437" s="73"/>
      <c r="B437" s="73"/>
    </row>
    <row r="438" spans="1:2" x14ac:dyDescent="0.25">
      <c r="A438" s="73"/>
      <c r="B438" s="73"/>
    </row>
    <row r="439" spans="1:2" x14ac:dyDescent="0.25">
      <c r="A439" s="73"/>
      <c r="B439" s="73"/>
    </row>
    <row r="440" spans="1:2" x14ac:dyDescent="0.25">
      <c r="A440" s="73"/>
      <c r="B440" s="73"/>
    </row>
    <row r="441" spans="1:2" x14ac:dyDescent="0.25">
      <c r="A441" s="73"/>
      <c r="B441" s="73"/>
    </row>
    <row r="442" spans="1:2" x14ac:dyDescent="0.25">
      <c r="A442" s="73"/>
      <c r="B442" s="73"/>
    </row>
    <row r="443" spans="1:2" x14ac:dyDescent="0.25">
      <c r="A443" s="73"/>
      <c r="B443" s="73"/>
    </row>
    <row r="444" spans="1:2" x14ac:dyDescent="0.25">
      <c r="A444" s="73"/>
      <c r="B444" s="73"/>
    </row>
    <row r="445" spans="1:2" x14ac:dyDescent="0.25">
      <c r="A445" s="73"/>
      <c r="B445" s="73"/>
    </row>
    <row r="446" spans="1:2" x14ac:dyDescent="0.25">
      <c r="A446" s="73"/>
      <c r="B446" s="73"/>
    </row>
    <row r="447" spans="1:2" x14ac:dyDescent="0.25">
      <c r="A447" s="73"/>
      <c r="B447" s="73"/>
    </row>
    <row r="448" spans="1:2" x14ac:dyDescent="0.25">
      <c r="A448" s="73"/>
      <c r="B448" s="73"/>
    </row>
    <row r="449" spans="1:2" x14ac:dyDescent="0.25">
      <c r="A449" s="73"/>
      <c r="B449" s="73"/>
    </row>
    <row r="450" spans="1:2" x14ac:dyDescent="0.25">
      <c r="A450" s="73"/>
      <c r="B450" s="73"/>
    </row>
    <row r="451" spans="1:2" x14ac:dyDescent="0.25">
      <c r="A451" s="73"/>
      <c r="B451" s="73"/>
    </row>
    <row r="452" spans="1:2" x14ac:dyDescent="0.25">
      <c r="A452" s="73"/>
      <c r="B452" s="73"/>
    </row>
    <row r="453" spans="1:2" x14ac:dyDescent="0.25">
      <c r="A453" s="73"/>
      <c r="B453" s="73"/>
    </row>
    <row r="454" spans="1:2" x14ac:dyDescent="0.25">
      <c r="A454" s="73"/>
      <c r="B454" s="73"/>
    </row>
    <row r="455" spans="1:2" x14ac:dyDescent="0.25">
      <c r="A455" s="73"/>
      <c r="B455" s="73"/>
    </row>
    <row r="456" spans="1:2" x14ac:dyDescent="0.25">
      <c r="A456" s="73"/>
      <c r="B456" s="73"/>
    </row>
    <row r="457" spans="1:2" x14ac:dyDescent="0.25">
      <c r="A457" s="73"/>
      <c r="B457" s="73"/>
    </row>
    <row r="458" spans="1:2" x14ac:dyDescent="0.25">
      <c r="A458" s="73"/>
      <c r="B458" s="73"/>
    </row>
    <row r="459" spans="1:2" x14ac:dyDescent="0.25">
      <c r="A459" s="73"/>
      <c r="B459" s="73"/>
    </row>
    <row r="460" spans="1:2" x14ac:dyDescent="0.25">
      <c r="A460" s="73"/>
      <c r="B460" s="73"/>
    </row>
    <row r="461" spans="1:2" x14ac:dyDescent="0.25">
      <c r="A461" s="73"/>
      <c r="B461" s="73"/>
    </row>
    <row r="462" spans="1:2" x14ac:dyDescent="0.25">
      <c r="A462" s="73"/>
      <c r="B462" s="73"/>
    </row>
    <row r="463" spans="1:2" x14ac:dyDescent="0.25">
      <c r="A463" s="73"/>
      <c r="B463" s="73"/>
    </row>
    <row r="464" spans="1:2" x14ac:dyDescent="0.25">
      <c r="A464" s="73"/>
      <c r="B464" s="73"/>
    </row>
    <row r="465" spans="1:2" x14ac:dyDescent="0.25">
      <c r="A465" s="73"/>
      <c r="B465" s="73"/>
    </row>
    <row r="466" spans="1:2" x14ac:dyDescent="0.25">
      <c r="A466" s="73"/>
      <c r="B466" s="73"/>
    </row>
    <row r="467" spans="1:2" x14ac:dyDescent="0.25">
      <c r="A467" s="73"/>
      <c r="B467" s="73"/>
    </row>
    <row r="468" spans="1:2" x14ac:dyDescent="0.25">
      <c r="A468" s="73"/>
      <c r="B468" s="73"/>
    </row>
    <row r="469" spans="1:2" x14ac:dyDescent="0.25">
      <c r="A469" s="73"/>
      <c r="B469" s="73"/>
    </row>
    <row r="470" spans="1:2" x14ac:dyDescent="0.25">
      <c r="A470" s="73"/>
      <c r="B470" s="73"/>
    </row>
    <row r="471" spans="1:2" x14ac:dyDescent="0.25">
      <c r="A471" s="73"/>
      <c r="B471" s="73"/>
    </row>
    <row r="472" spans="1:2" x14ac:dyDescent="0.25">
      <c r="A472" s="73"/>
      <c r="B472" s="73"/>
    </row>
    <row r="473" spans="1:2" x14ac:dyDescent="0.25">
      <c r="A473" s="73"/>
      <c r="B473" s="73"/>
    </row>
    <row r="474" spans="1:2" x14ac:dyDescent="0.25">
      <c r="A474" s="73"/>
      <c r="B474" s="73"/>
    </row>
    <row r="475" spans="1:2" x14ac:dyDescent="0.25">
      <c r="A475" s="73"/>
      <c r="B475" s="73"/>
    </row>
    <row r="476" spans="1:2" x14ac:dyDescent="0.25">
      <c r="A476" s="73"/>
      <c r="B476" s="73"/>
    </row>
    <row r="477" spans="1:2" x14ac:dyDescent="0.25">
      <c r="A477" s="73"/>
      <c r="B477" s="73"/>
    </row>
    <row r="478" spans="1:2" x14ac:dyDescent="0.25">
      <c r="A478" s="73"/>
      <c r="B478" s="73"/>
    </row>
    <row r="479" spans="1:2" x14ac:dyDescent="0.25">
      <c r="A479" s="73"/>
      <c r="B479" s="73"/>
    </row>
    <row r="480" spans="1:2" x14ac:dyDescent="0.25">
      <c r="A480" s="73"/>
      <c r="B480" s="73"/>
    </row>
    <row r="481" spans="1:2" x14ac:dyDescent="0.25">
      <c r="A481" s="73"/>
      <c r="B481" s="73"/>
    </row>
    <row r="482" spans="1:2" x14ac:dyDescent="0.25">
      <c r="A482" s="73"/>
      <c r="B482" s="73"/>
    </row>
    <row r="483" spans="1:2" x14ac:dyDescent="0.25">
      <c r="A483" s="73"/>
      <c r="B483" s="73"/>
    </row>
    <row r="484" spans="1:2" x14ac:dyDescent="0.25">
      <c r="A484" s="73"/>
      <c r="B484" s="73"/>
    </row>
    <row r="485" spans="1:2" x14ac:dyDescent="0.25">
      <c r="A485" s="73"/>
      <c r="B485" s="73"/>
    </row>
    <row r="486" spans="1:2" x14ac:dyDescent="0.25">
      <c r="A486" s="73"/>
      <c r="B486" s="73"/>
    </row>
    <row r="487" spans="1:2" x14ac:dyDescent="0.25">
      <c r="A487" s="73"/>
      <c r="B487" s="73"/>
    </row>
    <row r="488" spans="1:2" x14ac:dyDescent="0.25">
      <c r="A488" s="73"/>
      <c r="B488" s="73"/>
    </row>
    <row r="489" spans="1:2" x14ac:dyDescent="0.25">
      <c r="A489" s="73"/>
      <c r="B489" s="73"/>
    </row>
    <row r="490" spans="1:2" x14ac:dyDescent="0.25">
      <c r="A490" s="73"/>
      <c r="B490" s="73"/>
    </row>
    <row r="491" spans="1:2" x14ac:dyDescent="0.25">
      <c r="A491" s="73"/>
      <c r="B491" s="73"/>
    </row>
    <row r="492" spans="1:2" x14ac:dyDescent="0.25">
      <c r="A492" s="73"/>
      <c r="B492" s="73"/>
    </row>
    <row r="493" spans="1:2" x14ac:dyDescent="0.25">
      <c r="A493" s="73"/>
      <c r="B493" s="73"/>
    </row>
    <row r="494" spans="1:2" x14ac:dyDescent="0.25">
      <c r="A494" s="73"/>
      <c r="B494" s="73"/>
    </row>
    <row r="495" spans="1:2" x14ac:dyDescent="0.25">
      <c r="A495" s="73"/>
      <c r="B495" s="73"/>
    </row>
    <row r="496" spans="1:2" x14ac:dyDescent="0.25">
      <c r="A496" s="73"/>
      <c r="B496" s="73"/>
    </row>
    <row r="497" spans="1:2" x14ac:dyDescent="0.25">
      <c r="A497" s="73"/>
      <c r="B497" s="73"/>
    </row>
    <row r="498" spans="1:2" x14ac:dyDescent="0.25">
      <c r="A498" s="73"/>
      <c r="B498" s="73"/>
    </row>
    <row r="499" spans="1:2" x14ac:dyDescent="0.25">
      <c r="A499" s="73"/>
      <c r="B499" s="73"/>
    </row>
    <row r="500" spans="1:2" x14ac:dyDescent="0.25">
      <c r="A500" s="73"/>
      <c r="B500" s="73"/>
    </row>
    <row r="501" spans="1:2" x14ac:dyDescent="0.25">
      <c r="A501" s="73"/>
      <c r="B501" s="73"/>
    </row>
    <row r="502" spans="1:2" x14ac:dyDescent="0.25">
      <c r="A502" s="73"/>
      <c r="B502" s="73"/>
    </row>
    <row r="503" spans="1:2" x14ac:dyDescent="0.25">
      <c r="A503" s="73"/>
      <c r="B503" s="73"/>
    </row>
    <row r="504" spans="1:2" x14ac:dyDescent="0.25">
      <c r="A504" s="73"/>
      <c r="B504" s="73"/>
    </row>
    <row r="505" spans="1:2" x14ac:dyDescent="0.25">
      <c r="A505" s="73"/>
      <c r="B505" s="73"/>
    </row>
    <row r="506" spans="1:2" x14ac:dyDescent="0.25">
      <c r="A506" s="73"/>
      <c r="B506" s="73"/>
    </row>
    <row r="507" spans="1:2" x14ac:dyDescent="0.25">
      <c r="A507" s="73"/>
      <c r="B507" s="73"/>
    </row>
    <row r="508" spans="1:2" x14ac:dyDescent="0.25">
      <c r="A508" s="73"/>
      <c r="B508" s="73"/>
    </row>
    <row r="509" spans="1:2" x14ac:dyDescent="0.25">
      <c r="A509" s="73"/>
      <c r="B509" s="73"/>
    </row>
    <row r="510" spans="1:2" x14ac:dyDescent="0.25">
      <c r="A510" s="73"/>
      <c r="B510" s="73"/>
    </row>
    <row r="511" spans="1:2" x14ac:dyDescent="0.25">
      <c r="A511" s="73"/>
      <c r="B511" s="73"/>
    </row>
    <row r="512" spans="1:2" x14ac:dyDescent="0.25">
      <c r="A512" s="73"/>
      <c r="B512" s="73"/>
    </row>
    <row r="513" spans="1:2" x14ac:dyDescent="0.25">
      <c r="A513" s="73"/>
      <c r="B513" s="73"/>
    </row>
    <row r="514" spans="1:2" x14ac:dyDescent="0.25">
      <c r="A514" s="73"/>
      <c r="B514" s="73"/>
    </row>
    <row r="515" spans="1:2" x14ac:dyDescent="0.25">
      <c r="A515" s="73"/>
      <c r="B515" s="73"/>
    </row>
    <row r="516" spans="1:2" x14ac:dyDescent="0.25">
      <c r="A516" s="73"/>
      <c r="B516" s="73"/>
    </row>
    <row r="517" spans="1:2" x14ac:dyDescent="0.25">
      <c r="A517" s="73"/>
      <c r="B517" s="73"/>
    </row>
    <row r="518" spans="1:2" x14ac:dyDescent="0.25">
      <c r="A518" s="73"/>
      <c r="B518" s="73"/>
    </row>
    <row r="519" spans="1:2" x14ac:dyDescent="0.25">
      <c r="A519" s="73"/>
      <c r="B519" s="73"/>
    </row>
    <row r="520" spans="1:2" x14ac:dyDescent="0.25">
      <c r="A520" s="73"/>
      <c r="B520" s="73"/>
    </row>
    <row r="521" spans="1:2" x14ac:dyDescent="0.25">
      <c r="A521" s="73"/>
      <c r="B521" s="73"/>
    </row>
    <row r="522" spans="1:2" x14ac:dyDescent="0.25">
      <c r="A522" s="73"/>
      <c r="B522" s="73"/>
    </row>
    <row r="523" spans="1:2" x14ac:dyDescent="0.25">
      <c r="A523" s="73"/>
      <c r="B523" s="73"/>
    </row>
    <row r="524" spans="1:2" x14ac:dyDescent="0.25">
      <c r="A524" s="73"/>
      <c r="B524" s="73"/>
    </row>
    <row r="525" spans="1:2" x14ac:dyDescent="0.25">
      <c r="A525" s="73"/>
      <c r="B525" s="73"/>
    </row>
    <row r="526" spans="1:2" x14ac:dyDescent="0.25">
      <c r="A526" s="73"/>
      <c r="B526" s="73"/>
    </row>
    <row r="527" spans="1:2" x14ac:dyDescent="0.25">
      <c r="A527" s="73"/>
      <c r="B527" s="73"/>
    </row>
    <row r="528" spans="1:2" x14ac:dyDescent="0.25">
      <c r="A528" s="73"/>
      <c r="B528" s="73"/>
    </row>
    <row r="529" spans="1:2" x14ac:dyDescent="0.25">
      <c r="A529" s="73"/>
      <c r="B529" s="73"/>
    </row>
    <row r="530" spans="1:2" x14ac:dyDescent="0.25">
      <c r="A530" s="73"/>
      <c r="B530" s="73"/>
    </row>
    <row r="531" spans="1:2" x14ac:dyDescent="0.25">
      <c r="A531" s="73"/>
      <c r="B531" s="73"/>
    </row>
    <row r="532" spans="1:2" x14ac:dyDescent="0.25">
      <c r="A532" s="73"/>
      <c r="B532" s="73"/>
    </row>
    <row r="533" spans="1:2" x14ac:dyDescent="0.25">
      <c r="A533" s="73"/>
      <c r="B533" s="73"/>
    </row>
    <row r="534" spans="1:2" x14ac:dyDescent="0.25">
      <c r="A534" s="73"/>
      <c r="B534" s="73"/>
    </row>
    <row r="535" spans="1:2" x14ac:dyDescent="0.25">
      <c r="A535" s="73"/>
      <c r="B535" s="73"/>
    </row>
    <row r="536" spans="1:2" x14ac:dyDescent="0.25">
      <c r="A536" s="73"/>
      <c r="B536" s="73"/>
    </row>
    <row r="537" spans="1:2" x14ac:dyDescent="0.25">
      <c r="A537" s="73"/>
      <c r="B537" s="73"/>
    </row>
    <row r="538" spans="1:2" x14ac:dyDescent="0.25">
      <c r="A538" s="73"/>
      <c r="B538" s="73"/>
    </row>
    <row r="539" spans="1:2" x14ac:dyDescent="0.25">
      <c r="A539" s="73"/>
      <c r="B539" s="73"/>
    </row>
    <row r="540" spans="1:2" x14ac:dyDescent="0.25">
      <c r="A540" s="73"/>
      <c r="B540" s="73"/>
    </row>
    <row r="541" spans="1:2" x14ac:dyDescent="0.25">
      <c r="A541" s="73"/>
      <c r="B541" s="73"/>
    </row>
    <row r="542" spans="1:2" x14ac:dyDescent="0.25">
      <c r="A542" s="73"/>
      <c r="B542" s="73"/>
    </row>
    <row r="543" spans="1:2" x14ac:dyDescent="0.25">
      <c r="A543" s="73"/>
      <c r="B543" s="73"/>
    </row>
    <row r="544" spans="1:2" x14ac:dyDescent="0.25">
      <c r="A544" s="73"/>
      <c r="B544" s="73"/>
    </row>
    <row r="545" spans="1:2" x14ac:dyDescent="0.25">
      <c r="A545" s="73"/>
      <c r="B545" s="73"/>
    </row>
    <row r="546" spans="1:2" x14ac:dyDescent="0.25">
      <c r="A546" s="73"/>
      <c r="B546" s="73"/>
    </row>
    <row r="547" spans="1:2" x14ac:dyDescent="0.25">
      <c r="A547" s="73"/>
      <c r="B547" s="73"/>
    </row>
    <row r="548" spans="1:2" x14ac:dyDescent="0.25">
      <c r="A548" s="73"/>
      <c r="B548" s="73"/>
    </row>
    <row r="549" spans="1:2" x14ac:dyDescent="0.25">
      <c r="A549" s="73"/>
      <c r="B549" s="73"/>
    </row>
    <row r="550" spans="1:2" x14ac:dyDescent="0.25">
      <c r="A550" s="73"/>
      <c r="B550" s="73"/>
    </row>
    <row r="551" spans="1:2" x14ac:dyDescent="0.25">
      <c r="A551" s="73"/>
      <c r="B551" s="73"/>
    </row>
    <row r="552" spans="1:2" x14ac:dyDescent="0.25">
      <c r="A552" s="73"/>
      <c r="B552" s="73"/>
    </row>
    <row r="553" spans="1:2" x14ac:dyDescent="0.25">
      <c r="A553" s="73"/>
      <c r="B553" s="73"/>
    </row>
    <row r="554" spans="1:2" x14ac:dyDescent="0.25">
      <c r="A554" s="73"/>
      <c r="B554" s="73"/>
    </row>
    <row r="555" spans="1:2" x14ac:dyDescent="0.25">
      <c r="A555" s="73"/>
      <c r="B555" s="73"/>
    </row>
    <row r="556" spans="1:2" x14ac:dyDescent="0.25">
      <c r="A556" s="73"/>
      <c r="B556" s="73"/>
    </row>
    <row r="557" spans="1:2" x14ac:dyDescent="0.25">
      <c r="A557" s="73"/>
      <c r="B557" s="73"/>
    </row>
    <row r="558" spans="1:2" x14ac:dyDescent="0.25">
      <c r="A558" s="73"/>
      <c r="B558" s="73"/>
    </row>
    <row r="559" spans="1:2" x14ac:dyDescent="0.25">
      <c r="A559" s="73"/>
      <c r="B559" s="73"/>
    </row>
    <row r="560" spans="1:2" x14ac:dyDescent="0.25">
      <c r="A560" s="73"/>
      <c r="B560" s="73"/>
    </row>
    <row r="561" spans="1:2" x14ac:dyDescent="0.25">
      <c r="A561" s="73"/>
      <c r="B561" s="73"/>
    </row>
    <row r="562" spans="1:2" x14ac:dyDescent="0.25">
      <c r="A562" s="73"/>
      <c r="B562" s="73"/>
    </row>
    <row r="563" spans="1:2" x14ac:dyDescent="0.25">
      <c r="A563" s="73"/>
      <c r="B563" s="73"/>
    </row>
    <row r="564" spans="1:2" x14ac:dyDescent="0.25">
      <c r="A564" s="73"/>
      <c r="B564" s="73"/>
    </row>
    <row r="565" spans="1:2" x14ac:dyDescent="0.25">
      <c r="A565" s="73"/>
      <c r="B565" s="73"/>
    </row>
    <row r="566" spans="1:2" x14ac:dyDescent="0.25">
      <c r="A566" s="73"/>
      <c r="B566" s="73"/>
    </row>
    <row r="567" spans="1:2" x14ac:dyDescent="0.25">
      <c r="A567" s="73"/>
      <c r="B567" s="73"/>
    </row>
    <row r="568" spans="1:2" x14ac:dyDescent="0.25">
      <c r="A568" s="73"/>
      <c r="B568" s="73"/>
    </row>
    <row r="569" spans="1:2" x14ac:dyDescent="0.25">
      <c r="A569" s="73"/>
      <c r="B569" s="73"/>
    </row>
    <row r="570" spans="1:2" x14ac:dyDescent="0.25">
      <c r="A570" s="73"/>
      <c r="B570" s="73"/>
    </row>
    <row r="571" spans="1:2" x14ac:dyDescent="0.25">
      <c r="A571" s="73"/>
      <c r="B571" s="73"/>
    </row>
    <row r="572" spans="1:2" x14ac:dyDescent="0.25">
      <c r="A572" s="73"/>
      <c r="B572" s="73"/>
    </row>
    <row r="573" spans="1:2" x14ac:dyDescent="0.25">
      <c r="A573" s="73"/>
      <c r="B573" s="73"/>
    </row>
    <row r="574" spans="1:2" x14ac:dyDescent="0.25">
      <c r="A574" s="73"/>
      <c r="B574" s="73"/>
    </row>
    <row r="575" spans="1:2" x14ac:dyDescent="0.25">
      <c r="A575" s="73"/>
      <c r="B575" s="73"/>
    </row>
    <row r="576" spans="1:2" x14ac:dyDescent="0.25">
      <c r="A576" s="73"/>
      <c r="B576" s="73"/>
    </row>
    <row r="577" spans="1:2" x14ac:dyDescent="0.25">
      <c r="A577" s="73"/>
      <c r="B577" s="73"/>
    </row>
    <row r="578" spans="1:2" x14ac:dyDescent="0.25">
      <c r="A578" s="73"/>
      <c r="B578" s="73"/>
    </row>
    <row r="579" spans="1:2" x14ac:dyDescent="0.25">
      <c r="A579" s="73"/>
      <c r="B579" s="73"/>
    </row>
    <row r="580" spans="1:2" x14ac:dyDescent="0.25">
      <c r="A580" s="73"/>
      <c r="B580" s="73"/>
    </row>
    <row r="581" spans="1:2" x14ac:dyDescent="0.25">
      <c r="A581" s="73"/>
      <c r="B581" s="73"/>
    </row>
    <row r="582" spans="1:2" x14ac:dyDescent="0.25">
      <c r="A582" s="73"/>
      <c r="B582" s="73"/>
    </row>
    <row r="583" spans="1:2" x14ac:dyDescent="0.25">
      <c r="A583" s="73"/>
      <c r="B583" s="73"/>
    </row>
    <row r="584" spans="1:2" x14ac:dyDescent="0.25">
      <c r="A584" s="73"/>
      <c r="B584" s="73"/>
    </row>
    <row r="585" spans="1:2" x14ac:dyDescent="0.25">
      <c r="A585" s="73"/>
      <c r="B585" s="73"/>
    </row>
    <row r="586" spans="1:2" x14ac:dyDescent="0.25">
      <c r="A586" s="73"/>
      <c r="B586" s="73"/>
    </row>
    <row r="587" spans="1:2" x14ac:dyDescent="0.25">
      <c r="A587" s="73"/>
      <c r="B587" s="73"/>
    </row>
    <row r="588" spans="1:2" x14ac:dyDescent="0.25">
      <c r="A588" s="73"/>
      <c r="B588" s="73"/>
    </row>
    <row r="589" spans="1:2" x14ac:dyDescent="0.25">
      <c r="A589" s="73"/>
      <c r="B589" s="73"/>
    </row>
    <row r="590" spans="1:2" x14ac:dyDescent="0.25">
      <c r="A590" s="73"/>
      <c r="B590" s="73"/>
    </row>
    <row r="591" spans="1:2" x14ac:dyDescent="0.25">
      <c r="A591" s="73"/>
      <c r="B591" s="73"/>
    </row>
    <row r="592" spans="1:2" x14ac:dyDescent="0.25">
      <c r="A592" s="73"/>
      <c r="B592" s="73"/>
    </row>
    <row r="593" spans="1:2" x14ac:dyDescent="0.25">
      <c r="A593" s="73"/>
      <c r="B593" s="73"/>
    </row>
    <row r="594" spans="1:2" x14ac:dyDescent="0.25">
      <c r="A594" s="73"/>
      <c r="B594" s="73"/>
    </row>
    <row r="595" spans="1:2" x14ac:dyDescent="0.25">
      <c r="A595" s="73"/>
      <c r="B595" s="73"/>
    </row>
    <row r="596" spans="1:2" x14ac:dyDescent="0.25">
      <c r="A596" s="73"/>
      <c r="B596" s="73"/>
    </row>
    <row r="597" spans="1:2" x14ac:dyDescent="0.25">
      <c r="A597" s="73"/>
      <c r="B597" s="73"/>
    </row>
    <row r="598" spans="1:2" x14ac:dyDescent="0.25">
      <c r="A598" s="73"/>
      <c r="B598" s="73"/>
    </row>
    <row r="599" spans="1:2" x14ac:dyDescent="0.25">
      <c r="A599" s="73"/>
      <c r="B599" s="73"/>
    </row>
    <row r="600" spans="1:2" x14ac:dyDescent="0.25">
      <c r="A600" s="73"/>
      <c r="B600" s="73"/>
    </row>
    <row r="601" spans="1:2" x14ac:dyDescent="0.25">
      <c r="A601" s="73"/>
      <c r="B601" s="73"/>
    </row>
    <row r="602" spans="1:2" x14ac:dyDescent="0.25">
      <c r="A602" s="73"/>
      <c r="B602" s="73"/>
    </row>
    <row r="603" spans="1:2" x14ac:dyDescent="0.25">
      <c r="A603" s="73"/>
      <c r="B603" s="73"/>
    </row>
    <row r="604" spans="1:2" x14ac:dyDescent="0.25">
      <c r="A604" s="73"/>
      <c r="B604" s="73"/>
    </row>
    <row r="605" spans="1:2" x14ac:dyDescent="0.25">
      <c r="A605" s="73"/>
      <c r="B605" s="73"/>
    </row>
    <row r="606" spans="1:2" x14ac:dyDescent="0.25">
      <c r="A606" s="73"/>
      <c r="B606" s="73"/>
    </row>
    <row r="607" spans="1:2" x14ac:dyDescent="0.25">
      <c r="A607" s="73"/>
      <c r="B607" s="73"/>
    </row>
    <row r="608" spans="1:2" x14ac:dyDescent="0.25">
      <c r="A608" s="73"/>
      <c r="B608" s="73"/>
    </row>
    <row r="609" spans="1:2" x14ac:dyDescent="0.25">
      <c r="A609" s="73"/>
      <c r="B609" s="73"/>
    </row>
    <row r="610" spans="1:2" x14ac:dyDescent="0.25">
      <c r="A610" s="73"/>
      <c r="B610" s="73"/>
    </row>
    <row r="611" spans="1:2" x14ac:dyDescent="0.25">
      <c r="A611" s="73"/>
      <c r="B611" s="73"/>
    </row>
    <row r="612" spans="1:2" x14ac:dyDescent="0.25">
      <c r="A612" s="73"/>
      <c r="B612" s="73"/>
    </row>
    <row r="613" spans="1:2" x14ac:dyDescent="0.25">
      <c r="A613" s="73"/>
      <c r="B613" s="73"/>
    </row>
    <row r="614" spans="1:2" x14ac:dyDescent="0.25">
      <c r="A614" s="73"/>
      <c r="B614" s="73"/>
    </row>
    <row r="615" spans="1:2" x14ac:dyDescent="0.25">
      <c r="A615" s="73"/>
      <c r="B615" s="73"/>
    </row>
    <row r="616" spans="1:2" x14ac:dyDescent="0.25">
      <c r="A616" s="73"/>
      <c r="B616" s="73"/>
    </row>
    <row r="617" spans="1:2" x14ac:dyDescent="0.25">
      <c r="A617" s="73"/>
      <c r="B617" s="73"/>
    </row>
    <row r="618" spans="1:2" x14ac:dyDescent="0.25">
      <c r="A618" s="73"/>
      <c r="B618" s="73"/>
    </row>
    <row r="619" spans="1:2" x14ac:dyDescent="0.25">
      <c r="A619" s="73"/>
      <c r="B619" s="73"/>
    </row>
    <row r="620" spans="1:2" x14ac:dyDescent="0.25">
      <c r="A620" s="73"/>
      <c r="B620" s="73"/>
    </row>
    <row r="621" spans="1:2" x14ac:dyDescent="0.25">
      <c r="A621" s="73"/>
      <c r="B621" s="73"/>
    </row>
    <row r="622" spans="1:2" x14ac:dyDescent="0.25">
      <c r="A622" s="73"/>
      <c r="B622" s="73"/>
    </row>
    <row r="623" spans="1:2" x14ac:dyDescent="0.25">
      <c r="A623" s="73"/>
      <c r="B623" s="73"/>
    </row>
    <row r="624" spans="1:2" x14ac:dyDescent="0.25">
      <c r="A624" s="73"/>
      <c r="B624" s="73"/>
    </row>
    <row r="625" spans="1:2" x14ac:dyDescent="0.25">
      <c r="A625" s="73"/>
      <c r="B625" s="73"/>
    </row>
    <row r="626" spans="1:2" x14ac:dyDescent="0.25">
      <c r="A626" s="73"/>
      <c r="B626" s="73"/>
    </row>
    <row r="627" spans="1:2" x14ac:dyDescent="0.25">
      <c r="A627" s="73"/>
      <c r="B627" s="73"/>
    </row>
    <row r="628" spans="1:2" x14ac:dyDescent="0.25">
      <c r="A628" s="73"/>
      <c r="B628" s="73"/>
    </row>
    <row r="629" spans="1:2" x14ac:dyDescent="0.25">
      <c r="A629" s="73"/>
      <c r="B629" s="73"/>
    </row>
    <row r="630" spans="1:2" x14ac:dyDescent="0.25">
      <c r="A630" s="73"/>
      <c r="B630" s="73"/>
    </row>
    <row r="631" spans="1:2" x14ac:dyDescent="0.25">
      <c r="A631" s="73"/>
      <c r="B631" s="73"/>
    </row>
    <row r="632" spans="1:2" x14ac:dyDescent="0.25">
      <c r="A632" s="73"/>
      <c r="B632" s="73"/>
    </row>
    <row r="633" spans="1:2" x14ac:dyDescent="0.25">
      <c r="A633" s="73"/>
      <c r="B633" s="73"/>
    </row>
    <row r="634" spans="1:2" x14ac:dyDescent="0.25">
      <c r="A634" s="73"/>
      <c r="B634" s="73"/>
    </row>
    <row r="635" spans="1:2" x14ac:dyDescent="0.25">
      <c r="A635" s="73"/>
      <c r="B635" s="73"/>
    </row>
    <row r="636" spans="1:2" x14ac:dyDescent="0.25">
      <c r="A636" s="73"/>
      <c r="B636" s="73"/>
    </row>
    <row r="637" spans="1:2" x14ac:dyDescent="0.25">
      <c r="A637" s="73"/>
      <c r="B637" s="73"/>
    </row>
    <row r="638" spans="1:2" x14ac:dyDescent="0.25">
      <c r="A638" s="73"/>
      <c r="B638" s="73"/>
    </row>
    <row r="639" spans="1:2" x14ac:dyDescent="0.25">
      <c r="A639" s="73"/>
      <c r="B639" s="73"/>
    </row>
    <row r="640" spans="1:2" x14ac:dyDescent="0.25">
      <c r="A640" s="73"/>
      <c r="B640" s="73"/>
    </row>
    <row r="641" spans="1:2" x14ac:dyDescent="0.25">
      <c r="A641" s="73"/>
      <c r="B641" s="73"/>
    </row>
    <row r="642" spans="1:2" x14ac:dyDescent="0.25">
      <c r="A642" s="73"/>
      <c r="B642" s="73"/>
    </row>
    <row r="643" spans="1:2" x14ac:dyDescent="0.25">
      <c r="A643" s="73"/>
      <c r="B643" s="73"/>
    </row>
    <row r="644" spans="1:2" x14ac:dyDescent="0.25">
      <c r="A644" s="73"/>
      <c r="B644" s="73"/>
    </row>
    <row r="645" spans="1:2" x14ac:dyDescent="0.25">
      <c r="A645" s="73"/>
      <c r="B645" s="73"/>
    </row>
    <row r="646" spans="1:2" x14ac:dyDescent="0.25">
      <c r="A646" s="73"/>
      <c r="B646" s="73"/>
    </row>
    <row r="647" spans="1:2" x14ac:dyDescent="0.25">
      <c r="A647" s="73"/>
      <c r="B647" s="73"/>
    </row>
    <row r="648" spans="1:2" x14ac:dyDescent="0.25">
      <c r="A648" s="73"/>
      <c r="B648" s="73"/>
    </row>
    <row r="649" spans="1:2" x14ac:dyDescent="0.25">
      <c r="A649" s="73"/>
      <c r="B649" s="73"/>
    </row>
    <row r="650" spans="1:2" x14ac:dyDescent="0.25">
      <c r="A650" s="73"/>
      <c r="B650" s="73"/>
    </row>
    <row r="651" spans="1:2" x14ac:dyDescent="0.25">
      <c r="A651" s="73"/>
      <c r="B651" s="73"/>
    </row>
    <row r="652" spans="1:2" x14ac:dyDescent="0.25">
      <c r="A652" s="73"/>
      <c r="B652" s="73"/>
    </row>
    <row r="653" spans="1:2" x14ac:dyDescent="0.25">
      <c r="A653" s="73"/>
      <c r="B653" s="73"/>
    </row>
    <row r="654" spans="1:2" x14ac:dyDescent="0.25">
      <c r="A654" s="73"/>
      <c r="B654" s="73"/>
    </row>
    <row r="655" spans="1:2" x14ac:dyDescent="0.25">
      <c r="A655" s="73"/>
      <c r="B655" s="73"/>
    </row>
    <row r="656" spans="1:2" x14ac:dyDescent="0.25">
      <c r="A656" s="73"/>
      <c r="B656" s="73"/>
    </row>
    <row r="657" spans="1:2" x14ac:dyDescent="0.25">
      <c r="A657" s="73"/>
      <c r="B657" s="73"/>
    </row>
    <row r="658" spans="1:2" x14ac:dyDescent="0.25">
      <c r="A658" s="73"/>
      <c r="B658" s="73"/>
    </row>
    <row r="659" spans="1:2" x14ac:dyDescent="0.25">
      <c r="A659" s="73"/>
      <c r="B659" s="73"/>
    </row>
    <row r="660" spans="1:2" x14ac:dyDescent="0.25">
      <c r="A660" s="73"/>
      <c r="B660" s="73"/>
    </row>
    <row r="661" spans="1:2" x14ac:dyDescent="0.25">
      <c r="A661" s="73"/>
      <c r="B661" s="73"/>
    </row>
    <row r="662" spans="1:2" x14ac:dyDescent="0.25">
      <c r="A662" s="73"/>
      <c r="B662" s="73"/>
    </row>
    <row r="663" spans="1:2" x14ac:dyDescent="0.25">
      <c r="A663" s="73"/>
      <c r="B663" s="73"/>
    </row>
    <row r="664" spans="1:2" x14ac:dyDescent="0.25">
      <c r="A664" s="73"/>
      <c r="B664" s="73"/>
    </row>
    <row r="665" spans="1:2" x14ac:dyDescent="0.25">
      <c r="A665" s="73"/>
      <c r="B665" s="73"/>
    </row>
    <row r="666" spans="1:2" x14ac:dyDescent="0.25">
      <c r="A666" s="73"/>
      <c r="B666" s="73"/>
    </row>
    <row r="667" spans="1:2" x14ac:dyDescent="0.25">
      <c r="A667" s="73"/>
      <c r="B667" s="73"/>
    </row>
    <row r="668" spans="1:2" x14ac:dyDescent="0.25">
      <c r="A668" s="73"/>
      <c r="B668" s="73"/>
    </row>
    <row r="669" spans="1:2" x14ac:dyDescent="0.25">
      <c r="A669" s="73"/>
      <c r="B669" s="73"/>
    </row>
    <row r="670" spans="1:2" x14ac:dyDescent="0.25">
      <c r="A670" s="73"/>
      <c r="B670" s="73"/>
    </row>
    <row r="671" spans="1:2" x14ac:dyDescent="0.25">
      <c r="A671" s="73"/>
      <c r="B671" s="73"/>
    </row>
    <row r="672" spans="1:2" x14ac:dyDescent="0.25">
      <c r="A672" s="73"/>
      <c r="B672" s="73"/>
    </row>
    <row r="673" spans="1:2" x14ac:dyDescent="0.25">
      <c r="A673" s="73"/>
      <c r="B673" s="73"/>
    </row>
    <row r="674" spans="1:2" x14ac:dyDescent="0.25">
      <c r="A674" s="73"/>
      <c r="B674" s="73"/>
    </row>
    <row r="675" spans="1:2" x14ac:dyDescent="0.25">
      <c r="A675" s="73"/>
      <c r="B675" s="73"/>
    </row>
    <row r="676" spans="1:2" x14ac:dyDescent="0.25">
      <c r="A676" s="73"/>
      <c r="B676" s="73"/>
    </row>
    <row r="677" spans="1:2" x14ac:dyDescent="0.25">
      <c r="A677" s="73"/>
      <c r="B677" s="73"/>
    </row>
    <row r="678" spans="1:2" x14ac:dyDescent="0.25">
      <c r="A678" s="73"/>
      <c r="B678" s="73"/>
    </row>
    <row r="679" spans="1:2" x14ac:dyDescent="0.25">
      <c r="A679" s="73"/>
      <c r="B679" s="73"/>
    </row>
    <row r="680" spans="1:2" x14ac:dyDescent="0.25">
      <c r="A680" s="73"/>
      <c r="B680" s="73"/>
    </row>
    <row r="681" spans="1:2" x14ac:dyDescent="0.25">
      <c r="A681" s="73"/>
      <c r="B681" s="73"/>
    </row>
    <row r="682" spans="1:2" x14ac:dyDescent="0.25">
      <c r="A682" s="73"/>
      <c r="B682" s="73"/>
    </row>
    <row r="683" spans="1:2" x14ac:dyDescent="0.25">
      <c r="A683" s="73"/>
      <c r="B683" s="73"/>
    </row>
    <row r="684" spans="1:2" x14ac:dyDescent="0.25">
      <c r="A684" s="73"/>
      <c r="B684" s="73"/>
    </row>
    <row r="685" spans="1:2" x14ac:dyDescent="0.25">
      <c r="A685" s="73"/>
      <c r="B685" s="73"/>
    </row>
    <row r="686" spans="1:2" x14ac:dyDescent="0.25">
      <c r="A686" s="73"/>
      <c r="B686" s="73"/>
    </row>
    <row r="687" spans="1:2" x14ac:dyDescent="0.25">
      <c r="A687" s="73"/>
      <c r="B687" s="73"/>
    </row>
    <row r="688" spans="1:2" x14ac:dyDescent="0.25">
      <c r="A688" s="73"/>
      <c r="B688" s="73"/>
    </row>
    <row r="689" spans="1:2" x14ac:dyDescent="0.25">
      <c r="A689" s="73"/>
      <c r="B689" s="73"/>
    </row>
    <row r="690" spans="1:2" x14ac:dyDescent="0.25">
      <c r="A690" s="73"/>
      <c r="B690" s="73"/>
    </row>
    <row r="691" spans="1:2" x14ac:dyDescent="0.25">
      <c r="A691" s="73"/>
      <c r="B691" s="73"/>
    </row>
    <row r="692" spans="1:2" x14ac:dyDescent="0.25">
      <c r="A692" s="73"/>
      <c r="B692" s="73"/>
    </row>
    <row r="693" spans="1:2" x14ac:dyDescent="0.25">
      <c r="A693" s="73"/>
      <c r="B693" s="73"/>
    </row>
    <row r="694" spans="1:2" x14ac:dyDescent="0.25">
      <c r="A694" s="73"/>
      <c r="B694" s="73"/>
    </row>
    <row r="695" spans="1:2" x14ac:dyDescent="0.25">
      <c r="A695" s="73"/>
      <c r="B695" s="73"/>
    </row>
    <row r="696" spans="1:2" x14ac:dyDescent="0.25">
      <c r="A696" s="73"/>
      <c r="B696" s="73"/>
    </row>
    <row r="697" spans="1:2" x14ac:dyDescent="0.25">
      <c r="A697" s="73"/>
      <c r="B697" s="73"/>
    </row>
    <row r="698" spans="1:2" x14ac:dyDescent="0.25">
      <c r="A698" s="73"/>
      <c r="B698" s="73"/>
    </row>
    <row r="699" spans="1:2" x14ac:dyDescent="0.25">
      <c r="A699" s="73"/>
      <c r="B699" s="73"/>
    </row>
    <row r="700" spans="1:2" x14ac:dyDescent="0.25">
      <c r="A700" s="73"/>
      <c r="B700" s="73"/>
    </row>
    <row r="701" spans="1:2" x14ac:dyDescent="0.25">
      <c r="A701" s="73"/>
      <c r="B701" s="73"/>
    </row>
    <row r="702" spans="1:2" x14ac:dyDescent="0.25">
      <c r="A702" s="73"/>
      <c r="B702" s="73"/>
    </row>
    <row r="703" spans="1:2" x14ac:dyDescent="0.25">
      <c r="A703" s="73"/>
      <c r="B703" s="73"/>
    </row>
    <row r="704" spans="1:2" x14ac:dyDescent="0.25">
      <c r="A704" s="73"/>
      <c r="B704" s="73"/>
    </row>
    <row r="705" spans="1:2" x14ac:dyDescent="0.25">
      <c r="A705" s="73"/>
      <c r="B705" s="73"/>
    </row>
    <row r="706" spans="1:2" x14ac:dyDescent="0.25">
      <c r="A706" s="73"/>
      <c r="B706" s="73"/>
    </row>
    <row r="707" spans="1:2" x14ac:dyDescent="0.25">
      <c r="A707" s="73"/>
      <c r="B707" s="73"/>
    </row>
    <row r="708" spans="1:2" x14ac:dyDescent="0.25">
      <c r="A708" s="73"/>
      <c r="B708" s="73"/>
    </row>
    <row r="709" spans="1:2" x14ac:dyDescent="0.25">
      <c r="A709" s="73"/>
      <c r="B709" s="73"/>
    </row>
    <row r="710" spans="1:2" x14ac:dyDescent="0.25">
      <c r="A710" s="73"/>
      <c r="B710" s="73"/>
    </row>
    <row r="711" spans="1:2" x14ac:dyDescent="0.25">
      <c r="A711" s="73"/>
      <c r="B711" s="73"/>
    </row>
    <row r="712" spans="1:2" x14ac:dyDescent="0.25">
      <c r="A712" s="73"/>
      <c r="B712" s="73"/>
    </row>
    <row r="713" spans="1:2" x14ac:dyDescent="0.25">
      <c r="A713" s="73"/>
      <c r="B713" s="73"/>
    </row>
    <row r="714" spans="1:2" x14ac:dyDescent="0.25">
      <c r="A714" s="73"/>
      <c r="B714" s="73"/>
    </row>
    <row r="715" spans="1:2" x14ac:dyDescent="0.25">
      <c r="A715" s="73"/>
      <c r="B715" s="73"/>
    </row>
    <row r="716" spans="1:2" x14ac:dyDescent="0.25">
      <c r="A716" s="73"/>
      <c r="B716" s="73"/>
    </row>
    <row r="717" spans="1:2" x14ac:dyDescent="0.25">
      <c r="A717" s="73"/>
      <c r="B717" s="73"/>
    </row>
    <row r="718" spans="1:2" x14ac:dyDescent="0.25">
      <c r="A718" s="73"/>
      <c r="B718" s="73"/>
    </row>
    <row r="719" spans="1:2" x14ac:dyDescent="0.25">
      <c r="A719" s="73"/>
      <c r="B719" s="73"/>
    </row>
    <row r="720" spans="1:2" x14ac:dyDescent="0.25">
      <c r="A720" s="73"/>
      <c r="B720" s="73"/>
    </row>
    <row r="721" spans="1:2" x14ac:dyDescent="0.25">
      <c r="A721" s="73"/>
      <c r="B721" s="73"/>
    </row>
    <row r="722" spans="1:2" x14ac:dyDescent="0.25">
      <c r="A722" s="73"/>
      <c r="B722" s="73"/>
    </row>
    <row r="723" spans="1:2" x14ac:dyDescent="0.25">
      <c r="A723" s="73"/>
      <c r="B723" s="73"/>
    </row>
    <row r="724" spans="1:2" x14ac:dyDescent="0.25">
      <c r="A724" s="73"/>
      <c r="B724" s="73"/>
    </row>
    <row r="725" spans="1:2" x14ac:dyDescent="0.25">
      <c r="A725" s="73"/>
      <c r="B725" s="73"/>
    </row>
    <row r="726" spans="1:2" x14ac:dyDescent="0.25">
      <c r="A726" s="73"/>
      <c r="B726" s="73"/>
    </row>
    <row r="727" spans="1:2" x14ac:dyDescent="0.25">
      <c r="A727" s="73"/>
      <c r="B727" s="73"/>
    </row>
    <row r="728" spans="1:2" x14ac:dyDescent="0.25">
      <c r="A728" s="73"/>
      <c r="B728" s="73"/>
    </row>
    <row r="729" spans="1:2" x14ac:dyDescent="0.25">
      <c r="A729" s="73"/>
      <c r="B729" s="73"/>
    </row>
    <row r="730" spans="1:2" x14ac:dyDescent="0.25">
      <c r="A730" s="73"/>
      <c r="B730" s="73"/>
    </row>
    <row r="731" spans="1:2" x14ac:dyDescent="0.25">
      <c r="A731" s="73"/>
      <c r="B731" s="73"/>
    </row>
    <row r="732" spans="1:2" x14ac:dyDescent="0.25">
      <c r="A732" s="73"/>
      <c r="B732" s="73"/>
    </row>
    <row r="733" spans="1:2" x14ac:dyDescent="0.25">
      <c r="A733" s="73"/>
      <c r="B733" s="73"/>
    </row>
    <row r="734" spans="1:2" x14ac:dyDescent="0.25">
      <c r="A734" s="73"/>
      <c r="B734" s="73"/>
    </row>
    <row r="735" spans="1:2" x14ac:dyDescent="0.25">
      <c r="A735" s="73"/>
      <c r="B735" s="73"/>
    </row>
    <row r="736" spans="1:2" x14ac:dyDescent="0.25">
      <c r="A736" s="73"/>
      <c r="B736" s="73"/>
    </row>
    <row r="737" spans="1:2" x14ac:dyDescent="0.25">
      <c r="A737" s="73"/>
      <c r="B737" s="73"/>
    </row>
    <row r="738" spans="1:2" x14ac:dyDescent="0.25">
      <c r="A738" s="73"/>
      <c r="B738" s="73"/>
    </row>
    <row r="739" spans="1:2" x14ac:dyDescent="0.25">
      <c r="A739" s="73"/>
      <c r="B739" s="73"/>
    </row>
    <row r="740" spans="1:2" x14ac:dyDescent="0.25">
      <c r="A740" s="73"/>
      <c r="B740" s="73"/>
    </row>
    <row r="741" spans="1:2" x14ac:dyDescent="0.25">
      <c r="A741" s="73"/>
      <c r="B741" s="73"/>
    </row>
    <row r="742" spans="1:2" x14ac:dyDescent="0.25">
      <c r="A742" s="73"/>
      <c r="B742" s="73"/>
    </row>
    <row r="743" spans="1:2" x14ac:dyDescent="0.25">
      <c r="A743" s="73"/>
      <c r="B743" s="73"/>
    </row>
    <row r="744" spans="1:2" x14ac:dyDescent="0.25">
      <c r="A744" s="73"/>
      <c r="B744" s="73"/>
    </row>
    <row r="745" spans="1:2" x14ac:dyDescent="0.25">
      <c r="A745" s="73"/>
      <c r="B745" s="73"/>
    </row>
    <row r="746" spans="1:2" x14ac:dyDescent="0.25">
      <c r="A746" s="73"/>
      <c r="B746" s="73"/>
    </row>
    <row r="747" spans="1:2" x14ac:dyDescent="0.25">
      <c r="A747" s="73"/>
      <c r="B747" s="73"/>
    </row>
    <row r="748" spans="1:2" x14ac:dyDescent="0.25">
      <c r="A748" s="73"/>
      <c r="B748" s="73"/>
    </row>
    <row r="749" spans="1:2" x14ac:dyDescent="0.25">
      <c r="A749" s="73"/>
      <c r="B749" s="73"/>
    </row>
    <row r="750" spans="1:2" x14ac:dyDescent="0.25">
      <c r="A750" s="73"/>
      <c r="B750" s="73"/>
    </row>
    <row r="751" spans="1:2" x14ac:dyDescent="0.25">
      <c r="A751" s="73"/>
      <c r="B751" s="73"/>
    </row>
    <row r="752" spans="1:2" x14ac:dyDescent="0.25">
      <c r="A752" s="73"/>
      <c r="B752" s="73"/>
    </row>
    <row r="753" spans="1:2" x14ac:dyDescent="0.25">
      <c r="A753" s="73"/>
      <c r="B753" s="73"/>
    </row>
    <row r="754" spans="1:2" x14ac:dyDescent="0.25">
      <c r="A754" s="73"/>
      <c r="B754" s="73"/>
    </row>
    <row r="755" spans="1:2" x14ac:dyDescent="0.25">
      <c r="A755" s="73"/>
      <c r="B755" s="73"/>
    </row>
    <row r="756" spans="1:2" x14ac:dyDescent="0.25">
      <c r="A756" s="73"/>
      <c r="B756" s="73"/>
    </row>
    <row r="757" spans="1:2" x14ac:dyDescent="0.25">
      <c r="A757" s="73"/>
      <c r="B757" s="73"/>
    </row>
    <row r="758" spans="1:2" x14ac:dyDescent="0.25">
      <c r="A758" s="73"/>
      <c r="B758" s="73"/>
    </row>
    <row r="759" spans="1:2" x14ac:dyDescent="0.25">
      <c r="A759" s="73"/>
      <c r="B759" s="73"/>
    </row>
    <row r="760" spans="1:2" x14ac:dyDescent="0.25">
      <c r="A760" s="73"/>
      <c r="B760" s="73"/>
    </row>
    <row r="761" spans="1:2" x14ac:dyDescent="0.25">
      <c r="A761" s="73"/>
      <c r="B761" s="73"/>
    </row>
    <row r="762" spans="1:2" x14ac:dyDescent="0.25">
      <c r="A762" s="73"/>
      <c r="B762" s="73"/>
    </row>
    <row r="763" spans="1:2" x14ac:dyDescent="0.25">
      <c r="A763" s="73"/>
      <c r="B763" s="73"/>
    </row>
    <row r="764" spans="1:2" x14ac:dyDescent="0.25">
      <c r="A764" s="73"/>
      <c r="B764" s="73"/>
    </row>
    <row r="765" spans="1:2" x14ac:dyDescent="0.25">
      <c r="A765" s="73"/>
      <c r="B765" s="73"/>
    </row>
    <row r="766" spans="1:2" x14ac:dyDescent="0.25">
      <c r="A766" s="73"/>
      <c r="B766" s="73"/>
    </row>
    <row r="767" spans="1:2" x14ac:dyDescent="0.25">
      <c r="A767" s="73"/>
      <c r="B767" s="73"/>
    </row>
    <row r="768" spans="1:2" x14ac:dyDescent="0.25">
      <c r="A768" s="73"/>
      <c r="B768" s="73"/>
    </row>
    <row r="769" spans="1:2" x14ac:dyDescent="0.25">
      <c r="A769" s="73"/>
      <c r="B769" s="73"/>
    </row>
    <row r="770" spans="1:2" x14ac:dyDescent="0.25">
      <c r="A770" s="73"/>
      <c r="B770" s="73"/>
    </row>
    <row r="771" spans="1:2" x14ac:dyDescent="0.25">
      <c r="A771" s="73"/>
      <c r="B771" s="73"/>
    </row>
  </sheetData>
  <mergeCells count="17">
    <mergeCell ref="A1:M1"/>
    <mergeCell ref="A3:B5"/>
    <mergeCell ref="C3:C5"/>
    <mergeCell ref="D3:D5"/>
    <mergeCell ref="E3:E5"/>
    <mergeCell ref="F3:F5"/>
    <mergeCell ref="G3:G5"/>
    <mergeCell ref="H3:H5"/>
    <mergeCell ref="I3:I5"/>
    <mergeCell ref="J3:J5"/>
    <mergeCell ref="N136:O136"/>
    <mergeCell ref="K3:K5"/>
    <mergeCell ref="L3:L5"/>
    <mergeCell ref="M3:M5"/>
    <mergeCell ref="A6:B6"/>
    <mergeCell ref="A74:B74"/>
    <mergeCell ref="N135:O135"/>
  </mergeCells>
  <conditionalFormatting sqref="C135:M136">
    <cfRule type="cellIs" dxfId="46" priority="21" operator="notEqual">
      <formula>0</formula>
    </cfRule>
  </conditionalFormatting>
  <conditionalFormatting sqref="N7">
    <cfRule type="cellIs" dxfId="45" priority="20" operator="notEqual">
      <formula>0</formula>
    </cfRule>
  </conditionalFormatting>
  <conditionalFormatting sqref="N29">
    <cfRule type="cellIs" dxfId="44" priority="19" operator="notEqual">
      <formula>0</formula>
    </cfRule>
  </conditionalFormatting>
  <conditionalFormatting sqref="N19">
    <cfRule type="cellIs" dxfId="43" priority="18" operator="notEqual">
      <formula>0</formula>
    </cfRule>
  </conditionalFormatting>
  <conditionalFormatting sqref="N14">
    <cfRule type="cellIs" dxfId="42" priority="17" operator="notEqual">
      <formula>0</formula>
    </cfRule>
  </conditionalFormatting>
  <conditionalFormatting sqref="N31">
    <cfRule type="cellIs" dxfId="41" priority="16" operator="notEqual">
      <formula>0</formula>
    </cfRule>
  </conditionalFormatting>
  <conditionalFormatting sqref="N33">
    <cfRule type="cellIs" dxfId="40" priority="15" operator="notEqual">
      <formula>0</formula>
    </cfRule>
  </conditionalFormatting>
  <conditionalFormatting sqref="N39">
    <cfRule type="cellIs" dxfId="39" priority="14" operator="notEqual">
      <formula>0</formula>
    </cfRule>
  </conditionalFormatting>
  <conditionalFormatting sqref="N55">
    <cfRule type="cellIs" dxfId="38" priority="13" operator="notEqual">
      <formula>0</formula>
    </cfRule>
  </conditionalFormatting>
  <conditionalFormatting sqref="N66">
    <cfRule type="cellIs" dxfId="37" priority="12" operator="notEqual">
      <formula>0</formula>
    </cfRule>
  </conditionalFormatting>
  <conditionalFormatting sqref="N64">
    <cfRule type="cellIs" dxfId="36" priority="11" operator="notEqual">
      <formula>0</formula>
    </cfRule>
  </conditionalFormatting>
  <conditionalFormatting sqref="N57">
    <cfRule type="cellIs" dxfId="35" priority="10" operator="notEqual">
      <formula>0</formula>
    </cfRule>
  </conditionalFormatting>
  <conditionalFormatting sqref="N71">
    <cfRule type="cellIs" dxfId="34" priority="9" operator="notEqual">
      <formula>0</formula>
    </cfRule>
  </conditionalFormatting>
  <conditionalFormatting sqref="N72">
    <cfRule type="cellIs" dxfId="33" priority="8" operator="notEqual">
      <formula>0</formula>
    </cfRule>
  </conditionalFormatting>
  <conditionalFormatting sqref="N85">
    <cfRule type="cellIs" dxfId="32" priority="7" operator="notEqual">
      <formula>0</formula>
    </cfRule>
  </conditionalFormatting>
  <conditionalFormatting sqref="N98">
    <cfRule type="cellIs" dxfId="31" priority="6" operator="notEqual">
      <formula>0</formula>
    </cfRule>
  </conditionalFormatting>
  <conditionalFormatting sqref="N100">
    <cfRule type="cellIs" dxfId="30" priority="5" operator="notEqual">
      <formula>0</formula>
    </cfRule>
  </conditionalFormatting>
  <conditionalFormatting sqref="N105">
    <cfRule type="cellIs" dxfId="29" priority="4" operator="notEqual">
      <formula>0</formula>
    </cfRule>
  </conditionalFormatting>
  <conditionalFormatting sqref="N112">
    <cfRule type="cellIs" dxfId="28" priority="3" operator="notEqual">
      <formula>0</formula>
    </cfRule>
  </conditionalFormatting>
  <conditionalFormatting sqref="N131">
    <cfRule type="cellIs" dxfId="27" priority="2" operator="notEqual">
      <formula>0</formula>
    </cfRule>
  </conditionalFormatting>
  <conditionalFormatting sqref="N132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3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zoomScaleNormal="100" zoomScaleSheetLayoutView="70" workbookViewId="0">
      <selection sqref="A1:L1"/>
    </sheetView>
  </sheetViews>
  <sheetFormatPr defaultColWidth="82.28515625" defaultRowHeight="12.75" x14ac:dyDescent="0.25"/>
  <cols>
    <col min="1" max="1" width="5.140625" style="76" bestFit="1" customWidth="1"/>
    <col min="2" max="2" width="94.140625" style="76" customWidth="1"/>
    <col min="3" max="5" width="15.7109375" style="76" customWidth="1"/>
    <col min="6" max="6" width="19.7109375" style="76" customWidth="1"/>
    <col min="7" max="8" width="15.7109375" style="76" customWidth="1"/>
    <col min="9" max="9" width="16.7109375" style="76" customWidth="1"/>
    <col min="10" max="13" width="15.7109375" style="76" customWidth="1"/>
    <col min="14" max="15" width="10.140625" style="77" customWidth="1"/>
    <col min="16" max="16" width="17.7109375" style="76" customWidth="1"/>
    <col min="17" max="16384" width="82.28515625" style="76"/>
  </cols>
  <sheetData>
    <row r="1" spans="1:15" ht="15.75" customHeight="1" x14ac:dyDescent="0.25">
      <c r="A1" s="225" t="s">
        <v>401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</row>
    <row r="2" spans="1:15" ht="15.75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103" t="s">
        <v>50</v>
      </c>
    </row>
    <row r="3" spans="1:15" ht="63" customHeight="1" x14ac:dyDescent="0.25">
      <c r="A3" s="221"/>
      <c r="B3" s="235"/>
      <c r="C3" s="104" t="s">
        <v>383</v>
      </c>
      <c r="D3" s="21" t="s">
        <v>382</v>
      </c>
      <c r="E3" s="21" t="s">
        <v>384</v>
      </c>
      <c r="F3" s="21" t="s">
        <v>385</v>
      </c>
      <c r="G3" s="21" t="s">
        <v>381</v>
      </c>
      <c r="H3" s="21" t="s">
        <v>386</v>
      </c>
      <c r="I3" s="21" t="s">
        <v>388</v>
      </c>
      <c r="J3" s="21" t="s">
        <v>389</v>
      </c>
      <c r="K3" s="21" t="s">
        <v>390</v>
      </c>
      <c r="L3" s="21" t="s">
        <v>387</v>
      </c>
      <c r="M3" s="104" t="s">
        <v>48</v>
      </c>
    </row>
    <row r="4" spans="1:15" ht="15.75" x14ac:dyDescent="0.25">
      <c r="A4" s="137" t="s">
        <v>21</v>
      </c>
      <c r="B4" s="138" t="s">
        <v>290</v>
      </c>
      <c r="C4" s="78"/>
      <c r="D4" s="21"/>
      <c r="E4" s="21"/>
      <c r="F4" s="21"/>
      <c r="G4" s="21"/>
      <c r="H4" s="21"/>
      <c r="I4" s="21"/>
      <c r="J4" s="21"/>
      <c r="K4" s="21"/>
      <c r="L4" s="21"/>
      <c r="M4" s="21"/>
      <c r="O4" s="79"/>
    </row>
    <row r="5" spans="1:15" ht="15.75" x14ac:dyDescent="0.2">
      <c r="A5" s="139" t="s">
        <v>1</v>
      </c>
      <c r="B5" s="140" t="s">
        <v>291</v>
      </c>
      <c r="C5" s="80"/>
      <c r="D5" s="81"/>
      <c r="E5" s="81"/>
      <c r="F5" s="81"/>
      <c r="G5" s="81"/>
      <c r="H5" s="81"/>
      <c r="I5" s="81"/>
      <c r="J5" s="81"/>
      <c r="K5" s="81"/>
      <c r="L5" s="81"/>
      <c r="M5" s="68"/>
      <c r="O5" s="79"/>
    </row>
    <row r="6" spans="1:15" ht="15.75" x14ac:dyDescent="0.25">
      <c r="A6" s="141" t="s">
        <v>22</v>
      </c>
      <c r="B6" s="140" t="s">
        <v>292</v>
      </c>
      <c r="C6" s="64">
        <v>3406.1019000000001</v>
      </c>
      <c r="D6" s="64">
        <v>34808</v>
      </c>
      <c r="E6" s="64">
        <v>24220</v>
      </c>
      <c r="F6" s="64">
        <v>155</v>
      </c>
      <c r="G6" s="64">
        <v>22210</v>
      </c>
      <c r="H6" s="64">
        <v>499.54120000000006</v>
      </c>
      <c r="I6" s="64">
        <v>3809</v>
      </c>
      <c r="J6" s="64">
        <v>127</v>
      </c>
      <c r="K6" s="64">
        <v>20</v>
      </c>
      <c r="L6" s="64">
        <v>0</v>
      </c>
      <c r="M6" s="82">
        <v>89254.643100000016</v>
      </c>
      <c r="O6" s="83"/>
    </row>
    <row r="7" spans="1:15" ht="31.5" x14ac:dyDescent="0.2">
      <c r="A7" s="141"/>
      <c r="B7" s="140" t="s">
        <v>293</v>
      </c>
      <c r="C7" s="64">
        <v>0</v>
      </c>
      <c r="D7" s="64">
        <v>-985</v>
      </c>
      <c r="E7" s="64">
        <v>0</v>
      </c>
      <c r="F7" s="64">
        <v>-1</v>
      </c>
      <c r="G7" s="64">
        <v>-943</v>
      </c>
      <c r="H7" s="64">
        <v>-15.000540000000001</v>
      </c>
      <c r="I7" s="64">
        <v>0</v>
      </c>
      <c r="J7" s="64">
        <v>0</v>
      </c>
      <c r="K7" s="64">
        <v>-1</v>
      </c>
      <c r="L7" s="64">
        <v>0</v>
      </c>
      <c r="M7" s="82">
        <v>-1945.00054</v>
      </c>
      <c r="O7" s="79"/>
    </row>
    <row r="8" spans="1:15" ht="15.75" x14ac:dyDescent="0.2">
      <c r="A8" s="141" t="s">
        <v>294</v>
      </c>
      <c r="B8" s="140" t="s">
        <v>295</v>
      </c>
      <c r="C8" s="64">
        <v>-1564.0103473973486</v>
      </c>
      <c r="D8" s="64">
        <v>-3370</v>
      </c>
      <c r="E8" s="64">
        <v>-744</v>
      </c>
      <c r="F8" s="64">
        <v>-20</v>
      </c>
      <c r="G8" s="64">
        <v>-2840</v>
      </c>
      <c r="H8" s="64">
        <v>-12.293240000000001</v>
      </c>
      <c r="I8" s="64">
        <v>-1624</v>
      </c>
      <c r="J8" s="64">
        <v>-30</v>
      </c>
      <c r="K8" s="64">
        <v>0</v>
      </c>
      <c r="L8" s="64">
        <v>0</v>
      </c>
      <c r="M8" s="82">
        <v>-10204.303587397349</v>
      </c>
      <c r="O8" s="79"/>
    </row>
    <row r="9" spans="1:15" ht="15.75" x14ac:dyDescent="0.2">
      <c r="A9" s="141" t="s">
        <v>296</v>
      </c>
      <c r="B9" s="140" t="s">
        <v>297</v>
      </c>
      <c r="C9" s="64">
        <v>38.758360000000302</v>
      </c>
      <c r="D9" s="64">
        <v>-4697</v>
      </c>
      <c r="E9" s="64">
        <v>-3006</v>
      </c>
      <c r="F9" s="64">
        <v>21</v>
      </c>
      <c r="G9" s="64">
        <v>-2420</v>
      </c>
      <c r="H9" s="64">
        <v>28.862149999999986</v>
      </c>
      <c r="I9" s="64">
        <v>121</v>
      </c>
      <c r="J9" s="64">
        <v>-117</v>
      </c>
      <c r="K9" s="64">
        <v>128</v>
      </c>
      <c r="L9" s="64">
        <v>0</v>
      </c>
      <c r="M9" s="82">
        <v>-9902.3794899999994</v>
      </c>
      <c r="O9" s="79"/>
    </row>
    <row r="10" spans="1:15" ht="15.75" x14ac:dyDescent="0.2">
      <c r="A10" s="141"/>
      <c r="B10" s="140" t="s">
        <v>298</v>
      </c>
      <c r="C10" s="64">
        <v>0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82">
        <v>0</v>
      </c>
      <c r="O10" s="79"/>
    </row>
    <row r="11" spans="1:15" ht="15.75" x14ac:dyDescent="0.2">
      <c r="A11" s="141" t="s">
        <v>299</v>
      </c>
      <c r="B11" s="140" t="s">
        <v>300</v>
      </c>
      <c r="C11" s="64">
        <v>-194.32123999999999</v>
      </c>
      <c r="D11" s="64">
        <v>536</v>
      </c>
      <c r="E11" s="64">
        <v>20</v>
      </c>
      <c r="F11" s="64">
        <v>2</v>
      </c>
      <c r="G11" s="64">
        <v>32</v>
      </c>
      <c r="H11" s="64">
        <v>0</v>
      </c>
      <c r="I11" s="64">
        <v>271</v>
      </c>
      <c r="J11" s="64">
        <v>130</v>
      </c>
      <c r="K11" s="64">
        <v>0</v>
      </c>
      <c r="L11" s="64">
        <v>0</v>
      </c>
      <c r="M11" s="82">
        <v>796.67876000000001</v>
      </c>
      <c r="O11" s="79"/>
    </row>
    <row r="12" spans="1:15" ht="15.75" x14ac:dyDescent="0.25">
      <c r="A12" s="142"/>
      <c r="B12" s="143" t="s">
        <v>301</v>
      </c>
      <c r="C12" s="64">
        <v>1686.5286726026518</v>
      </c>
      <c r="D12" s="64">
        <v>27277</v>
      </c>
      <c r="E12" s="64">
        <v>20490</v>
      </c>
      <c r="F12" s="64">
        <v>158</v>
      </c>
      <c r="G12" s="64">
        <v>16982</v>
      </c>
      <c r="H12" s="64">
        <v>516.11011000000008</v>
      </c>
      <c r="I12" s="64">
        <v>2577</v>
      </c>
      <c r="J12" s="64">
        <v>110</v>
      </c>
      <c r="K12" s="64">
        <v>148</v>
      </c>
      <c r="L12" s="64">
        <v>0</v>
      </c>
      <c r="M12" s="82">
        <v>69944.638782602648</v>
      </c>
      <c r="O12" s="83"/>
    </row>
    <row r="13" spans="1:15" ht="15.75" x14ac:dyDescent="0.25">
      <c r="A13" s="144" t="s">
        <v>2</v>
      </c>
      <c r="B13" s="140" t="s">
        <v>302</v>
      </c>
      <c r="C13" s="64">
        <v>0</v>
      </c>
      <c r="D13" s="64">
        <v>140</v>
      </c>
      <c r="E13" s="64">
        <v>-699</v>
      </c>
      <c r="F13" s="64">
        <v>0</v>
      </c>
      <c r="G13" s="64">
        <v>206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82">
        <v>-353</v>
      </c>
      <c r="O13" s="83"/>
    </row>
    <row r="14" spans="1:15" ht="15.75" x14ac:dyDescent="0.2">
      <c r="A14" s="144" t="s">
        <v>3</v>
      </c>
      <c r="B14" s="140" t="s">
        <v>303</v>
      </c>
      <c r="C14" s="64">
        <v>0</v>
      </c>
      <c r="D14" s="64">
        <v>568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82">
        <v>568</v>
      </c>
      <c r="O14" s="79"/>
    </row>
    <row r="15" spans="1:15" ht="15.75" x14ac:dyDescent="0.2">
      <c r="A15" s="139" t="s">
        <v>4</v>
      </c>
      <c r="B15" s="140" t="s">
        <v>304</v>
      </c>
      <c r="C15" s="84"/>
      <c r="D15" s="85"/>
      <c r="E15" s="85"/>
      <c r="F15" s="85"/>
      <c r="G15" s="85"/>
      <c r="H15" s="85"/>
      <c r="I15" s="85"/>
      <c r="J15" s="85"/>
      <c r="K15" s="85"/>
      <c r="L15" s="85"/>
      <c r="M15" s="71"/>
      <c r="O15" s="79"/>
    </row>
    <row r="16" spans="1:15" ht="15.75" x14ac:dyDescent="0.2">
      <c r="A16" s="141" t="s">
        <v>22</v>
      </c>
      <c r="B16" s="140" t="s">
        <v>305</v>
      </c>
      <c r="C16" s="84"/>
      <c r="D16" s="85"/>
      <c r="E16" s="85"/>
      <c r="F16" s="85"/>
      <c r="G16" s="85"/>
      <c r="H16" s="85"/>
      <c r="I16" s="85"/>
      <c r="J16" s="85"/>
      <c r="K16" s="85"/>
      <c r="L16" s="85"/>
      <c r="M16" s="71"/>
      <c r="O16" s="79"/>
    </row>
    <row r="17" spans="1:15" ht="15.75" x14ac:dyDescent="0.2">
      <c r="A17" s="141" t="s">
        <v>23</v>
      </c>
      <c r="B17" s="140" t="s">
        <v>306</v>
      </c>
      <c r="C17" s="64">
        <v>-1964.9273899999998</v>
      </c>
      <c r="D17" s="64">
        <v>-16126</v>
      </c>
      <c r="E17" s="64">
        <v>-9689</v>
      </c>
      <c r="F17" s="64">
        <v>-29</v>
      </c>
      <c r="G17" s="64">
        <v>-7679</v>
      </c>
      <c r="H17" s="64">
        <v>-29.487780000000001</v>
      </c>
      <c r="I17" s="64">
        <v>-3650</v>
      </c>
      <c r="J17" s="64">
        <v>-16</v>
      </c>
      <c r="K17" s="64">
        <v>-124</v>
      </c>
      <c r="L17" s="64">
        <v>0</v>
      </c>
      <c r="M17" s="82">
        <v>-39307.41517</v>
      </c>
      <c r="O17" s="79"/>
    </row>
    <row r="18" spans="1:15" ht="15.75" x14ac:dyDescent="0.2">
      <c r="A18" s="141" t="s">
        <v>307</v>
      </c>
      <c r="B18" s="140" t="s">
        <v>308</v>
      </c>
      <c r="C18" s="64">
        <v>1678.4359299999999</v>
      </c>
      <c r="D18" s="64">
        <v>1477</v>
      </c>
      <c r="E18" s="64">
        <v>170</v>
      </c>
      <c r="F18" s="64">
        <v>0</v>
      </c>
      <c r="G18" s="64">
        <v>0</v>
      </c>
      <c r="H18" s="64">
        <v>0</v>
      </c>
      <c r="I18" s="64">
        <v>1655</v>
      </c>
      <c r="J18" s="64">
        <v>0</v>
      </c>
      <c r="K18" s="64">
        <v>0</v>
      </c>
      <c r="L18" s="64">
        <v>0</v>
      </c>
      <c r="M18" s="82">
        <v>4980.4359299999996</v>
      </c>
      <c r="O18" s="79"/>
    </row>
    <row r="19" spans="1:15" ht="15.75" x14ac:dyDescent="0.25">
      <c r="A19" s="142"/>
      <c r="B19" s="145" t="s">
        <v>309</v>
      </c>
      <c r="C19" s="64">
        <v>-286.49145999999996</v>
      </c>
      <c r="D19" s="64">
        <v>-14649</v>
      </c>
      <c r="E19" s="64">
        <v>-9519</v>
      </c>
      <c r="F19" s="64">
        <v>-29</v>
      </c>
      <c r="G19" s="64">
        <v>-7679</v>
      </c>
      <c r="H19" s="64">
        <v>-29.487780000000001</v>
      </c>
      <c r="I19" s="64">
        <v>-1995</v>
      </c>
      <c r="J19" s="64">
        <v>-16</v>
      </c>
      <c r="K19" s="64">
        <v>-124</v>
      </c>
      <c r="L19" s="64">
        <v>0</v>
      </c>
      <c r="M19" s="82">
        <v>-34326.979240000001</v>
      </c>
      <c r="O19" s="83"/>
    </row>
    <row r="20" spans="1:15" ht="15.75" x14ac:dyDescent="0.2">
      <c r="A20" s="141" t="s">
        <v>294</v>
      </c>
      <c r="B20" s="140" t="s">
        <v>310</v>
      </c>
      <c r="C20" s="64">
        <v>-601.10228000000006</v>
      </c>
      <c r="D20" s="64">
        <v>-265</v>
      </c>
      <c r="E20" s="64">
        <v>137</v>
      </c>
      <c r="F20" s="64">
        <v>4</v>
      </c>
      <c r="G20" s="64">
        <v>-22</v>
      </c>
      <c r="H20" s="64">
        <v>17.591239999999988</v>
      </c>
      <c r="I20" s="64">
        <v>462</v>
      </c>
      <c r="J20" s="64">
        <v>-61</v>
      </c>
      <c r="K20" s="64">
        <v>-1</v>
      </c>
      <c r="L20" s="64">
        <v>0</v>
      </c>
      <c r="M20" s="82">
        <v>-329.51104000000009</v>
      </c>
      <c r="O20" s="79"/>
    </row>
    <row r="21" spans="1:15" ht="15.75" x14ac:dyDescent="0.2">
      <c r="A21" s="141" t="s">
        <v>296</v>
      </c>
      <c r="B21" s="140" t="s">
        <v>311</v>
      </c>
      <c r="C21" s="64">
        <v>219.13382999999999</v>
      </c>
      <c r="D21" s="64">
        <v>13</v>
      </c>
      <c r="E21" s="64">
        <v>-42</v>
      </c>
      <c r="F21" s="64">
        <v>0</v>
      </c>
      <c r="G21" s="64">
        <v>0</v>
      </c>
      <c r="H21" s="64">
        <v>2.1604200000000002</v>
      </c>
      <c r="I21" s="64">
        <v>-475</v>
      </c>
      <c r="J21" s="64">
        <v>102</v>
      </c>
      <c r="K21" s="64">
        <v>0</v>
      </c>
      <c r="L21" s="64">
        <v>0</v>
      </c>
      <c r="M21" s="82">
        <v>-180.70575000000002</v>
      </c>
      <c r="O21" s="79"/>
    </row>
    <row r="22" spans="1:15" ht="15.75" x14ac:dyDescent="0.25">
      <c r="A22" s="142"/>
      <c r="B22" s="143" t="s">
        <v>312</v>
      </c>
      <c r="C22" s="64">
        <v>-668.45991000000004</v>
      </c>
      <c r="D22" s="64">
        <v>-14901</v>
      </c>
      <c r="E22" s="64">
        <v>-9424</v>
      </c>
      <c r="F22" s="64">
        <v>-25</v>
      </c>
      <c r="G22" s="64">
        <v>-7701</v>
      </c>
      <c r="H22" s="64">
        <v>-9.7361200000000121</v>
      </c>
      <c r="I22" s="64">
        <v>-2008</v>
      </c>
      <c r="J22" s="64">
        <v>25</v>
      </c>
      <c r="K22" s="64">
        <v>-125</v>
      </c>
      <c r="L22" s="64">
        <v>0</v>
      </c>
      <c r="M22" s="82">
        <v>-34837.196029999999</v>
      </c>
      <c r="O22" s="83"/>
    </row>
    <row r="23" spans="1:15" ht="15.75" x14ac:dyDescent="0.2">
      <c r="A23" s="139" t="s">
        <v>5</v>
      </c>
      <c r="B23" s="140" t="s">
        <v>313</v>
      </c>
      <c r="C23" s="84"/>
      <c r="D23" s="85"/>
      <c r="E23" s="85"/>
      <c r="F23" s="85"/>
      <c r="G23" s="85"/>
      <c r="H23" s="85"/>
      <c r="I23" s="85"/>
      <c r="J23" s="85"/>
      <c r="K23" s="85"/>
      <c r="L23" s="85"/>
      <c r="M23" s="71"/>
      <c r="O23" s="79"/>
    </row>
    <row r="24" spans="1:15" ht="15.75" x14ac:dyDescent="0.2">
      <c r="A24" s="141" t="s">
        <v>22</v>
      </c>
      <c r="B24" s="140" t="s">
        <v>314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82">
        <v>0</v>
      </c>
      <c r="O24" s="79"/>
    </row>
    <row r="25" spans="1:15" ht="15.75" x14ac:dyDescent="0.2">
      <c r="A25" s="141" t="s">
        <v>294</v>
      </c>
      <c r="B25" s="140" t="s">
        <v>315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82">
        <v>0</v>
      </c>
      <c r="O25" s="79"/>
    </row>
    <row r="26" spans="1:15" ht="15.75" x14ac:dyDescent="0.25">
      <c r="A26" s="139"/>
      <c r="B26" s="143" t="s">
        <v>316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82">
        <v>0</v>
      </c>
      <c r="O26" s="83"/>
    </row>
    <row r="27" spans="1:15" ht="15.75" x14ac:dyDescent="0.2">
      <c r="A27" s="139" t="s">
        <v>6</v>
      </c>
      <c r="B27" s="140" t="s">
        <v>317</v>
      </c>
      <c r="C27" s="64">
        <v>0</v>
      </c>
      <c r="D27" s="64">
        <v>-84</v>
      </c>
      <c r="E27" s="64">
        <v>0</v>
      </c>
      <c r="F27" s="64">
        <v>0</v>
      </c>
      <c r="G27" s="64">
        <v>-71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82">
        <v>-155</v>
      </c>
      <c r="O27" s="79"/>
    </row>
    <row r="28" spans="1:15" ht="15.75" x14ac:dyDescent="0.2">
      <c r="A28" s="139" t="s">
        <v>7</v>
      </c>
      <c r="B28" s="140" t="s">
        <v>318</v>
      </c>
      <c r="C28" s="84"/>
      <c r="D28" s="85"/>
      <c r="E28" s="85"/>
      <c r="F28" s="85"/>
      <c r="G28" s="85"/>
      <c r="H28" s="85"/>
      <c r="I28" s="85"/>
      <c r="J28" s="85"/>
      <c r="K28" s="85"/>
      <c r="L28" s="85"/>
      <c r="M28" s="71"/>
      <c r="O28" s="79"/>
    </row>
    <row r="29" spans="1:15" ht="15.75" x14ac:dyDescent="0.2">
      <c r="A29" s="141" t="s">
        <v>22</v>
      </c>
      <c r="B29" s="140" t="s">
        <v>319</v>
      </c>
      <c r="C29" s="64">
        <v>-465.80328000000003</v>
      </c>
      <c r="D29" s="64">
        <v>-5527</v>
      </c>
      <c r="E29" s="64">
        <v>-4710</v>
      </c>
      <c r="F29" s="64">
        <v>-14</v>
      </c>
      <c r="G29" s="64">
        <v>-5714</v>
      </c>
      <c r="H29" s="64">
        <v>-152.89527508819339</v>
      </c>
      <c r="I29" s="64">
        <v>-556</v>
      </c>
      <c r="J29" s="64">
        <v>-14</v>
      </c>
      <c r="K29" s="64">
        <v>-2</v>
      </c>
      <c r="L29" s="64">
        <v>0</v>
      </c>
      <c r="M29" s="82">
        <v>-17155.698555088195</v>
      </c>
      <c r="O29" s="79"/>
    </row>
    <row r="30" spans="1:15" ht="15.75" x14ac:dyDescent="0.2">
      <c r="A30" s="141" t="s">
        <v>294</v>
      </c>
      <c r="B30" s="140" t="s">
        <v>320</v>
      </c>
      <c r="C30" s="64">
        <v>9.7025599999999699</v>
      </c>
      <c r="D30" s="64">
        <v>526</v>
      </c>
      <c r="E30" s="64">
        <v>0</v>
      </c>
      <c r="F30" s="64">
        <v>0</v>
      </c>
      <c r="G30" s="64">
        <v>0</v>
      </c>
      <c r="H30" s="64">
        <v>-7.4419600000000035</v>
      </c>
      <c r="I30" s="64">
        <v>0</v>
      </c>
      <c r="J30" s="64">
        <v>0</v>
      </c>
      <c r="K30" s="64">
        <v>0</v>
      </c>
      <c r="L30" s="64">
        <v>0</v>
      </c>
      <c r="M30" s="82">
        <v>528.26059999999995</v>
      </c>
      <c r="O30" s="79"/>
    </row>
    <row r="31" spans="1:15" ht="15.75" x14ac:dyDescent="0.2">
      <c r="A31" s="141" t="s">
        <v>296</v>
      </c>
      <c r="B31" s="140" t="s">
        <v>321</v>
      </c>
      <c r="C31" s="64">
        <v>-881.62991999999997</v>
      </c>
      <c r="D31" s="64">
        <v>-3725</v>
      </c>
      <c r="E31" s="64">
        <v>-4461</v>
      </c>
      <c r="F31" s="64">
        <v>-22</v>
      </c>
      <c r="G31" s="64">
        <v>-2505</v>
      </c>
      <c r="H31" s="64">
        <v>-382.72492992766996</v>
      </c>
      <c r="I31" s="64">
        <v>-481</v>
      </c>
      <c r="J31" s="64">
        <v>-30</v>
      </c>
      <c r="K31" s="64">
        <v>-3</v>
      </c>
      <c r="L31" s="64">
        <v>0</v>
      </c>
      <c r="M31" s="82">
        <v>-12491.354849927669</v>
      </c>
      <c r="O31" s="79"/>
    </row>
    <row r="32" spans="1:15" ht="15.75" x14ac:dyDescent="0.2">
      <c r="A32" s="141" t="s">
        <v>299</v>
      </c>
      <c r="B32" s="140" t="s">
        <v>322</v>
      </c>
      <c r="C32" s="64">
        <v>50.741680000000002</v>
      </c>
      <c r="D32" s="64">
        <v>407</v>
      </c>
      <c r="E32" s="64">
        <v>0</v>
      </c>
      <c r="F32" s="64">
        <v>5</v>
      </c>
      <c r="G32" s="64">
        <v>0</v>
      </c>
      <c r="H32" s="64">
        <v>0</v>
      </c>
      <c r="I32" s="64">
        <v>731</v>
      </c>
      <c r="J32" s="64">
        <v>0</v>
      </c>
      <c r="K32" s="64">
        <v>0</v>
      </c>
      <c r="L32" s="64">
        <v>0</v>
      </c>
      <c r="M32" s="82">
        <v>1193.7416800000001</v>
      </c>
      <c r="O32" s="79"/>
    </row>
    <row r="33" spans="1:15" ht="15.75" x14ac:dyDescent="0.25">
      <c r="A33" s="146"/>
      <c r="B33" s="143" t="s">
        <v>323</v>
      </c>
      <c r="C33" s="64">
        <v>-1286.9889599999999</v>
      </c>
      <c r="D33" s="64">
        <v>-8319</v>
      </c>
      <c r="E33" s="64">
        <v>-9171</v>
      </c>
      <c r="F33" s="64">
        <v>-31</v>
      </c>
      <c r="G33" s="64">
        <v>-8219</v>
      </c>
      <c r="H33" s="64">
        <v>-543.06216501586334</v>
      </c>
      <c r="I33" s="64">
        <v>-306</v>
      </c>
      <c r="J33" s="64">
        <v>-44</v>
      </c>
      <c r="K33" s="64">
        <v>-5</v>
      </c>
      <c r="L33" s="64">
        <v>0</v>
      </c>
      <c r="M33" s="82">
        <v>-27925.051125015867</v>
      </c>
      <c r="O33" s="83"/>
    </row>
    <row r="34" spans="1:15" ht="15.75" x14ac:dyDescent="0.2">
      <c r="A34" s="139" t="s">
        <v>15</v>
      </c>
      <c r="B34" s="140" t="s">
        <v>324</v>
      </c>
      <c r="C34" s="64">
        <v>0</v>
      </c>
      <c r="D34" s="64">
        <v>-1488</v>
      </c>
      <c r="E34" s="64">
        <v>-310</v>
      </c>
      <c r="F34" s="64">
        <v>0</v>
      </c>
      <c r="G34" s="64">
        <v>-828</v>
      </c>
      <c r="H34" s="64">
        <v>-7.5338464538411269</v>
      </c>
      <c r="I34" s="64">
        <v>-98</v>
      </c>
      <c r="J34" s="64">
        <v>-2</v>
      </c>
      <c r="K34" s="64">
        <v>-13</v>
      </c>
      <c r="L34" s="64">
        <v>0</v>
      </c>
      <c r="M34" s="82">
        <v>-2746.5338464538413</v>
      </c>
      <c r="O34" s="79"/>
    </row>
    <row r="35" spans="1:15" ht="31.5" x14ac:dyDescent="0.2">
      <c r="A35" s="139"/>
      <c r="B35" s="140" t="s">
        <v>325</v>
      </c>
      <c r="C35" s="64">
        <v>0</v>
      </c>
      <c r="D35" s="64">
        <v>-987</v>
      </c>
      <c r="E35" s="64">
        <v>-310.27548000000002</v>
      </c>
      <c r="F35" s="64">
        <v>0</v>
      </c>
      <c r="G35" s="64">
        <v>-631</v>
      </c>
      <c r="H35" s="64">
        <v>-1.8571299999999999</v>
      </c>
      <c r="I35" s="64">
        <v>-75</v>
      </c>
      <c r="J35" s="64">
        <v>0</v>
      </c>
      <c r="K35" s="64">
        <v>-13</v>
      </c>
      <c r="L35" s="64">
        <v>0</v>
      </c>
      <c r="M35" s="82">
        <v>-2018.1326100000001</v>
      </c>
      <c r="O35" s="79"/>
    </row>
    <row r="36" spans="1:15" ht="15.75" x14ac:dyDescent="0.2">
      <c r="A36" s="139" t="s">
        <v>20</v>
      </c>
      <c r="B36" s="140" t="s">
        <v>326</v>
      </c>
      <c r="C36" s="64">
        <v>0</v>
      </c>
      <c r="D36" s="64">
        <v>0</v>
      </c>
      <c r="E36" s="64">
        <v>0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82">
        <v>0</v>
      </c>
      <c r="O36" s="79"/>
    </row>
    <row r="37" spans="1:15" ht="15.75" x14ac:dyDescent="0.25">
      <c r="A37" s="139" t="s">
        <v>24</v>
      </c>
      <c r="B37" s="140" t="s">
        <v>327</v>
      </c>
      <c r="C37" s="64">
        <v>-268.92019739734815</v>
      </c>
      <c r="D37" s="64">
        <v>3193</v>
      </c>
      <c r="E37" s="64">
        <v>886</v>
      </c>
      <c r="F37" s="64">
        <v>102</v>
      </c>
      <c r="G37" s="64">
        <v>369</v>
      </c>
      <c r="H37" s="64">
        <v>-44.222021469704423</v>
      </c>
      <c r="I37" s="64">
        <v>165</v>
      </c>
      <c r="J37" s="64">
        <v>89</v>
      </c>
      <c r="K37" s="64">
        <v>5</v>
      </c>
      <c r="L37" s="64">
        <v>0</v>
      </c>
      <c r="M37" s="82">
        <v>4495.8577811329469</v>
      </c>
      <c r="O37" s="83"/>
    </row>
    <row r="38" spans="1:15" ht="15.75" x14ac:dyDescent="0.2">
      <c r="A38" s="147" t="s">
        <v>11</v>
      </c>
      <c r="B38" s="148" t="s">
        <v>328</v>
      </c>
      <c r="C38" s="84"/>
      <c r="D38" s="85"/>
      <c r="E38" s="85"/>
      <c r="F38" s="85"/>
      <c r="G38" s="85"/>
      <c r="H38" s="85"/>
      <c r="I38" s="85"/>
      <c r="J38" s="85"/>
      <c r="K38" s="85"/>
      <c r="L38" s="85"/>
      <c r="M38" s="71"/>
      <c r="O38" s="79"/>
    </row>
    <row r="39" spans="1:15" ht="15.75" x14ac:dyDescent="0.2">
      <c r="A39" s="139" t="s">
        <v>1</v>
      </c>
      <c r="B39" s="140" t="s">
        <v>291</v>
      </c>
      <c r="C39" s="84"/>
      <c r="D39" s="85"/>
      <c r="E39" s="85"/>
      <c r="F39" s="85"/>
      <c r="G39" s="85"/>
      <c r="H39" s="85"/>
      <c r="I39" s="85"/>
      <c r="J39" s="85"/>
      <c r="K39" s="85"/>
      <c r="L39" s="85"/>
      <c r="M39" s="71"/>
      <c r="O39" s="79"/>
    </row>
    <row r="40" spans="1:15" ht="15.75" x14ac:dyDescent="0.2">
      <c r="A40" s="149" t="s">
        <v>22</v>
      </c>
      <c r="B40" s="150" t="s">
        <v>292</v>
      </c>
      <c r="C40" s="64">
        <v>30759.092069999999</v>
      </c>
      <c r="D40" s="64">
        <v>71065</v>
      </c>
      <c r="E40" s="64">
        <v>28770</v>
      </c>
      <c r="F40" s="64">
        <v>25817</v>
      </c>
      <c r="G40" s="64">
        <v>46648</v>
      </c>
      <c r="H40" s="64">
        <v>15427.257159999999</v>
      </c>
      <c r="I40" s="64">
        <v>842</v>
      </c>
      <c r="J40" s="64">
        <v>3228</v>
      </c>
      <c r="K40" s="64">
        <v>2053</v>
      </c>
      <c r="L40" s="64">
        <v>6092</v>
      </c>
      <c r="M40" s="82">
        <v>230701.34923000002</v>
      </c>
      <c r="O40" s="86"/>
    </row>
    <row r="41" spans="1:15" ht="31.5" x14ac:dyDescent="0.2">
      <c r="A41" s="145"/>
      <c r="B41" s="140" t="s">
        <v>293</v>
      </c>
      <c r="C41" s="64">
        <v>0</v>
      </c>
      <c r="D41" s="64">
        <v>-4348</v>
      </c>
      <c r="E41" s="64">
        <v>-681.26003000000003</v>
      </c>
      <c r="F41" s="64">
        <v>-146</v>
      </c>
      <c r="G41" s="64">
        <v>-134</v>
      </c>
      <c r="H41" s="64">
        <v>-4492.2892099999999</v>
      </c>
      <c r="I41" s="64">
        <v>0</v>
      </c>
      <c r="J41" s="64">
        <v>0</v>
      </c>
      <c r="K41" s="64">
        <v>-134</v>
      </c>
      <c r="L41" s="64">
        <v>0</v>
      </c>
      <c r="M41" s="82">
        <v>-9935.5492400000003</v>
      </c>
      <c r="O41" s="79"/>
    </row>
    <row r="42" spans="1:15" ht="15.75" x14ac:dyDescent="0.2">
      <c r="A42" s="149" t="s">
        <v>294</v>
      </c>
      <c r="B42" s="150" t="s">
        <v>295</v>
      </c>
      <c r="C42" s="64">
        <v>-1700.2846826026516</v>
      </c>
      <c r="D42" s="64">
        <v>-8653</v>
      </c>
      <c r="E42" s="64">
        <v>-221</v>
      </c>
      <c r="F42" s="64">
        <v>-462</v>
      </c>
      <c r="G42" s="64">
        <v>-305</v>
      </c>
      <c r="H42" s="64">
        <v>-231.02556999999999</v>
      </c>
      <c r="I42" s="64">
        <v>0</v>
      </c>
      <c r="J42" s="64">
        <v>-204</v>
      </c>
      <c r="K42" s="64">
        <v>-6</v>
      </c>
      <c r="L42" s="64">
        <v>-104</v>
      </c>
      <c r="M42" s="82">
        <v>-11886.310252602651</v>
      </c>
      <c r="O42" s="79"/>
    </row>
    <row r="43" spans="1:15" ht="15.75" x14ac:dyDescent="0.2">
      <c r="A43" s="149" t="s">
        <v>296</v>
      </c>
      <c r="B43" s="140" t="s">
        <v>329</v>
      </c>
      <c r="C43" s="64">
        <v>-383.31530000000032</v>
      </c>
      <c r="D43" s="64">
        <v>-1513</v>
      </c>
      <c r="E43" s="64">
        <v>-503</v>
      </c>
      <c r="F43" s="64">
        <v>4455</v>
      </c>
      <c r="G43" s="64">
        <v>290</v>
      </c>
      <c r="H43" s="64">
        <v>307.24775000000227</v>
      </c>
      <c r="I43" s="64">
        <v>-13</v>
      </c>
      <c r="J43" s="64">
        <v>351</v>
      </c>
      <c r="K43" s="64">
        <v>-112</v>
      </c>
      <c r="L43" s="64">
        <v>23</v>
      </c>
      <c r="M43" s="82">
        <v>2901.9324500000021</v>
      </c>
      <c r="O43" s="79"/>
    </row>
    <row r="44" spans="1:15" ht="15.75" x14ac:dyDescent="0.2">
      <c r="A44" s="149" t="s">
        <v>299</v>
      </c>
      <c r="B44" s="150" t="s">
        <v>300</v>
      </c>
      <c r="C44" s="64">
        <v>-19.7988</v>
      </c>
      <c r="D44" s="64">
        <v>-411</v>
      </c>
      <c r="E44" s="64">
        <v>-72</v>
      </c>
      <c r="F44" s="64">
        <v>4</v>
      </c>
      <c r="G44" s="64">
        <v>0</v>
      </c>
      <c r="H44" s="64">
        <v>0</v>
      </c>
      <c r="I44" s="64">
        <v>0</v>
      </c>
      <c r="J44" s="64">
        <v>-13</v>
      </c>
      <c r="K44" s="64">
        <v>0</v>
      </c>
      <c r="L44" s="64">
        <v>-7</v>
      </c>
      <c r="M44" s="82">
        <v>-518.79880000000003</v>
      </c>
      <c r="O44" s="79"/>
    </row>
    <row r="45" spans="1:15" ht="15.75" x14ac:dyDescent="0.25">
      <c r="A45" s="142"/>
      <c r="B45" s="143" t="s">
        <v>330</v>
      </c>
      <c r="C45" s="64">
        <v>28655.693287397346</v>
      </c>
      <c r="D45" s="64">
        <v>60488</v>
      </c>
      <c r="E45" s="64">
        <v>27974</v>
      </c>
      <c r="F45" s="64">
        <v>29814</v>
      </c>
      <c r="G45" s="64">
        <v>46633</v>
      </c>
      <c r="H45" s="64">
        <v>15503.479340000002</v>
      </c>
      <c r="I45" s="64">
        <v>829</v>
      </c>
      <c r="J45" s="64">
        <v>3362</v>
      </c>
      <c r="K45" s="64">
        <v>1935</v>
      </c>
      <c r="L45" s="64">
        <v>6004</v>
      </c>
      <c r="M45" s="82">
        <v>221198.17262739732</v>
      </c>
      <c r="O45" s="83"/>
    </row>
    <row r="46" spans="1:15" ht="15.75" x14ac:dyDescent="0.2">
      <c r="A46" s="146" t="s">
        <v>2</v>
      </c>
      <c r="B46" s="140" t="s">
        <v>331</v>
      </c>
      <c r="C46" s="84"/>
      <c r="D46" s="85"/>
      <c r="E46" s="85"/>
      <c r="F46" s="85"/>
      <c r="G46" s="85"/>
      <c r="H46" s="85"/>
      <c r="I46" s="85"/>
      <c r="J46" s="85"/>
      <c r="K46" s="85"/>
      <c r="L46" s="85"/>
      <c r="M46" s="71"/>
      <c r="O46" s="79"/>
    </row>
    <row r="47" spans="1:15" ht="15.75" x14ac:dyDescent="0.2">
      <c r="A47" s="149" t="s">
        <v>22</v>
      </c>
      <c r="B47" s="151" t="s">
        <v>332</v>
      </c>
      <c r="C47" s="64">
        <v>0</v>
      </c>
      <c r="D47" s="64">
        <v>190</v>
      </c>
      <c r="E47" s="64">
        <v>118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82">
        <v>308</v>
      </c>
      <c r="O47" s="79"/>
    </row>
    <row r="48" spans="1:15" ht="15.75" x14ac:dyDescent="0.2">
      <c r="A48" s="152"/>
      <c r="B48" s="151" t="s">
        <v>333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82">
        <v>0</v>
      </c>
      <c r="O48" s="79"/>
    </row>
    <row r="49" spans="1:15" ht="15.75" x14ac:dyDescent="0.2">
      <c r="A49" s="152" t="s">
        <v>294</v>
      </c>
      <c r="B49" s="151" t="s">
        <v>334</v>
      </c>
      <c r="C49" s="84"/>
      <c r="D49" s="85"/>
      <c r="E49" s="85"/>
      <c r="F49" s="85"/>
      <c r="G49" s="85"/>
      <c r="H49" s="85"/>
      <c r="I49" s="85"/>
      <c r="J49" s="85"/>
      <c r="K49" s="85"/>
      <c r="L49" s="85"/>
      <c r="M49" s="71"/>
      <c r="O49" s="79"/>
    </row>
    <row r="50" spans="1:15" ht="15.75" x14ac:dyDescent="0.2">
      <c r="A50" s="152"/>
      <c r="B50" s="151" t="s">
        <v>333</v>
      </c>
      <c r="C50" s="64">
        <v>0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82">
        <v>0</v>
      </c>
      <c r="O50" s="79"/>
    </row>
    <row r="51" spans="1:15" ht="15.75" x14ac:dyDescent="0.25">
      <c r="A51" s="153" t="s">
        <v>335</v>
      </c>
      <c r="B51" s="140" t="s">
        <v>336</v>
      </c>
      <c r="C51" s="64">
        <v>111.17698</v>
      </c>
      <c r="D51" s="64">
        <v>0</v>
      </c>
      <c r="E51" s="64">
        <v>0</v>
      </c>
      <c r="F51" s="64">
        <v>254</v>
      </c>
      <c r="G51" s="64">
        <v>580</v>
      </c>
      <c r="H51" s="64">
        <v>0</v>
      </c>
      <c r="I51" s="64">
        <v>0</v>
      </c>
      <c r="J51" s="64">
        <v>0</v>
      </c>
      <c r="K51" s="64">
        <v>9</v>
      </c>
      <c r="L51" s="64">
        <v>0</v>
      </c>
      <c r="M51" s="82">
        <v>954.17697999999996</v>
      </c>
      <c r="O51" s="79"/>
    </row>
    <row r="52" spans="1:15" ht="15.75" x14ac:dyDescent="0.25">
      <c r="A52" s="153" t="s">
        <v>337</v>
      </c>
      <c r="B52" s="140" t="s">
        <v>338</v>
      </c>
      <c r="C52" s="64">
        <v>5543.1916700000002</v>
      </c>
      <c r="D52" s="64">
        <v>2456</v>
      </c>
      <c r="E52" s="64">
        <v>1527</v>
      </c>
      <c r="F52" s="64">
        <v>2662</v>
      </c>
      <c r="G52" s="64">
        <v>3151</v>
      </c>
      <c r="H52" s="64">
        <v>0</v>
      </c>
      <c r="I52" s="64">
        <v>0</v>
      </c>
      <c r="J52" s="64">
        <v>161</v>
      </c>
      <c r="K52" s="64">
        <v>27</v>
      </c>
      <c r="L52" s="64">
        <v>317</v>
      </c>
      <c r="M52" s="82">
        <v>15844.19167</v>
      </c>
      <c r="O52" s="79"/>
    </row>
    <row r="53" spans="1:15" ht="15.75" x14ac:dyDescent="0.25">
      <c r="A53" s="154"/>
      <c r="B53" s="145" t="s">
        <v>339</v>
      </c>
      <c r="C53" s="64">
        <v>5654.3686500000003</v>
      </c>
      <c r="D53" s="64">
        <v>2456</v>
      </c>
      <c r="E53" s="64">
        <v>1527</v>
      </c>
      <c r="F53" s="64">
        <v>2916</v>
      </c>
      <c r="G53" s="64">
        <v>3731</v>
      </c>
      <c r="H53" s="64">
        <v>0</v>
      </c>
      <c r="I53" s="64">
        <v>0</v>
      </c>
      <c r="J53" s="64">
        <v>161</v>
      </c>
      <c r="K53" s="64">
        <v>36</v>
      </c>
      <c r="L53" s="64">
        <v>317</v>
      </c>
      <c r="M53" s="82">
        <v>16798.36865</v>
      </c>
      <c r="O53" s="83"/>
    </row>
    <row r="54" spans="1:15" ht="15.75" x14ac:dyDescent="0.2">
      <c r="A54" s="152" t="s">
        <v>296</v>
      </c>
      <c r="B54" s="140" t="s">
        <v>340</v>
      </c>
      <c r="C54" s="64">
        <v>22698.73473</v>
      </c>
      <c r="D54" s="64">
        <v>541</v>
      </c>
      <c r="E54" s="64">
        <v>4919</v>
      </c>
      <c r="F54" s="64">
        <v>0</v>
      </c>
      <c r="G54" s="64">
        <v>0</v>
      </c>
      <c r="H54" s="64">
        <v>0</v>
      </c>
      <c r="I54" s="64">
        <v>0</v>
      </c>
      <c r="J54" s="64">
        <v>5638</v>
      </c>
      <c r="K54" s="64">
        <v>520</v>
      </c>
      <c r="L54" s="64">
        <v>269</v>
      </c>
      <c r="M54" s="82">
        <v>34585.734729999996</v>
      </c>
      <c r="O54" s="79"/>
    </row>
    <row r="55" spans="1:15" ht="15.75" x14ac:dyDescent="0.2">
      <c r="A55" s="152" t="s">
        <v>299</v>
      </c>
      <c r="B55" s="140" t="s">
        <v>341</v>
      </c>
      <c r="C55" s="64">
        <v>2637.2804099999998</v>
      </c>
      <c r="D55" s="64">
        <v>383</v>
      </c>
      <c r="E55" s="64">
        <v>5</v>
      </c>
      <c r="F55" s="64">
        <v>1</v>
      </c>
      <c r="G55" s="64">
        <v>100</v>
      </c>
      <c r="H55" s="64">
        <v>798.22646999999995</v>
      </c>
      <c r="I55" s="64">
        <v>0</v>
      </c>
      <c r="J55" s="64">
        <v>175</v>
      </c>
      <c r="K55" s="64">
        <v>14</v>
      </c>
      <c r="L55" s="64">
        <v>641</v>
      </c>
      <c r="M55" s="82">
        <v>4754.5068799999999</v>
      </c>
      <c r="O55" s="79"/>
    </row>
    <row r="56" spans="1:15" ht="15.75" x14ac:dyDescent="0.25">
      <c r="A56" s="137"/>
      <c r="B56" s="143" t="s">
        <v>342</v>
      </c>
      <c r="C56" s="64">
        <v>30990.38379</v>
      </c>
      <c r="D56" s="64">
        <v>3570</v>
      </c>
      <c r="E56" s="64">
        <v>6569</v>
      </c>
      <c r="F56" s="64">
        <v>2917</v>
      </c>
      <c r="G56" s="64">
        <v>3831</v>
      </c>
      <c r="H56" s="64">
        <v>798.22646999999995</v>
      </c>
      <c r="I56" s="64">
        <v>0</v>
      </c>
      <c r="J56" s="64">
        <v>5974</v>
      </c>
      <c r="K56" s="64">
        <v>570</v>
      </c>
      <c r="L56" s="64">
        <v>1227</v>
      </c>
      <c r="M56" s="82">
        <v>56446.610260000001</v>
      </c>
      <c r="O56" s="83"/>
    </row>
    <row r="57" spans="1:15" ht="15.75" x14ac:dyDescent="0.25">
      <c r="A57" s="146" t="s">
        <v>3</v>
      </c>
      <c r="B57" s="154" t="s">
        <v>303</v>
      </c>
      <c r="C57" s="64">
        <v>2764.94994</v>
      </c>
      <c r="D57" s="64">
        <v>755</v>
      </c>
      <c r="E57" s="64">
        <v>12</v>
      </c>
      <c r="F57" s="64">
        <v>59</v>
      </c>
      <c r="G57" s="64">
        <v>2834</v>
      </c>
      <c r="H57" s="64">
        <v>100.06324000000001</v>
      </c>
      <c r="I57" s="64">
        <v>0</v>
      </c>
      <c r="J57" s="64">
        <v>0</v>
      </c>
      <c r="K57" s="64">
        <v>181</v>
      </c>
      <c r="L57" s="64">
        <v>4</v>
      </c>
      <c r="M57" s="82">
        <v>6710.0131800000008</v>
      </c>
      <c r="O57" s="79"/>
    </row>
    <row r="58" spans="1:15" ht="15.75" x14ac:dyDescent="0.2">
      <c r="A58" s="146" t="s">
        <v>4</v>
      </c>
      <c r="B58" s="140" t="s">
        <v>304</v>
      </c>
      <c r="C58" s="84"/>
      <c r="D58" s="85"/>
      <c r="E58" s="85"/>
      <c r="F58" s="85"/>
      <c r="G58" s="85"/>
      <c r="H58" s="85"/>
      <c r="I58" s="85"/>
      <c r="J58" s="85"/>
      <c r="K58" s="85"/>
      <c r="L58" s="85"/>
      <c r="M58" s="71"/>
      <c r="O58" s="79"/>
    </row>
    <row r="59" spans="1:15" ht="15.75" x14ac:dyDescent="0.2">
      <c r="A59" s="149" t="s">
        <v>22</v>
      </c>
      <c r="B59" s="150" t="s">
        <v>343</v>
      </c>
      <c r="C59" s="84"/>
      <c r="D59" s="85"/>
      <c r="E59" s="85"/>
      <c r="F59" s="85"/>
      <c r="G59" s="85"/>
      <c r="H59" s="85"/>
      <c r="I59" s="85"/>
      <c r="J59" s="85"/>
      <c r="K59" s="85"/>
      <c r="L59" s="85"/>
      <c r="M59" s="71"/>
      <c r="O59" s="79"/>
    </row>
    <row r="60" spans="1:15" ht="15.75" x14ac:dyDescent="0.2">
      <c r="A60" s="149" t="s">
        <v>23</v>
      </c>
      <c r="B60" s="150" t="s">
        <v>306</v>
      </c>
      <c r="C60" s="64">
        <v>-33543.184200000003</v>
      </c>
      <c r="D60" s="64">
        <v>-25899</v>
      </c>
      <c r="E60" s="64">
        <v>-10085</v>
      </c>
      <c r="F60" s="64">
        <v>-12699</v>
      </c>
      <c r="G60" s="64">
        <v>-38342</v>
      </c>
      <c r="H60" s="64">
        <v>-8329.8063899999997</v>
      </c>
      <c r="I60" s="64">
        <v>-1028</v>
      </c>
      <c r="J60" s="64">
        <v>-3003</v>
      </c>
      <c r="K60" s="64">
        <v>-497</v>
      </c>
      <c r="L60" s="64">
        <v>-1255</v>
      </c>
      <c r="M60" s="82">
        <v>-134680.99059</v>
      </c>
      <c r="O60" s="79"/>
    </row>
    <row r="61" spans="1:15" ht="15.75" x14ac:dyDescent="0.2">
      <c r="A61" s="149" t="s">
        <v>307</v>
      </c>
      <c r="B61" s="151" t="s">
        <v>308</v>
      </c>
      <c r="C61" s="64">
        <v>668.01460999999995</v>
      </c>
      <c r="D61" s="64">
        <v>774</v>
      </c>
      <c r="E61" s="64">
        <v>0</v>
      </c>
      <c r="F61" s="64">
        <v>169</v>
      </c>
      <c r="G61" s="64">
        <v>12</v>
      </c>
      <c r="H61" s="64">
        <v>54.68244</v>
      </c>
      <c r="I61" s="64">
        <v>0</v>
      </c>
      <c r="J61" s="64">
        <v>176</v>
      </c>
      <c r="K61" s="64">
        <v>0</v>
      </c>
      <c r="L61" s="64">
        <v>280</v>
      </c>
      <c r="M61" s="82">
        <v>2133.6970499999998</v>
      </c>
      <c r="O61" s="79"/>
    </row>
    <row r="62" spans="1:15" ht="15.75" x14ac:dyDescent="0.25">
      <c r="A62" s="142"/>
      <c r="B62" s="145" t="s">
        <v>344</v>
      </c>
      <c r="C62" s="64">
        <v>-32875.169590000005</v>
      </c>
      <c r="D62" s="64">
        <v>-25125</v>
      </c>
      <c r="E62" s="64">
        <v>-10085</v>
      </c>
      <c r="F62" s="64">
        <v>-12530</v>
      </c>
      <c r="G62" s="64">
        <v>-38330</v>
      </c>
      <c r="H62" s="64">
        <v>-8275.1239499999992</v>
      </c>
      <c r="I62" s="64">
        <v>-1028</v>
      </c>
      <c r="J62" s="64">
        <v>-2827</v>
      </c>
      <c r="K62" s="64">
        <v>-497</v>
      </c>
      <c r="L62" s="64">
        <v>-975</v>
      </c>
      <c r="M62" s="82">
        <v>-132547.29353999998</v>
      </c>
      <c r="O62" s="83"/>
    </row>
    <row r="63" spans="1:15" ht="15.75" x14ac:dyDescent="0.2">
      <c r="A63" s="152" t="s">
        <v>294</v>
      </c>
      <c r="B63" s="151" t="s">
        <v>345</v>
      </c>
      <c r="C63" s="84"/>
      <c r="D63" s="85"/>
      <c r="E63" s="85"/>
      <c r="F63" s="85"/>
      <c r="G63" s="85"/>
      <c r="H63" s="85"/>
      <c r="I63" s="85"/>
      <c r="J63" s="85"/>
      <c r="K63" s="85"/>
      <c r="L63" s="85"/>
      <c r="M63" s="71"/>
      <c r="O63" s="79"/>
    </row>
    <row r="64" spans="1:15" ht="15.75" x14ac:dyDescent="0.25">
      <c r="A64" s="153" t="s">
        <v>335</v>
      </c>
      <c r="B64" s="150" t="s">
        <v>306</v>
      </c>
      <c r="C64" s="64">
        <v>53.216830000000073</v>
      </c>
      <c r="D64" s="64">
        <v>114</v>
      </c>
      <c r="E64" s="64">
        <v>275</v>
      </c>
      <c r="F64" s="64">
        <v>-28</v>
      </c>
      <c r="G64" s="64">
        <v>1434</v>
      </c>
      <c r="H64" s="64">
        <v>918.32576000000006</v>
      </c>
      <c r="I64" s="64">
        <v>-344</v>
      </c>
      <c r="J64" s="64">
        <v>33</v>
      </c>
      <c r="K64" s="64">
        <v>59</v>
      </c>
      <c r="L64" s="64">
        <v>504</v>
      </c>
      <c r="M64" s="82">
        <v>3018.54259</v>
      </c>
      <c r="O64" s="79"/>
    </row>
    <row r="65" spans="1:15" ht="15.75" x14ac:dyDescent="0.25">
      <c r="A65" s="153" t="s">
        <v>337</v>
      </c>
      <c r="B65" s="151" t="s">
        <v>308</v>
      </c>
      <c r="C65" s="64">
        <v>77.855529999999987</v>
      </c>
      <c r="D65" s="64">
        <v>366</v>
      </c>
      <c r="E65" s="64">
        <v>0</v>
      </c>
      <c r="F65" s="64">
        <v>-8</v>
      </c>
      <c r="G65" s="64">
        <v>546</v>
      </c>
      <c r="H65" s="64">
        <v>5.0985900000000095</v>
      </c>
      <c r="I65" s="64">
        <v>0</v>
      </c>
      <c r="J65" s="64">
        <v>-5</v>
      </c>
      <c r="K65" s="64">
        <v>0</v>
      </c>
      <c r="L65" s="64">
        <v>-253</v>
      </c>
      <c r="M65" s="82">
        <v>728.9541200000001</v>
      </c>
      <c r="O65" s="79"/>
    </row>
    <row r="66" spans="1:15" ht="15.75" x14ac:dyDescent="0.25">
      <c r="A66" s="142"/>
      <c r="B66" s="145" t="s">
        <v>346</v>
      </c>
      <c r="C66" s="64">
        <v>131.07236000000006</v>
      </c>
      <c r="D66" s="64">
        <v>480</v>
      </c>
      <c r="E66" s="64">
        <v>275</v>
      </c>
      <c r="F66" s="64">
        <v>-36</v>
      </c>
      <c r="G66" s="64">
        <v>1980</v>
      </c>
      <c r="H66" s="64">
        <v>923.42435000000012</v>
      </c>
      <c r="I66" s="64">
        <v>-344</v>
      </c>
      <c r="J66" s="64">
        <v>28</v>
      </c>
      <c r="K66" s="64">
        <v>59</v>
      </c>
      <c r="L66" s="64">
        <v>251</v>
      </c>
      <c r="M66" s="82">
        <v>3747.4967100000003</v>
      </c>
      <c r="O66" s="83"/>
    </row>
    <row r="67" spans="1:15" ht="15.75" x14ac:dyDescent="0.25">
      <c r="A67" s="146"/>
      <c r="B67" s="155" t="s">
        <v>312</v>
      </c>
      <c r="C67" s="64">
        <v>-32744.097230000007</v>
      </c>
      <c r="D67" s="64">
        <v>-24645</v>
      </c>
      <c r="E67" s="64">
        <v>-9810</v>
      </c>
      <c r="F67" s="64">
        <v>-12566</v>
      </c>
      <c r="G67" s="64">
        <v>-36350</v>
      </c>
      <c r="H67" s="64">
        <v>-7351.699599999999</v>
      </c>
      <c r="I67" s="64">
        <v>-1372</v>
      </c>
      <c r="J67" s="64">
        <v>-2799</v>
      </c>
      <c r="K67" s="64">
        <v>-438</v>
      </c>
      <c r="L67" s="64">
        <v>-724</v>
      </c>
      <c r="M67" s="82">
        <v>-128799.79683000001</v>
      </c>
      <c r="O67" s="83"/>
    </row>
    <row r="68" spans="1:15" ht="15.75" x14ac:dyDescent="0.2">
      <c r="A68" s="139">
        <v>5</v>
      </c>
      <c r="B68" s="140" t="s">
        <v>347</v>
      </c>
      <c r="C68" s="84"/>
      <c r="D68" s="85"/>
      <c r="E68" s="85"/>
      <c r="F68" s="85"/>
      <c r="G68" s="85"/>
      <c r="H68" s="85"/>
      <c r="I68" s="85"/>
      <c r="J68" s="85"/>
      <c r="K68" s="85"/>
      <c r="L68" s="85"/>
      <c r="M68" s="71"/>
      <c r="O68" s="79"/>
    </row>
    <row r="69" spans="1:15" ht="15.75" x14ac:dyDescent="0.25">
      <c r="A69" s="149" t="s">
        <v>22</v>
      </c>
      <c r="B69" s="156" t="s">
        <v>348</v>
      </c>
      <c r="C69" s="87"/>
      <c r="D69" s="62"/>
      <c r="E69" s="62"/>
      <c r="F69" s="62"/>
      <c r="G69" s="62"/>
      <c r="H69" s="62"/>
      <c r="I69" s="62"/>
      <c r="J69" s="62"/>
      <c r="K69" s="62"/>
      <c r="L69" s="62"/>
      <c r="M69" s="71"/>
      <c r="O69" s="79"/>
    </row>
    <row r="70" spans="1:15" ht="15.75" x14ac:dyDescent="0.2">
      <c r="A70" s="149" t="s">
        <v>23</v>
      </c>
      <c r="B70" s="150" t="s">
        <v>306</v>
      </c>
      <c r="C70" s="64">
        <v>4371.4344199999996</v>
      </c>
      <c r="D70" s="64">
        <v>-7493</v>
      </c>
      <c r="E70" s="64">
        <v>6593</v>
      </c>
      <c r="F70" s="64">
        <v>-11119</v>
      </c>
      <c r="G70" s="64">
        <v>6290</v>
      </c>
      <c r="H70" s="64">
        <v>1324.411149999991</v>
      </c>
      <c r="I70" s="64">
        <v>96</v>
      </c>
      <c r="J70" s="64">
        <v>358</v>
      </c>
      <c r="K70" s="64">
        <v>111</v>
      </c>
      <c r="L70" s="64">
        <v>-110</v>
      </c>
      <c r="M70" s="82">
        <v>421.84556999999063</v>
      </c>
      <c r="O70" s="79"/>
    </row>
    <row r="71" spans="1:15" ht="15.75" x14ac:dyDescent="0.2">
      <c r="A71" s="149" t="s">
        <v>307</v>
      </c>
      <c r="B71" s="151" t="s">
        <v>308</v>
      </c>
      <c r="C71" s="64">
        <v>711.54405999999994</v>
      </c>
      <c r="D71" s="64">
        <v>-7</v>
      </c>
      <c r="E71" s="64">
        <v>0</v>
      </c>
      <c r="F71" s="64">
        <v>0</v>
      </c>
      <c r="G71" s="64">
        <v>0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82">
        <v>704.54405999999994</v>
      </c>
      <c r="O71" s="79"/>
    </row>
    <row r="72" spans="1:15" ht="15.75" x14ac:dyDescent="0.25">
      <c r="A72" s="142"/>
      <c r="B72" s="145" t="s">
        <v>344</v>
      </c>
      <c r="C72" s="64">
        <v>5082.9784799999998</v>
      </c>
      <c r="D72" s="64">
        <v>-7500</v>
      </c>
      <c r="E72" s="64">
        <v>6593</v>
      </c>
      <c r="F72" s="64">
        <v>-11119</v>
      </c>
      <c r="G72" s="64">
        <v>6290</v>
      </c>
      <c r="H72" s="64">
        <v>1324.411149999991</v>
      </c>
      <c r="I72" s="64">
        <v>96</v>
      </c>
      <c r="J72" s="64">
        <v>358</v>
      </c>
      <c r="K72" s="64">
        <v>111</v>
      </c>
      <c r="L72" s="64">
        <v>-110</v>
      </c>
      <c r="M72" s="82">
        <v>1126.3896299999908</v>
      </c>
      <c r="O72" s="83"/>
    </row>
    <row r="73" spans="1:15" ht="15.75" x14ac:dyDescent="0.2">
      <c r="A73" s="152" t="s">
        <v>294</v>
      </c>
      <c r="B73" s="151" t="s">
        <v>349</v>
      </c>
      <c r="C73" s="64">
        <v>0</v>
      </c>
      <c r="D73" s="64">
        <v>35</v>
      </c>
      <c r="E73" s="64">
        <v>0</v>
      </c>
      <c r="F73" s="64">
        <v>2129</v>
      </c>
      <c r="G73" s="64">
        <v>698</v>
      </c>
      <c r="H73" s="64">
        <v>982.39865999999643</v>
      </c>
      <c r="I73" s="64">
        <v>0</v>
      </c>
      <c r="J73" s="64">
        <v>821</v>
      </c>
      <c r="K73" s="64">
        <v>0</v>
      </c>
      <c r="L73" s="64">
        <v>0</v>
      </c>
      <c r="M73" s="82">
        <v>4665.3986599999962</v>
      </c>
      <c r="O73" s="79"/>
    </row>
    <row r="74" spans="1:15" ht="15.75" x14ac:dyDescent="0.25">
      <c r="A74" s="142"/>
      <c r="B74" s="143" t="s">
        <v>350</v>
      </c>
      <c r="C74" s="64">
        <v>5082.9784799999998</v>
      </c>
      <c r="D74" s="64">
        <v>-7465</v>
      </c>
      <c r="E74" s="64">
        <v>6593</v>
      </c>
      <c r="F74" s="64">
        <v>-8990</v>
      </c>
      <c r="G74" s="64">
        <v>6988</v>
      </c>
      <c r="H74" s="64">
        <v>2306.8098099999875</v>
      </c>
      <c r="I74" s="64">
        <v>96</v>
      </c>
      <c r="J74" s="64">
        <v>1179</v>
      </c>
      <c r="K74" s="64">
        <v>111</v>
      </c>
      <c r="L74" s="64">
        <v>-110</v>
      </c>
      <c r="M74" s="82">
        <v>5791.7882899999877</v>
      </c>
      <c r="O74" s="83"/>
    </row>
    <row r="75" spans="1:15" ht="15.75" x14ac:dyDescent="0.2">
      <c r="A75" s="139">
        <v>6</v>
      </c>
      <c r="B75" s="140" t="s">
        <v>317</v>
      </c>
      <c r="C75" s="64">
        <v>0</v>
      </c>
      <c r="D75" s="64">
        <v>-1062</v>
      </c>
      <c r="E75" s="64">
        <v>0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  <c r="K75" s="64">
        <v>0</v>
      </c>
      <c r="L75" s="64">
        <v>0</v>
      </c>
      <c r="M75" s="82">
        <v>-1062</v>
      </c>
      <c r="O75" s="79"/>
    </row>
    <row r="76" spans="1:15" ht="15.75" x14ac:dyDescent="0.2">
      <c r="A76" s="139">
        <v>7</v>
      </c>
      <c r="B76" s="140" t="s">
        <v>318</v>
      </c>
      <c r="C76" s="87"/>
      <c r="D76" s="62"/>
      <c r="E76" s="62"/>
      <c r="F76" s="62"/>
      <c r="G76" s="62"/>
      <c r="H76" s="62"/>
      <c r="I76" s="62"/>
      <c r="J76" s="62"/>
      <c r="K76" s="62"/>
      <c r="L76" s="62"/>
      <c r="M76" s="71"/>
      <c r="O76" s="79"/>
    </row>
    <row r="77" spans="1:15" ht="15.75" x14ac:dyDescent="0.2">
      <c r="A77" s="149" t="s">
        <v>22</v>
      </c>
      <c r="B77" s="140" t="s">
        <v>351</v>
      </c>
      <c r="C77" s="64">
        <v>-5499.7803000000004</v>
      </c>
      <c r="D77" s="64">
        <v>-20939</v>
      </c>
      <c r="E77" s="64">
        <v>-6119</v>
      </c>
      <c r="F77" s="64">
        <v>-3793</v>
      </c>
      <c r="G77" s="64">
        <v>-10446</v>
      </c>
      <c r="H77" s="64">
        <v>-4351.9245549118068</v>
      </c>
      <c r="I77" s="64">
        <v>-285</v>
      </c>
      <c r="J77" s="64">
        <v>-51</v>
      </c>
      <c r="K77" s="64">
        <v>-673</v>
      </c>
      <c r="L77" s="64">
        <v>-4240</v>
      </c>
      <c r="M77" s="82">
        <v>-56397.704854911804</v>
      </c>
      <c r="O77" s="79"/>
    </row>
    <row r="78" spans="1:15" ht="15.75" x14ac:dyDescent="0.2">
      <c r="A78" s="149" t="s">
        <v>294</v>
      </c>
      <c r="B78" s="140" t="s">
        <v>320</v>
      </c>
      <c r="C78" s="64">
        <v>-896.66414999999995</v>
      </c>
      <c r="D78" s="64">
        <v>3461</v>
      </c>
      <c r="E78" s="64">
        <v>0</v>
      </c>
      <c r="F78" s="64">
        <v>0</v>
      </c>
      <c r="G78" s="64">
        <v>-344</v>
      </c>
      <c r="H78" s="64">
        <v>-18.335440000000368</v>
      </c>
      <c r="I78" s="64">
        <v>0</v>
      </c>
      <c r="J78" s="64">
        <v>0</v>
      </c>
      <c r="K78" s="64">
        <v>0</v>
      </c>
      <c r="L78" s="64">
        <v>0</v>
      </c>
      <c r="M78" s="82">
        <v>2202.0004099999996</v>
      </c>
      <c r="O78" s="79"/>
    </row>
    <row r="79" spans="1:15" ht="15.75" x14ac:dyDescent="0.2">
      <c r="A79" s="149" t="s">
        <v>296</v>
      </c>
      <c r="B79" s="140" t="s">
        <v>321</v>
      </c>
      <c r="C79" s="64">
        <v>-5307.9421699999994</v>
      </c>
      <c r="D79" s="64">
        <v>-4263</v>
      </c>
      <c r="E79" s="64">
        <v>-3235</v>
      </c>
      <c r="F79" s="64">
        <v>-2473</v>
      </c>
      <c r="G79" s="64">
        <v>-5565</v>
      </c>
      <c r="H79" s="64">
        <v>-4439.8464500723303</v>
      </c>
      <c r="I79" s="64">
        <v>-247</v>
      </c>
      <c r="J79" s="64">
        <v>-769</v>
      </c>
      <c r="K79" s="64">
        <v>-576</v>
      </c>
      <c r="L79" s="64">
        <v>-831</v>
      </c>
      <c r="M79" s="82">
        <v>-27706.78862007233</v>
      </c>
      <c r="O79" s="79"/>
    </row>
    <row r="80" spans="1:15" ht="15.75" x14ac:dyDescent="0.2">
      <c r="A80" s="149" t="s">
        <v>299</v>
      </c>
      <c r="B80" s="140" t="s">
        <v>352</v>
      </c>
      <c r="C80" s="64">
        <v>0</v>
      </c>
      <c r="D80" s="64">
        <v>160</v>
      </c>
      <c r="E80" s="64">
        <v>6</v>
      </c>
      <c r="F80" s="64">
        <v>115</v>
      </c>
      <c r="G80" s="64">
        <v>0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82">
        <v>281</v>
      </c>
      <c r="O80" s="79"/>
    </row>
    <row r="81" spans="1:15" ht="15.75" x14ac:dyDescent="0.25">
      <c r="A81" s="146"/>
      <c r="B81" s="143" t="s">
        <v>323</v>
      </c>
      <c r="C81" s="64">
        <v>-11704.386619999999</v>
      </c>
      <c r="D81" s="64">
        <v>-21581</v>
      </c>
      <c r="E81" s="64">
        <v>-9348</v>
      </c>
      <c r="F81" s="64">
        <v>-6151</v>
      </c>
      <c r="G81" s="64">
        <v>-16355</v>
      </c>
      <c r="H81" s="64">
        <v>-8810.1064449841379</v>
      </c>
      <c r="I81" s="64">
        <v>-532</v>
      </c>
      <c r="J81" s="64">
        <v>-820</v>
      </c>
      <c r="K81" s="64">
        <v>-1249</v>
      </c>
      <c r="L81" s="64">
        <v>-5071</v>
      </c>
      <c r="M81" s="82">
        <v>-81621.493064984141</v>
      </c>
      <c r="O81" s="83"/>
    </row>
    <row r="82" spans="1:15" ht="15.75" x14ac:dyDescent="0.2">
      <c r="A82" s="139">
        <v>8</v>
      </c>
      <c r="B82" s="140" t="s">
        <v>353</v>
      </c>
      <c r="C82" s="87"/>
      <c r="D82" s="62"/>
      <c r="E82" s="62"/>
      <c r="F82" s="62"/>
      <c r="G82" s="62"/>
      <c r="H82" s="62"/>
      <c r="I82" s="62"/>
      <c r="J82" s="62"/>
      <c r="K82" s="62"/>
      <c r="L82" s="62"/>
      <c r="M82" s="71"/>
      <c r="O82" s="79"/>
    </row>
    <row r="83" spans="1:15" ht="15.75" x14ac:dyDescent="0.2">
      <c r="A83" s="149" t="s">
        <v>22</v>
      </c>
      <c r="B83" s="140" t="s">
        <v>354</v>
      </c>
      <c r="C83" s="64">
        <v>-225.82901000000001</v>
      </c>
      <c r="D83" s="64">
        <v>-100</v>
      </c>
      <c r="E83" s="64">
        <v>-72</v>
      </c>
      <c r="F83" s="64">
        <v>-2</v>
      </c>
      <c r="G83" s="64">
        <v>0</v>
      </c>
      <c r="H83" s="64">
        <v>-30.25</v>
      </c>
      <c r="I83" s="64">
        <v>0</v>
      </c>
      <c r="J83" s="64">
        <v>-26</v>
      </c>
      <c r="K83" s="64">
        <v>-4</v>
      </c>
      <c r="L83" s="64">
        <v>-35</v>
      </c>
      <c r="M83" s="82">
        <v>-495.07901000000004</v>
      </c>
      <c r="O83" s="79"/>
    </row>
    <row r="84" spans="1:15" ht="15.75" x14ac:dyDescent="0.2">
      <c r="A84" s="149" t="s">
        <v>294</v>
      </c>
      <c r="B84" s="140" t="s">
        <v>355</v>
      </c>
      <c r="C84" s="64">
        <v>-14146.78449</v>
      </c>
      <c r="D84" s="64">
        <v>-6334</v>
      </c>
      <c r="E84" s="64">
        <v>-30657</v>
      </c>
      <c r="F84" s="64">
        <v>-3999</v>
      </c>
      <c r="G84" s="64">
        <v>0</v>
      </c>
      <c r="H84" s="64">
        <v>0</v>
      </c>
      <c r="I84" s="64">
        <v>0</v>
      </c>
      <c r="J84" s="64">
        <v>-6057</v>
      </c>
      <c r="K84" s="64">
        <v>-529</v>
      </c>
      <c r="L84" s="64">
        <v>-321</v>
      </c>
      <c r="M84" s="82">
        <v>-62043.784489999998</v>
      </c>
      <c r="O84" s="79"/>
    </row>
    <row r="85" spans="1:15" ht="15.75" x14ac:dyDescent="0.2">
      <c r="A85" s="149" t="s">
        <v>296</v>
      </c>
      <c r="B85" s="140" t="s">
        <v>356</v>
      </c>
      <c r="C85" s="64">
        <v>-5695.5721700000004</v>
      </c>
      <c r="D85" s="64">
        <v>-222</v>
      </c>
      <c r="E85" s="64">
        <v>-59</v>
      </c>
      <c r="F85" s="64">
        <v>-1</v>
      </c>
      <c r="G85" s="64">
        <v>-403</v>
      </c>
      <c r="H85" s="64">
        <v>0</v>
      </c>
      <c r="I85" s="64">
        <v>0</v>
      </c>
      <c r="J85" s="64">
        <v>-31</v>
      </c>
      <c r="K85" s="64">
        <v>-2</v>
      </c>
      <c r="L85" s="64">
        <v>-37</v>
      </c>
      <c r="M85" s="82">
        <v>-6450.5721700000004</v>
      </c>
      <c r="O85" s="79"/>
    </row>
    <row r="86" spans="1:15" ht="15.75" x14ac:dyDescent="0.25">
      <c r="A86" s="145"/>
      <c r="B86" s="143" t="s">
        <v>357</v>
      </c>
      <c r="C86" s="64">
        <v>-20068.185669999999</v>
      </c>
      <c r="D86" s="64">
        <v>-6656</v>
      </c>
      <c r="E86" s="64">
        <v>-30788</v>
      </c>
      <c r="F86" s="64">
        <v>-4002</v>
      </c>
      <c r="G86" s="64">
        <v>-403</v>
      </c>
      <c r="H86" s="64">
        <v>-30.25</v>
      </c>
      <c r="I86" s="64">
        <v>0</v>
      </c>
      <c r="J86" s="64">
        <v>-6114</v>
      </c>
      <c r="K86" s="64">
        <v>-535</v>
      </c>
      <c r="L86" s="64">
        <v>-393</v>
      </c>
      <c r="M86" s="82">
        <v>-68989.435670000006</v>
      </c>
      <c r="O86" s="83"/>
    </row>
    <row r="87" spans="1:15" ht="15.75" x14ac:dyDescent="0.2">
      <c r="A87" s="139">
        <v>9</v>
      </c>
      <c r="B87" s="151" t="s">
        <v>358</v>
      </c>
      <c r="C87" s="64">
        <v>-102.56262</v>
      </c>
      <c r="D87" s="64">
        <v>-1745</v>
      </c>
      <c r="E87" s="64">
        <v>-7131</v>
      </c>
      <c r="F87" s="64">
        <v>-54</v>
      </c>
      <c r="G87" s="64">
        <v>-687</v>
      </c>
      <c r="H87" s="64">
        <v>-310.58778354615885</v>
      </c>
      <c r="I87" s="64">
        <v>-22</v>
      </c>
      <c r="J87" s="64">
        <v>-80</v>
      </c>
      <c r="K87" s="64">
        <v>-534</v>
      </c>
      <c r="L87" s="64">
        <v>-4</v>
      </c>
      <c r="M87" s="82">
        <v>-10670.15040354616</v>
      </c>
      <c r="O87" s="79"/>
    </row>
    <row r="88" spans="1:15" ht="31.5" x14ac:dyDescent="0.2">
      <c r="A88" s="139"/>
      <c r="B88" s="140" t="s">
        <v>325</v>
      </c>
      <c r="C88" s="64">
        <v>0</v>
      </c>
      <c r="D88" s="64">
        <v>-1562</v>
      </c>
      <c r="E88" s="64">
        <v>-7131</v>
      </c>
      <c r="F88" s="64">
        <v>-54</v>
      </c>
      <c r="G88" s="64">
        <v>-360</v>
      </c>
      <c r="H88" s="64">
        <v>-229.59667999999999</v>
      </c>
      <c r="I88" s="64">
        <v>-10</v>
      </c>
      <c r="J88" s="64">
        <v>-39</v>
      </c>
      <c r="K88" s="64">
        <v>-356</v>
      </c>
      <c r="L88" s="64">
        <v>-4</v>
      </c>
      <c r="M88" s="82">
        <v>-9745.5966800000006</v>
      </c>
      <c r="O88" s="79"/>
    </row>
    <row r="89" spans="1:15" ht="15.75" x14ac:dyDescent="0.2">
      <c r="A89" s="139" t="s">
        <v>24</v>
      </c>
      <c r="B89" s="140" t="s">
        <v>359</v>
      </c>
      <c r="C89" s="64">
        <v>0</v>
      </c>
      <c r="D89" s="64">
        <v>0</v>
      </c>
      <c r="E89" s="64">
        <v>0</v>
      </c>
      <c r="F89" s="64">
        <v>0</v>
      </c>
      <c r="G89" s="64">
        <v>-206</v>
      </c>
      <c r="H89" s="64">
        <v>0</v>
      </c>
      <c r="I89" s="64">
        <v>0</v>
      </c>
      <c r="J89" s="64">
        <v>0</v>
      </c>
      <c r="K89" s="64">
        <v>0</v>
      </c>
      <c r="L89" s="64">
        <v>0</v>
      </c>
      <c r="M89" s="82">
        <v>-206</v>
      </c>
      <c r="O89" s="79"/>
    </row>
    <row r="90" spans="1:15" ht="15.75" x14ac:dyDescent="0.2">
      <c r="A90" s="139" t="s">
        <v>360</v>
      </c>
      <c r="B90" s="140" t="s">
        <v>361</v>
      </c>
      <c r="C90" s="64">
        <v>0</v>
      </c>
      <c r="D90" s="64">
        <v>0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0</v>
      </c>
      <c r="L90" s="64">
        <v>0</v>
      </c>
      <c r="M90" s="82">
        <v>0</v>
      </c>
      <c r="O90" s="79"/>
    </row>
    <row r="91" spans="1:15" ht="15.75" x14ac:dyDescent="0.25">
      <c r="A91" s="139" t="s">
        <v>25</v>
      </c>
      <c r="B91" s="140" t="s">
        <v>362</v>
      </c>
      <c r="C91" s="64">
        <v>2874.7733573973424</v>
      </c>
      <c r="D91" s="64">
        <v>1659</v>
      </c>
      <c r="E91" s="64">
        <v>-15929</v>
      </c>
      <c r="F91" s="64">
        <v>1027</v>
      </c>
      <c r="G91" s="64">
        <v>6285</v>
      </c>
      <c r="H91" s="64">
        <v>2205.935031469694</v>
      </c>
      <c r="I91" s="64">
        <v>-1001</v>
      </c>
      <c r="J91" s="64">
        <v>702</v>
      </c>
      <c r="K91" s="64">
        <v>41</v>
      </c>
      <c r="L91" s="64">
        <v>933</v>
      </c>
      <c r="M91" s="82">
        <v>-1202.2916111329641</v>
      </c>
      <c r="O91" s="88"/>
    </row>
    <row r="92" spans="1:15" ht="15.75" x14ac:dyDescent="0.25">
      <c r="A92" s="137" t="s">
        <v>26</v>
      </c>
      <c r="B92" s="148" t="s">
        <v>363</v>
      </c>
      <c r="C92" s="87"/>
      <c r="D92" s="62"/>
      <c r="E92" s="62"/>
      <c r="F92" s="62"/>
      <c r="G92" s="62"/>
      <c r="H92" s="62"/>
      <c r="I92" s="62"/>
      <c r="J92" s="62"/>
      <c r="K92" s="62"/>
      <c r="L92" s="62"/>
      <c r="M92" s="71"/>
      <c r="O92" s="79"/>
    </row>
    <row r="93" spans="1:15" ht="15.75" x14ac:dyDescent="0.25">
      <c r="A93" s="139" t="s">
        <v>1</v>
      </c>
      <c r="B93" s="140" t="s">
        <v>364</v>
      </c>
      <c r="C93" s="64">
        <v>-268.92019739734815</v>
      </c>
      <c r="D93" s="64">
        <v>3193</v>
      </c>
      <c r="E93" s="64">
        <v>886</v>
      </c>
      <c r="F93" s="64">
        <v>102</v>
      </c>
      <c r="G93" s="64">
        <v>369</v>
      </c>
      <c r="H93" s="64">
        <v>-44.222021469704423</v>
      </c>
      <c r="I93" s="64">
        <v>165</v>
      </c>
      <c r="J93" s="64">
        <v>89</v>
      </c>
      <c r="K93" s="64">
        <v>5</v>
      </c>
      <c r="L93" s="64">
        <v>0</v>
      </c>
      <c r="M93" s="82">
        <v>4495.8577811329469</v>
      </c>
      <c r="O93" s="83"/>
    </row>
    <row r="94" spans="1:15" ht="15.75" x14ac:dyDescent="0.25">
      <c r="A94" s="139" t="s">
        <v>2</v>
      </c>
      <c r="B94" s="140" t="s">
        <v>365</v>
      </c>
      <c r="C94" s="64">
        <v>2874.7733573973424</v>
      </c>
      <c r="D94" s="64">
        <v>1659</v>
      </c>
      <c r="E94" s="64">
        <v>-15929</v>
      </c>
      <c r="F94" s="64">
        <v>1027</v>
      </c>
      <c r="G94" s="64">
        <v>6285</v>
      </c>
      <c r="H94" s="64">
        <v>2205.935031469694</v>
      </c>
      <c r="I94" s="64">
        <v>-1001</v>
      </c>
      <c r="J94" s="64">
        <v>702</v>
      </c>
      <c r="K94" s="64">
        <v>41</v>
      </c>
      <c r="L94" s="64">
        <v>933</v>
      </c>
      <c r="M94" s="82">
        <v>-1202.2916111329641</v>
      </c>
      <c r="O94" s="83"/>
    </row>
    <row r="95" spans="1:15" ht="15.75" x14ac:dyDescent="0.2">
      <c r="A95" s="157" t="s">
        <v>3</v>
      </c>
      <c r="B95" s="140" t="s">
        <v>366</v>
      </c>
      <c r="C95" s="89"/>
      <c r="D95" s="85"/>
      <c r="E95" s="85"/>
      <c r="F95" s="85"/>
      <c r="G95" s="85"/>
      <c r="H95" s="85"/>
      <c r="I95" s="85"/>
      <c r="J95" s="85"/>
      <c r="K95" s="85"/>
      <c r="L95" s="85"/>
      <c r="M95" s="71"/>
      <c r="O95" s="79"/>
    </row>
    <row r="96" spans="1:15" ht="15.75" x14ac:dyDescent="0.2">
      <c r="A96" s="141" t="s">
        <v>22</v>
      </c>
      <c r="B96" s="140" t="s">
        <v>332</v>
      </c>
      <c r="C96" s="64">
        <v>0</v>
      </c>
      <c r="D96" s="64">
        <v>186</v>
      </c>
      <c r="E96" s="64">
        <v>0</v>
      </c>
      <c r="F96" s="64">
        <v>0</v>
      </c>
      <c r="G96" s="64">
        <v>47406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82">
        <v>47592</v>
      </c>
      <c r="O96" s="79"/>
    </row>
    <row r="97" spans="1:15" ht="15.75" x14ac:dyDescent="0.2">
      <c r="A97" s="158"/>
      <c r="B97" s="140" t="s">
        <v>333</v>
      </c>
      <c r="C97" s="64">
        <v>0</v>
      </c>
      <c r="D97" s="64">
        <v>0</v>
      </c>
      <c r="E97" s="64">
        <v>0</v>
      </c>
      <c r="F97" s="64">
        <v>0</v>
      </c>
      <c r="G97" s="64">
        <v>47406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82">
        <v>47406</v>
      </c>
      <c r="O97" s="79"/>
    </row>
    <row r="98" spans="1:15" ht="15.75" x14ac:dyDescent="0.2">
      <c r="A98" s="158" t="s">
        <v>294</v>
      </c>
      <c r="B98" s="140" t="s">
        <v>334</v>
      </c>
      <c r="C98" s="64">
        <v>0</v>
      </c>
      <c r="D98" s="64">
        <v>0</v>
      </c>
      <c r="E98" s="64">
        <v>0</v>
      </c>
      <c r="F98" s="64">
        <v>0</v>
      </c>
      <c r="G98" s="64">
        <v>1360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82">
        <v>1360</v>
      </c>
      <c r="O98" s="79"/>
    </row>
    <row r="99" spans="1:15" ht="15.75" x14ac:dyDescent="0.2">
      <c r="A99" s="158"/>
      <c r="B99" s="140" t="s">
        <v>333</v>
      </c>
      <c r="C99" s="64">
        <v>0</v>
      </c>
      <c r="D99" s="64">
        <v>0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82">
        <v>0</v>
      </c>
      <c r="O99" s="79"/>
    </row>
    <row r="100" spans="1:15" ht="15.75" x14ac:dyDescent="0.25">
      <c r="A100" s="159" t="s">
        <v>335</v>
      </c>
      <c r="B100" s="140" t="s">
        <v>336</v>
      </c>
      <c r="C100" s="64">
        <v>0</v>
      </c>
      <c r="D100" s="64">
        <v>0</v>
      </c>
      <c r="E100" s="64">
        <v>0</v>
      </c>
      <c r="F100" s="64">
        <v>19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82">
        <v>19</v>
      </c>
      <c r="O100" s="79"/>
    </row>
    <row r="101" spans="1:15" ht="15.75" x14ac:dyDescent="0.25">
      <c r="A101" s="159" t="s">
        <v>337</v>
      </c>
      <c r="B101" s="140" t="s">
        <v>338</v>
      </c>
      <c r="C101" s="64">
        <v>0</v>
      </c>
      <c r="D101" s="64">
        <v>64</v>
      </c>
      <c r="E101" s="64">
        <v>0</v>
      </c>
      <c r="F101" s="64">
        <v>18</v>
      </c>
      <c r="G101" s="64">
        <v>1360</v>
      </c>
      <c r="H101" s="64">
        <v>405.47723000000002</v>
      </c>
      <c r="I101" s="64">
        <v>2172</v>
      </c>
      <c r="J101" s="64">
        <v>0</v>
      </c>
      <c r="K101" s="64">
        <v>0</v>
      </c>
      <c r="L101" s="64">
        <v>0</v>
      </c>
      <c r="M101" s="82">
        <v>4019.47723</v>
      </c>
      <c r="O101" s="79"/>
    </row>
    <row r="102" spans="1:15" ht="15.75" x14ac:dyDescent="0.25">
      <c r="A102" s="154"/>
      <c r="B102" s="145" t="s">
        <v>339</v>
      </c>
      <c r="C102" s="64">
        <v>0</v>
      </c>
      <c r="D102" s="64">
        <v>64</v>
      </c>
      <c r="E102" s="64">
        <v>0</v>
      </c>
      <c r="F102" s="64">
        <v>37</v>
      </c>
      <c r="G102" s="64">
        <v>1360</v>
      </c>
      <c r="H102" s="64">
        <v>405.47723000000002</v>
      </c>
      <c r="I102" s="64">
        <v>2172</v>
      </c>
      <c r="J102" s="64">
        <v>0</v>
      </c>
      <c r="K102" s="64">
        <v>0</v>
      </c>
      <c r="L102" s="64">
        <v>0</v>
      </c>
      <c r="M102" s="82">
        <v>4038.47723</v>
      </c>
      <c r="O102" s="79"/>
    </row>
    <row r="103" spans="1:15" ht="15.75" x14ac:dyDescent="0.2">
      <c r="A103" s="158" t="s">
        <v>296</v>
      </c>
      <c r="B103" s="140" t="s">
        <v>340</v>
      </c>
      <c r="C103" s="64">
        <v>0</v>
      </c>
      <c r="D103" s="64">
        <v>27</v>
      </c>
      <c r="E103" s="64">
        <v>0</v>
      </c>
      <c r="F103" s="64">
        <v>0</v>
      </c>
      <c r="G103" s="64">
        <v>97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82">
        <v>124</v>
      </c>
      <c r="O103" s="79"/>
    </row>
    <row r="104" spans="1:15" ht="15.75" x14ac:dyDescent="0.2">
      <c r="A104" s="158" t="s">
        <v>299</v>
      </c>
      <c r="B104" s="140" t="s">
        <v>341</v>
      </c>
      <c r="C104" s="64">
        <v>0</v>
      </c>
      <c r="D104" s="64">
        <v>65</v>
      </c>
      <c r="E104" s="64">
        <v>0</v>
      </c>
      <c r="F104" s="64">
        <v>0</v>
      </c>
      <c r="G104" s="64">
        <v>1</v>
      </c>
      <c r="H104" s="64">
        <v>0</v>
      </c>
      <c r="I104" s="64">
        <v>0</v>
      </c>
      <c r="J104" s="64">
        <v>0</v>
      </c>
      <c r="K104" s="64">
        <v>0</v>
      </c>
      <c r="L104" s="64">
        <v>0</v>
      </c>
      <c r="M104" s="82">
        <v>66</v>
      </c>
      <c r="O104" s="79"/>
    </row>
    <row r="105" spans="1:15" ht="15.75" x14ac:dyDescent="0.25">
      <c r="A105" s="137"/>
      <c r="B105" s="143" t="s">
        <v>367</v>
      </c>
      <c r="C105" s="64">
        <v>0</v>
      </c>
      <c r="D105" s="64">
        <v>342</v>
      </c>
      <c r="E105" s="64">
        <v>0</v>
      </c>
      <c r="F105" s="64">
        <v>37</v>
      </c>
      <c r="G105" s="64">
        <v>48864</v>
      </c>
      <c r="H105" s="64">
        <v>405.47723000000002</v>
      </c>
      <c r="I105" s="64">
        <v>2172</v>
      </c>
      <c r="J105" s="64">
        <v>0</v>
      </c>
      <c r="K105" s="64">
        <v>0</v>
      </c>
      <c r="L105" s="64">
        <v>0</v>
      </c>
      <c r="M105" s="82">
        <v>51820.477229999997</v>
      </c>
      <c r="O105" s="79"/>
    </row>
    <row r="106" spans="1:15" ht="15.75" x14ac:dyDescent="0.25">
      <c r="A106" s="146" t="s">
        <v>4</v>
      </c>
      <c r="B106" s="140" t="s">
        <v>368</v>
      </c>
      <c r="C106" s="64">
        <v>0</v>
      </c>
      <c r="D106" s="64">
        <v>0</v>
      </c>
      <c r="E106" s="64">
        <v>699</v>
      </c>
      <c r="F106" s="64">
        <v>0</v>
      </c>
      <c r="G106" s="64">
        <v>206</v>
      </c>
      <c r="H106" s="64">
        <v>0</v>
      </c>
      <c r="I106" s="64">
        <v>0</v>
      </c>
      <c r="J106" s="64">
        <v>0</v>
      </c>
      <c r="K106" s="64">
        <v>0</v>
      </c>
      <c r="L106" s="64">
        <v>0</v>
      </c>
      <c r="M106" s="82">
        <v>905</v>
      </c>
      <c r="O106" s="83"/>
    </row>
    <row r="107" spans="1:15" ht="15.75" x14ac:dyDescent="0.2">
      <c r="A107" s="160" t="s">
        <v>5</v>
      </c>
      <c r="B107" s="140" t="s">
        <v>369</v>
      </c>
      <c r="C107" s="84"/>
      <c r="D107" s="85"/>
      <c r="E107" s="85"/>
      <c r="F107" s="85"/>
      <c r="G107" s="85"/>
      <c r="H107" s="85"/>
      <c r="I107" s="85"/>
      <c r="J107" s="85"/>
      <c r="K107" s="85"/>
      <c r="L107" s="85"/>
      <c r="M107" s="71"/>
      <c r="O107" s="79"/>
    </row>
    <row r="108" spans="1:15" ht="15.75" x14ac:dyDescent="0.2">
      <c r="A108" s="141" t="s">
        <v>22</v>
      </c>
      <c r="B108" s="140" t="s">
        <v>370</v>
      </c>
      <c r="C108" s="64">
        <v>0</v>
      </c>
      <c r="D108" s="64">
        <v>-258</v>
      </c>
      <c r="E108" s="64">
        <v>0</v>
      </c>
      <c r="F108" s="64">
        <v>0</v>
      </c>
      <c r="G108" s="64">
        <v>-540</v>
      </c>
      <c r="H108" s="64">
        <v>0</v>
      </c>
      <c r="I108" s="64">
        <v>-1418</v>
      </c>
      <c r="J108" s="64">
        <v>0</v>
      </c>
      <c r="K108" s="64">
        <v>0</v>
      </c>
      <c r="L108" s="64">
        <v>0</v>
      </c>
      <c r="M108" s="82">
        <v>-2216</v>
      </c>
      <c r="O108" s="79"/>
    </row>
    <row r="109" spans="1:15" ht="15.75" x14ac:dyDescent="0.2">
      <c r="A109" s="141" t="s">
        <v>294</v>
      </c>
      <c r="B109" s="140" t="s">
        <v>355</v>
      </c>
      <c r="C109" s="64">
        <v>0</v>
      </c>
      <c r="D109" s="64">
        <v>-127</v>
      </c>
      <c r="E109" s="64">
        <v>0</v>
      </c>
      <c r="F109" s="64">
        <v>0</v>
      </c>
      <c r="G109" s="64">
        <v>-16</v>
      </c>
      <c r="H109" s="64">
        <v>0</v>
      </c>
      <c r="I109" s="64">
        <v>0</v>
      </c>
      <c r="J109" s="64">
        <v>0</v>
      </c>
      <c r="K109" s="64">
        <v>0</v>
      </c>
      <c r="L109" s="64">
        <v>0</v>
      </c>
      <c r="M109" s="82">
        <v>-143</v>
      </c>
      <c r="O109" s="79"/>
    </row>
    <row r="110" spans="1:15" ht="15.75" x14ac:dyDescent="0.2">
      <c r="A110" s="141" t="s">
        <v>296</v>
      </c>
      <c r="B110" s="140" t="s">
        <v>356</v>
      </c>
      <c r="C110" s="64">
        <v>0</v>
      </c>
      <c r="D110" s="64">
        <v>0</v>
      </c>
      <c r="E110" s="64">
        <v>0</v>
      </c>
      <c r="F110" s="64">
        <v>0</v>
      </c>
      <c r="G110" s="64">
        <v>-2</v>
      </c>
      <c r="H110" s="64">
        <v>-1352.3474499999998</v>
      </c>
      <c r="I110" s="64">
        <v>0</v>
      </c>
      <c r="J110" s="64">
        <v>0</v>
      </c>
      <c r="K110" s="64">
        <v>0</v>
      </c>
      <c r="L110" s="64">
        <v>0</v>
      </c>
      <c r="M110" s="82">
        <v>-1354.3474499999998</v>
      </c>
      <c r="O110" s="79"/>
    </row>
    <row r="111" spans="1:15" ht="15.75" x14ac:dyDescent="0.25">
      <c r="A111" s="145"/>
      <c r="B111" s="143" t="s">
        <v>350</v>
      </c>
      <c r="C111" s="64">
        <v>0</v>
      </c>
      <c r="D111" s="64">
        <v>-385</v>
      </c>
      <c r="E111" s="64">
        <v>0</v>
      </c>
      <c r="F111" s="64">
        <v>0</v>
      </c>
      <c r="G111" s="64">
        <v>-558</v>
      </c>
      <c r="H111" s="64">
        <v>-1352.3474499999998</v>
      </c>
      <c r="I111" s="64">
        <v>-1418</v>
      </c>
      <c r="J111" s="64">
        <v>0</v>
      </c>
      <c r="K111" s="64">
        <v>0</v>
      </c>
      <c r="L111" s="64">
        <v>0</v>
      </c>
      <c r="M111" s="82">
        <v>-3713.3474499999998</v>
      </c>
      <c r="O111" s="83"/>
    </row>
    <row r="112" spans="1:15" ht="15.75" x14ac:dyDescent="0.25">
      <c r="A112" s="146" t="s">
        <v>6</v>
      </c>
      <c r="B112" s="140" t="s">
        <v>371</v>
      </c>
      <c r="C112" s="64">
        <v>0</v>
      </c>
      <c r="D112" s="64">
        <v>0</v>
      </c>
      <c r="E112" s="64">
        <v>0</v>
      </c>
      <c r="F112" s="64">
        <v>0</v>
      </c>
      <c r="G112" s="64">
        <v>-206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82">
        <v>-206</v>
      </c>
      <c r="O112" s="83"/>
    </row>
    <row r="113" spans="1:15" ht="15.75" x14ac:dyDescent="0.2">
      <c r="A113" s="146" t="s">
        <v>7</v>
      </c>
      <c r="B113" s="140" t="s">
        <v>372</v>
      </c>
      <c r="C113" s="64">
        <v>18.005610000000001</v>
      </c>
      <c r="D113" s="64">
        <v>214</v>
      </c>
      <c r="E113" s="64">
        <v>6</v>
      </c>
      <c r="F113" s="64">
        <v>0</v>
      </c>
      <c r="G113" s="64">
        <v>510</v>
      </c>
      <c r="H113" s="64">
        <v>19.94154</v>
      </c>
      <c r="I113" s="64">
        <v>8</v>
      </c>
      <c r="J113" s="64">
        <v>47</v>
      </c>
      <c r="K113" s="64">
        <v>0</v>
      </c>
      <c r="L113" s="64">
        <v>12</v>
      </c>
      <c r="M113" s="82">
        <v>834.94714999999997</v>
      </c>
      <c r="O113" s="79"/>
    </row>
    <row r="114" spans="1:15" ht="15.75" x14ac:dyDescent="0.2">
      <c r="A114" s="146" t="s">
        <v>15</v>
      </c>
      <c r="B114" s="140" t="s">
        <v>373</v>
      </c>
      <c r="C114" s="64">
        <v>-122.94249000000001</v>
      </c>
      <c r="D114" s="64">
        <v>0</v>
      </c>
      <c r="E114" s="64">
        <v>-114</v>
      </c>
      <c r="F114" s="64">
        <v>-2</v>
      </c>
      <c r="G114" s="64">
        <v>-200</v>
      </c>
      <c r="H114" s="64">
        <v>-23.46228</v>
      </c>
      <c r="I114" s="64">
        <v>-60</v>
      </c>
      <c r="J114" s="64">
        <v>-22</v>
      </c>
      <c r="K114" s="64">
        <v>0</v>
      </c>
      <c r="L114" s="64">
        <v>-20</v>
      </c>
      <c r="M114" s="82">
        <v>-564.4047700000001</v>
      </c>
      <c r="O114" s="79"/>
    </row>
    <row r="115" spans="1:15" ht="15.75" x14ac:dyDescent="0.25">
      <c r="A115" s="146" t="s">
        <v>20</v>
      </c>
      <c r="B115" s="140" t="s">
        <v>374</v>
      </c>
      <c r="C115" s="64">
        <v>2500.9162799999945</v>
      </c>
      <c r="D115" s="64">
        <v>5023</v>
      </c>
      <c r="E115" s="64">
        <v>-14452</v>
      </c>
      <c r="F115" s="64">
        <v>1164</v>
      </c>
      <c r="G115" s="64">
        <v>55270</v>
      </c>
      <c r="H115" s="64">
        <v>1211.3220499999898</v>
      </c>
      <c r="I115" s="64">
        <v>-134</v>
      </c>
      <c r="J115" s="64">
        <v>816</v>
      </c>
      <c r="K115" s="64">
        <v>46</v>
      </c>
      <c r="L115" s="64">
        <v>925</v>
      </c>
      <c r="M115" s="82">
        <v>52370.238329999978</v>
      </c>
      <c r="O115" s="83"/>
    </row>
    <row r="116" spans="1:15" ht="15.75" x14ac:dyDescent="0.2">
      <c r="A116" s="146" t="s">
        <v>24</v>
      </c>
      <c r="B116" s="140" t="s">
        <v>375</v>
      </c>
      <c r="C116" s="64">
        <v>0</v>
      </c>
      <c r="D116" s="64">
        <v>0</v>
      </c>
      <c r="E116" s="64">
        <v>0</v>
      </c>
      <c r="F116" s="64">
        <v>0</v>
      </c>
      <c r="G116" s="64">
        <v>0</v>
      </c>
      <c r="H116" s="64">
        <v>15.98531</v>
      </c>
      <c r="I116" s="64">
        <v>0</v>
      </c>
      <c r="J116" s="64">
        <v>0</v>
      </c>
      <c r="K116" s="64">
        <v>0</v>
      </c>
      <c r="L116" s="64">
        <v>0</v>
      </c>
      <c r="M116" s="82">
        <v>15.98531</v>
      </c>
      <c r="O116" s="79"/>
    </row>
    <row r="117" spans="1:15" ht="15.75" x14ac:dyDescent="0.2">
      <c r="A117" s="146" t="s">
        <v>25</v>
      </c>
      <c r="B117" s="140" t="s">
        <v>376</v>
      </c>
      <c r="C117" s="64">
        <v>0</v>
      </c>
      <c r="D117" s="64">
        <v>0</v>
      </c>
      <c r="E117" s="64">
        <v>0</v>
      </c>
      <c r="F117" s="64">
        <v>0</v>
      </c>
      <c r="G117" s="64">
        <v>0</v>
      </c>
      <c r="H117" s="64">
        <v>-0.21234999999999998</v>
      </c>
      <c r="I117" s="64">
        <v>0</v>
      </c>
      <c r="J117" s="64">
        <v>0</v>
      </c>
      <c r="K117" s="64">
        <v>0</v>
      </c>
      <c r="L117" s="64">
        <v>0</v>
      </c>
      <c r="M117" s="82">
        <v>-0.21234999999999998</v>
      </c>
      <c r="O117" s="79"/>
    </row>
    <row r="118" spans="1:15" ht="15.75" x14ac:dyDescent="0.25">
      <c r="A118" s="146" t="s">
        <v>27</v>
      </c>
      <c r="B118" s="140" t="s">
        <v>377</v>
      </c>
      <c r="C118" s="64">
        <v>0</v>
      </c>
      <c r="D118" s="64">
        <v>0</v>
      </c>
      <c r="E118" s="64">
        <v>0</v>
      </c>
      <c r="F118" s="64">
        <v>0</v>
      </c>
      <c r="G118" s="64">
        <v>0</v>
      </c>
      <c r="H118" s="64">
        <v>15.772959999999999</v>
      </c>
      <c r="I118" s="64">
        <v>0</v>
      </c>
      <c r="J118" s="64">
        <v>0</v>
      </c>
      <c r="K118" s="64">
        <v>0</v>
      </c>
      <c r="L118" s="64">
        <v>0</v>
      </c>
      <c r="M118" s="82">
        <v>15.772959999999999</v>
      </c>
      <c r="O118" s="83"/>
    </row>
    <row r="119" spans="1:15" ht="15.75" x14ac:dyDescent="0.2">
      <c r="A119" s="146" t="s">
        <v>28</v>
      </c>
      <c r="B119" s="140" t="s">
        <v>378</v>
      </c>
      <c r="C119" s="64">
        <v>-250.09163000000001</v>
      </c>
      <c r="D119" s="64">
        <v>-23</v>
      </c>
      <c r="E119" s="64">
        <v>0</v>
      </c>
      <c r="F119" s="64">
        <v>-117</v>
      </c>
      <c r="G119" s="64">
        <v>-5108</v>
      </c>
      <c r="H119" s="64">
        <v>0</v>
      </c>
      <c r="I119" s="64">
        <v>0</v>
      </c>
      <c r="J119" s="64">
        <v>0</v>
      </c>
      <c r="K119" s="64">
        <v>0</v>
      </c>
      <c r="L119" s="64">
        <v>0</v>
      </c>
      <c r="M119" s="82">
        <v>-5498.0916299999999</v>
      </c>
      <c r="O119" s="79"/>
    </row>
    <row r="120" spans="1:15" ht="15.75" x14ac:dyDescent="0.2">
      <c r="A120" s="146" t="s">
        <v>29</v>
      </c>
      <c r="B120" s="140" t="s">
        <v>379</v>
      </c>
      <c r="C120" s="64">
        <v>0</v>
      </c>
      <c r="D120" s="64">
        <v>0</v>
      </c>
      <c r="E120" s="64">
        <v>0</v>
      </c>
      <c r="F120" s="64">
        <v>0</v>
      </c>
      <c r="G120" s="64">
        <v>4341</v>
      </c>
      <c r="H120" s="64">
        <v>0</v>
      </c>
      <c r="I120" s="64">
        <v>0</v>
      </c>
      <c r="J120" s="64">
        <v>0</v>
      </c>
      <c r="K120" s="64">
        <v>0</v>
      </c>
      <c r="L120" s="64">
        <v>0</v>
      </c>
      <c r="M120" s="82">
        <v>4341</v>
      </c>
      <c r="O120" s="79"/>
    </row>
    <row r="121" spans="1:15" ht="15.75" x14ac:dyDescent="0.25">
      <c r="A121" s="146" t="s">
        <v>30</v>
      </c>
      <c r="B121" s="140" t="s">
        <v>380</v>
      </c>
      <c r="C121" s="64">
        <v>2250.8246499999946</v>
      </c>
      <c r="D121" s="64">
        <v>5000</v>
      </c>
      <c r="E121" s="64">
        <v>-14452</v>
      </c>
      <c r="F121" s="64">
        <v>1047</v>
      </c>
      <c r="G121" s="64">
        <v>54503</v>
      </c>
      <c r="H121" s="64">
        <v>1227.0950099999898</v>
      </c>
      <c r="I121" s="64">
        <v>-134</v>
      </c>
      <c r="J121" s="64">
        <v>816</v>
      </c>
      <c r="K121" s="64">
        <v>46</v>
      </c>
      <c r="L121" s="64">
        <v>925</v>
      </c>
      <c r="M121" s="82">
        <v>51228.919659999985</v>
      </c>
      <c r="O121" s="83"/>
    </row>
    <row r="122" spans="1:15" ht="15.75" x14ac:dyDescent="0.2">
      <c r="A122" s="5" t="s">
        <v>59</v>
      </c>
      <c r="B122" s="90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2"/>
      <c r="O122" s="83"/>
    </row>
    <row r="123" spans="1:15" ht="33" x14ac:dyDescent="0.25">
      <c r="A123" s="93"/>
      <c r="B123" s="93"/>
      <c r="C123" s="94"/>
      <c r="D123" s="94"/>
      <c r="O123" s="95"/>
    </row>
  </sheetData>
  <mergeCells count="2">
    <mergeCell ref="A1:L1"/>
    <mergeCell ref="A3:B3"/>
  </mergeCells>
  <conditionalFormatting sqref="O6">
    <cfRule type="cellIs" dxfId="25" priority="26" operator="notEqual">
      <formula>0</formula>
    </cfRule>
  </conditionalFormatting>
  <conditionalFormatting sqref="O12">
    <cfRule type="cellIs" dxfId="24" priority="25" operator="notEqual">
      <formula>0</formula>
    </cfRule>
  </conditionalFormatting>
  <conditionalFormatting sqref="O19">
    <cfRule type="cellIs" dxfId="23" priority="24" operator="notEqual">
      <formula>0</formula>
    </cfRule>
  </conditionalFormatting>
  <conditionalFormatting sqref="O22">
    <cfRule type="cellIs" dxfId="22" priority="23" operator="notEqual">
      <formula>0</formula>
    </cfRule>
  </conditionalFormatting>
  <conditionalFormatting sqref="O26">
    <cfRule type="cellIs" dxfId="21" priority="22" operator="notEqual">
      <formula>0</formula>
    </cfRule>
  </conditionalFormatting>
  <conditionalFormatting sqref="O33">
    <cfRule type="cellIs" dxfId="20" priority="21" operator="notEqual">
      <formula>0</formula>
    </cfRule>
  </conditionalFormatting>
  <conditionalFormatting sqref="O37">
    <cfRule type="cellIs" dxfId="19" priority="20" operator="notEqual">
      <formula>0</formula>
    </cfRule>
  </conditionalFormatting>
  <conditionalFormatting sqref="O45">
    <cfRule type="cellIs" dxfId="18" priority="19" operator="notEqual">
      <formula>0</formula>
    </cfRule>
  </conditionalFormatting>
  <conditionalFormatting sqref="O53">
    <cfRule type="cellIs" dxfId="17" priority="18" operator="notEqual">
      <formula>0</formula>
    </cfRule>
  </conditionalFormatting>
  <conditionalFormatting sqref="O56">
    <cfRule type="cellIs" dxfId="16" priority="17" operator="notEqual">
      <formula>0</formula>
    </cfRule>
  </conditionalFormatting>
  <conditionalFormatting sqref="O67">
    <cfRule type="cellIs" dxfId="15" priority="16" operator="notEqual">
      <formula>0</formula>
    </cfRule>
  </conditionalFormatting>
  <conditionalFormatting sqref="O66">
    <cfRule type="cellIs" dxfId="14" priority="15" operator="notEqual">
      <formula>0</formula>
    </cfRule>
  </conditionalFormatting>
  <conditionalFormatting sqref="O62">
    <cfRule type="cellIs" dxfId="13" priority="14" operator="notEqual">
      <formula>0</formula>
    </cfRule>
  </conditionalFormatting>
  <conditionalFormatting sqref="O72">
    <cfRule type="cellIs" dxfId="12" priority="13" operator="notEqual">
      <formula>0</formula>
    </cfRule>
  </conditionalFormatting>
  <conditionalFormatting sqref="O74">
    <cfRule type="cellIs" dxfId="11" priority="12" operator="notEqual">
      <formula>0</formula>
    </cfRule>
  </conditionalFormatting>
  <conditionalFormatting sqref="O81">
    <cfRule type="cellIs" dxfId="10" priority="11" operator="notEqual">
      <formula>0</formula>
    </cfRule>
  </conditionalFormatting>
  <conditionalFormatting sqref="O86">
    <cfRule type="cellIs" dxfId="9" priority="10" operator="notEqual">
      <formula>0</formula>
    </cfRule>
  </conditionalFormatting>
  <conditionalFormatting sqref="O91">
    <cfRule type="cellIs" dxfId="8" priority="9" operator="notEqual">
      <formula>0</formula>
    </cfRule>
  </conditionalFormatting>
  <conditionalFormatting sqref="O93:O94">
    <cfRule type="cellIs" dxfId="7" priority="8" operator="notEqual">
      <formula>0</formula>
    </cfRule>
  </conditionalFormatting>
  <conditionalFormatting sqref="O106">
    <cfRule type="cellIs" dxfId="6" priority="7" operator="notEqual">
      <formula>0</formula>
    </cfRule>
  </conditionalFormatting>
  <conditionalFormatting sqref="O111">
    <cfRule type="cellIs" dxfId="5" priority="6" operator="notEqual">
      <formula>0</formula>
    </cfRule>
  </conditionalFormatting>
  <conditionalFormatting sqref="O115">
    <cfRule type="cellIs" dxfId="4" priority="5" operator="notEqual">
      <formula>0</formula>
    </cfRule>
  </conditionalFormatting>
  <conditionalFormatting sqref="O112">
    <cfRule type="cellIs" dxfId="3" priority="4" operator="notEqual">
      <formula>0</formula>
    </cfRule>
  </conditionalFormatting>
  <conditionalFormatting sqref="O13">
    <cfRule type="cellIs" dxfId="2" priority="3" operator="notEqual">
      <formula>0</formula>
    </cfRule>
  </conditionalFormatting>
  <conditionalFormatting sqref="O118">
    <cfRule type="cellIs" dxfId="1" priority="2" operator="notEqual">
      <formula>0</formula>
    </cfRule>
  </conditionalFormatting>
  <conditionalFormatting sqref="O121:O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zoomScaleNormal="100" zoomScaleSheetLayoutView="70" workbookViewId="0"/>
  </sheetViews>
  <sheetFormatPr defaultRowHeight="15" x14ac:dyDescent="0.25"/>
  <cols>
    <col min="1" max="1" width="6.7109375" style="7" customWidth="1"/>
    <col min="2" max="2" width="37.7109375" style="7" customWidth="1"/>
    <col min="3" max="24" width="13.85546875" style="7" customWidth="1"/>
    <col min="25" max="16384" width="9.140625" style="7"/>
  </cols>
  <sheetData>
    <row r="1" spans="1:24" ht="15.75" x14ac:dyDescent="0.25">
      <c r="A1" s="96" t="s">
        <v>392</v>
      </c>
    </row>
    <row r="2" spans="1:24" ht="15.75" x14ac:dyDescent="0.25">
      <c r="W2" s="166" t="s">
        <v>49</v>
      </c>
      <c r="X2" s="166"/>
    </row>
    <row r="3" spans="1:24" ht="50.25" customHeight="1" x14ac:dyDescent="0.25">
      <c r="A3" s="171" t="s">
        <v>0</v>
      </c>
      <c r="B3" s="171" t="s">
        <v>31</v>
      </c>
      <c r="C3" s="162" t="s">
        <v>383</v>
      </c>
      <c r="D3" s="163"/>
      <c r="E3" s="162" t="s">
        <v>381</v>
      </c>
      <c r="F3" s="163"/>
      <c r="G3" s="162" t="s">
        <v>382</v>
      </c>
      <c r="H3" s="163"/>
      <c r="I3" s="162" t="s">
        <v>384</v>
      </c>
      <c r="J3" s="163"/>
      <c r="K3" s="162" t="s">
        <v>385</v>
      </c>
      <c r="L3" s="163"/>
      <c r="M3" s="162" t="s">
        <v>386</v>
      </c>
      <c r="N3" s="163"/>
      <c r="O3" s="162" t="s">
        <v>388</v>
      </c>
      <c r="P3" s="163"/>
      <c r="Q3" s="162" t="s">
        <v>389</v>
      </c>
      <c r="R3" s="163"/>
      <c r="S3" s="162" t="s">
        <v>387</v>
      </c>
      <c r="T3" s="163"/>
      <c r="U3" s="162" t="s">
        <v>390</v>
      </c>
      <c r="V3" s="163"/>
      <c r="W3" s="173" t="s">
        <v>48</v>
      </c>
      <c r="X3" s="173"/>
    </row>
    <row r="4" spans="1:24" ht="31.5" x14ac:dyDescent="0.25">
      <c r="A4" s="172"/>
      <c r="B4" s="172"/>
      <c r="C4" s="1" t="s">
        <v>51</v>
      </c>
      <c r="D4" s="105" t="s">
        <v>52</v>
      </c>
      <c r="E4" s="1" t="s">
        <v>51</v>
      </c>
      <c r="F4" s="105" t="s">
        <v>52</v>
      </c>
      <c r="G4" s="1" t="s">
        <v>51</v>
      </c>
      <c r="H4" s="105" t="s">
        <v>52</v>
      </c>
      <c r="I4" s="1" t="s">
        <v>51</v>
      </c>
      <c r="J4" s="105" t="s">
        <v>52</v>
      </c>
      <c r="K4" s="1" t="s">
        <v>51</v>
      </c>
      <c r="L4" s="105" t="s">
        <v>52</v>
      </c>
      <c r="M4" s="1" t="s">
        <v>51</v>
      </c>
      <c r="N4" s="105" t="s">
        <v>52</v>
      </c>
      <c r="O4" s="1" t="s">
        <v>51</v>
      </c>
      <c r="P4" s="105" t="s">
        <v>52</v>
      </c>
      <c r="Q4" s="1" t="s">
        <v>51</v>
      </c>
      <c r="R4" s="105" t="s">
        <v>52</v>
      </c>
      <c r="S4" s="1" t="s">
        <v>51</v>
      </c>
      <c r="T4" s="105" t="s">
        <v>52</v>
      </c>
      <c r="U4" s="1" t="s">
        <v>51</v>
      </c>
      <c r="V4" s="105" t="s">
        <v>52</v>
      </c>
      <c r="W4" s="2" t="s">
        <v>51</v>
      </c>
      <c r="X4" s="75" t="s">
        <v>52</v>
      </c>
    </row>
    <row r="5" spans="1:24" ht="15.75" x14ac:dyDescent="0.25">
      <c r="A5" s="2" t="s">
        <v>1</v>
      </c>
      <c r="B5" s="97" t="s">
        <v>32</v>
      </c>
      <c r="C5" s="8">
        <v>29579008.620000161</v>
      </c>
      <c r="D5" s="8">
        <v>0</v>
      </c>
      <c r="E5" s="8">
        <v>34895450.459755436</v>
      </c>
      <c r="F5" s="8">
        <v>0</v>
      </c>
      <c r="G5" s="8">
        <v>17764024.530000001</v>
      </c>
      <c r="H5" s="8">
        <v>1788345.67</v>
      </c>
      <c r="I5" s="8">
        <v>9428025.1400000509</v>
      </c>
      <c r="J5" s="8">
        <v>0</v>
      </c>
      <c r="K5" s="8">
        <v>12000329.099999996</v>
      </c>
      <c r="L5" s="8">
        <v>0</v>
      </c>
      <c r="M5" s="8">
        <v>7098556.8092677742</v>
      </c>
      <c r="N5" s="8">
        <v>171943.31926777351</v>
      </c>
      <c r="O5" s="8">
        <v>1028079.08</v>
      </c>
      <c r="P5" s="8">
        <v>0</v>
      </c>
      <c r="Q5" s="8">
        <v>2493037.58</v>
      </c>
      <c r="R5" s="8">
        <v>0</v>
      </c>
      <c r="S5" s="8">
        <v>1123536.7248185999</v>
      </c>
      <c r="T5" s="8">
        <v>0</v>
      </c>
      <c r="U5" s="8">
        <v>497070.54000000004</v>
      </c>
      <c r="V5" s="8">
        <v>0</v>
      </c>
      <c r="W5" s="8">
        <v>115907118.58384202</v>
      </c>
      <c r="X5" s="8">
        <v>1960288.9892677735</v>
      </c>
    </row>
    <row r="6" spans="1:24" ht="15.75" x14ac:dyDescent="0.25">
      <c r="A6" s="2"/>
      <c r="B6" s="98" t="s">
        <v>33</v>
      </c>
      <c r="C6" s="8">
        <v>19105204.760000046</v>
      </c>
      <c r="D6" s="8">
        <v>0</v>
      </c>
      <c r="E6" s="8">
        <v>34815174.626321919</v>
      </c>
      <c r="F6" s="8">
        <v>0</v>
      </c>
      <c r="G6" s="8">
        <v>12608942.619999999</v>
      </c>
      <c r="H6" s="8">
        <v>1788345.67</v>
      </c>
      <c r="I6" s="8">
        <v>9428025.1400000509</v>
      </c>
      <c r="J6" s="8">
        <v>0</v>
      </c>
      <c r="K6" s="8">
        <v>12000329.099999996</v>
      </c>
      <c r="L6" s="8">
        <v>0</v>
      </c>
      <c r="M6" s="8">
        <v>7098556.8092677742</v>
      </c>
      <c r="N6" s="8">
        <v>171943.31926777351</v>
      </c>
      <c r="O6" s="8">
        <v>1028079.08</v>
      </c>
      <c r="P6" s="8">
        <v>0</v>
      </c>
      <c r="Q6" s="8">
        <v>2491953.58</v>
      </c>
      <c r="R6" s="8">
        <v>0</v>
      </c>
      <c r="S6" s="8">
        <v>1123536.7248185999</v>
      </c>
      <c r="T6" s="8">
        <v>0</v>
      </c>
      <c r="U6" s="8">
        <v>497070.54000000004</v>
      </c>
      <c r="V6" s="8">
        <v>0</v>
      </c>
      <c r="W6" s="8">
        <v>100196872.98040839</v>
      </c>
      <c r="X6" s="8">
        <v>1960288.9892677735</v>
      </c>
    </row>
    <row r="7" spans="1:24" ht="15.75" x14ac:dyDescent="0.25">
      <c r="A7" s="2"/>
      <c r="B7" s="98" t="s">
        <v>34</v>
      </c>
      <c r="C7" s="8">
        <v>17846833.130000047</v>
      </c>
      <c r="D7" s="8">
        <v>0</v>
      </c>
      <c r="E7" s="8">
        <v>31729999.864843741</v>
      </c>
      <c r="F7" s="8">
        <v>0</v>
      </c>
      <c r="G7" s="8">
        <v>9882719.6199999992</v>
      </c>
      <c r="H7" s="8">
        <v>0</v>
      </c>
      <c r="I7" s="8">
        <v>6082950.3800000511</v>
      </c>
      <c r="J7" s="8">
        <v>0</v>
      </c>
      <c r="K7" s="8">
        <v>12000329.099999996</v>
      </c>
      <c r="L7" s="8">
        <v>0</v>
      </c>
      <c r="M7" s="8">
        <v>1902539.58</v>
      </c>
      <c r="N7" s="8">
        <v>0</v>
      </c>
      <c r="O7" s="8">
        <v>389066.32999999996</v>
      </c>
      <c r="P7" s="8">
        <v>0</v>
      </c>
      <c r="Q7" s="8">
        <v>2206762.89</v>
      </c>
      <c r="R7" s="8">
        <v>0</v>
      </c>
      <c r="S7" s="8">
        <v>398777.26955139998</v>
      </c>
      <c r="T7" s="8">
        <v>0</v>
      </c>
      <c r="U7" s="8">
        <v>141741.16</v>
      </c>
      <c r="V7" s="8">
        <v>0</v>
      </c>
      <c r="W7" s="8">
        <v>82581719.324395224</v>
      </c>
      <c r="X7" s="8">
        <v>0</v>
      </c>
    </row>
    <row r="8" spans="1:24" ht="15.75" x14ac:dyDescent="0.25">
      <c r="A8" s="2"/>
      <c r="B8" s="98" t="s">
        <v>35</v>
      </c>
      <c r="C8" s="8">
        <v>1258371.6299999997</v>
      </c>
      <c r="D8" s="8">
        <v>0</v>
      </c>
      <c r="E8" s="8">
        <v>3085174.7614781791</v>
      </c>
      <c r="F8" s="8">
        <v>0</v>
      </c>
      <c r="G8" s="8">
        <v>2726223</v>
      </c>
      <c r="H8" s="8">
        <v>1788345.67</v>
      </c>
      <c r="I8" s="8">
        <v>3345074.7599999993</v>
      </c>
      <c r="J8" s="8">
        <v>0</v>
      </c>
      <c r="K8" s="8">
        <v>0</v>
      </c>
      <c r="L8" s="8">
        <v>0</v>
      </c>
      <c r="M8" s="8">
        <v>5196017.2292677741</v>
      </c>
      <c r="N8" s="8">
        <v>171943.31926777351</v>
      </c>
      <c r="O8" s="8">
        <v>639012.75</v>
      </c>
      <c r="P8" s="8">
        <v>0</v>
      </c>
      <c r="Q8" s="8">
        <v>285190.69</v>
      </c>
      <c r="R8" s="8">
        <v>0</v>
      </c>
      <c r="S8" s="8">
        <v>724759.45526720001</v>
      </c>
      <c r="T8" s="8">
        <v>0</v>
      </c>
      <c r="U8" s="8">
        <v>355329.38</v>
      </c>
      <c r="V8" s="8">
        <v>0</v>
      </c>
      <c r="W8" s="8">
        <v>17615153.656013153</v>
      </c>
      <c r="X8" s="8">
        <v>1960288.9892677735</v>
      </c>
    </row>
    <row r="9" spans="1:24" ht="15.75" x14ac:dyDescent="0.25">
      <c r="A9" s="2"/>
      <c r="B9" s="98" t="s">
        <v>36</v>
      </c>
      <c r="C9" s="8">
        <v>10473803.860000113</v>
      </c>
      <c r="D9" s="8">
        <v>0</v>
      </c>
      <c r="E9" s="8">
        <v>80275.833433518725</v>
      </c>
      <c r="F9" s="8">
        <v>0</v>
      </c>
      <c r="G9" s="8">
        <v>5155081.91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1084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15710245.603433631</v>
      </c>
      <c r="X9" s="8">
        <v>0</v>
      </c>
    </row>
    <row r="10" spans="1:24" ht="15.75" x14ac:dyDescent="0.25">
      <c r="A10" s="2" t="s">
        <v>2</v>
      </c>
      <c r="B10" s="97" t="s">
        <v>37</v>
      </c>
      <c r="C10" s="8">
        <v>3851506.1300000027</v>
      </c>
      <c r="D10" s="8">
        <v>0</v>
      </c>
      <c r="E10" s="8">
        <v>338397.95572052751</v>
      </c>
      <c r="F10" s="8">
        <v>0</v>
      </c>
      <c r="G10" s="8">
        <v>477079.27</v>
      </c>
      <c r="H10" s="8">
        <v>0</v>
      </c>
      <c r="I10" s="8">
        <v>657068.93000000005</v>
      </c>
      <c r="J10" s="8">
        <v>0</v>
      </c>
      <c r="K10" s="8">
        <v>0</v>
      </c>
      <c r="L10" s="8">
        <v>0</v>
      </c>
      <c r="M10" s="8">
        <v>129763.99</v>
      </c>
      <c r="N10" s="8">
        <v>0</v>
      </c>
      <c r="O10" s="8">
        <v>0</v>
      </c>
      <c r="P10" s="8">
        <v>0</v>
      </c>
      <c r="Q10" s="8">
        <v>283762.64999999997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5737578.9257205296</v>
      </c>
      <c r="X10" s="8">
        <v>0</v>
      </c>
    </row>
    <row r="11" spans="1:24" ht="15.75" x14ac:dyDescent="0.25">
      <c r="A11" s="2" t="s">
        <v>3</v>
      </c>
      <c r="B11" s="97" t="s">
        <v>38</v>
      </c>
      <c r="C11" s="8">
        <v>17106493.91</v>
      </c>
      <c r="D11" s="8">
        <v>0</v>
      </c>
      <c r="E11" s="8">
        <v>1040964.1292797751</v>
      </c>
      <c r="F11" s="8">
        <v>0</v>
      </c>
      <c r="G11" s="8">
        <v>5451015.6699999999</v>
      </c>
      <c r="H11" s="8">
        <v>0</v>
      </c>
      <c r="I11" s="8">
        <v>1020665.9700000003</v>
      </c>
      <c r="J11" s="8">
        <v>0</v>
      </c>
      <c r="K11" s="8">
        <v>668053.78000000014</v>
      </c>
      <c r="L11" s="8">
        <v>0</v>
      </c>
      <c r="M11" s="8">
        <v>1101485.5999999999</v>
      </c>
      <c r="N11" s="8">
        <v>0</v>
      </c>
      <c r="O11" s="8">
        <v>0</v>
      </c>
      <c r="P11" s="8">
        <v>0</v>
      </c>
      <c r="Q11" s="8">
        <v>207171.35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26595850.409279775</v>
      </c>
      <c r="X11" s="8">
        <v>0</v>
      </c>
    </row>
    <row r="12" spans="1:24" ht="15.75" x14ac:dyDescent="0.25">
      <c r="A12" s="2" t="s">
        <v>4</v>
      </c>
      <c r="B12" s="99" t="s">
        <v>39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</row>
    <row r="13" spans="1:24" ht="15.75" x14ac:dyDescent="0.25">
      <c r="A13" s="2" t="s">
        <v>5</v>
      </c>
      <c r="B13" s="100" t="s">
        <v>40</v>
      </c>
      <c r="C13" s="8">
        <v>0</v>
      </c>
      <c r="D13" s="8">
        <v>0</v>
      </c>
      <c r="E13" s="8">
        <v>2067208.9053094289</v>
      </c>
      <c r="F13" s="8">
        <v>0</v>
      </c>
      <c r="G13" s="8">
        <v>2207168.2999999998</v>
      </c>
      <c r="H13" s="8">
        <v>478580.7</v>
      </c>
      <c r="I13" s="8">
        <v>0</v>
      </c>
      <c r="J13" s="8">
        <v>0</v>
      </c>
      <c r="K13" s="8">
        <v>31651.3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19268.09</v>
      </c>
      <c r="R13" s="8">
        <v>0</v>
      </c>
      <c r="S13" s="8">
        <v>131707.45976099998</v>
      </c>
      <c r="T13" s="8">
        <v>0</v>
      </c>
      <c r="U13" s="8">
        <v>50.93</v>
      </c>
      <c r="V13" s="8">
        <v>0</v>
      </c>
      <c r="W13" s="8">
        <v>4457054.9850704279</v>
      </c>
      <c r="X13" s="8">
        <v>478580.7</v>
      </c>
    </row>
    <row r="14" spans="1:24" ht="15.75" x14ac:dyDescent="0.25">
      <c r="A14" s="3" t="s">
        <v>6</v>
      </c>
      <c r="B14" s="100" t="s">
        <v>41</v>
      </c>
      <c r="C14" s="8">
        <v>55887.510000000009</v>
      </c>
      <c r="D14" s="8">
        <v>0</v>
      </c>
      <c r="E14" s="8">
        <v>155039.28354795682</v>
      </c>
      <c r="F14" s="8">
        <v>0</v>
      </c>
      <c r="G14" s="8">
        <v>670754.49</v>
      </c>
      <c r="H14" s="8">
        <v>0</v>
      </c>
      <c r="I14" s="8">
        <v>815625.58</v>
      </c>
      <c r="J14" s="8">
        <v>0</v>
      </c>
      <c r="K14" s="8">
        <v>0</v>
      </c>
      <c r="L14" s="8">
        <v>0</v>
      </c>
      <c r="M14" s="8">
        <v>29487.78</v>
      </c>
      <c r="N14" s="8">
        <v>0</v>
      </c>
      <c r="O14" s="8">
        <v>2684984.8400000026</v>
      </c>
      <c r="P14" s="8">
        <v>0</v>
      </c>
      <c r="Q14" s="8">
        <v>15594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4427373.4835479595</v>
      </c>
      <c r="X14" s="8">
        <v>0</v>
      </c>
    </row>
    <row r="15" spans="1:24" ht="31.5" x14ac:dyDescent="0.25">
      <c r="A15" s="3"/>
      <c r="B15" s="4" t="s">
        <v>42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</row>
    <row r="16" spans="1:24" ht="15.75" x14ac:dyDescent="0.25">
      <c r="A16" s="3" t="s">
        <v>7</v>
      </c>
      <c r="B16" s="100" t="s">
        <v>43</v>
      </c>
      <c r="C16" s="8">
        <v>1909039.88</v>
      </c>
      <c r="D16" s="8">
        <v>0</v>
      </c>
      <c r="E16" s="8">
        <v>7521486.4906868543</v>
      </c>
      <c r="F16" s="8">
        <v>0</v>
      </c>
      <c r="G16" s="8">
        <v>15455278.630000001</v>
      </c>
      <c r="H16" s="8">
        <v>0</v>
      </c>
      <c r="I16" s="8">
        <v>8873692.4099999778</v>
      </c>
      <c r="J16" s="8">
        <v>0</v>
      </c>
      <c r="K16" s="8">
        <v>28306.32</v>
      </c>
      <c r="L16" s="8">
        <v>0</v>
      </c>
      <c r="M16" s="8">
        <v>0</v>
      </c>
      <c r="N16" s="8">
        <v>0</v>
      </c>
      <c r="O16" s="8">
        <v>965062.73000000312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124131.81999999999</v>
      </c>
      <c r="V16" s="8">
        <v>0</v>
      </c>
      <c r="W16" s="8">
        <v>34876998.28068684</v>
      </c>
      <c r="X16" s="8">
        <v>0</v>
      </c>
    </row>
    <row r="17" spans="1:24" ht="15.75" x14ac:dyDescent="0.25">
      <c r="A17" s="167" t="s">
        <v>44</v>
      </c>
      <c r="B17" s="168"/>
      <c r="C17" s="9">
        <v>52501936.050000161</v>
      </c>
      <c r="D17" s="9">
        <v>0</v>
      </c>
      <c r="E17" s="9">
        <v>46018547.224299982</v>
      </c>
      <c r="F17" s="9">
        <v>0</v>
      </c>
      <c r="G17" s="9">
        <v>42025320.890000001</v>
      </c>
      <c r="H17" s="9">
        <v>2266926.37</v>
      </c>
      <c r="I17" s="9">
        <v>20795078.030000031</v>
      </c>
      <c r="J17" s="9">
        <v>0</v>
      </c>
      <c r="K17" s="9">
        <v>12728340.499999996</v>
      </c>
      <c r="L17" s="9">
        <v>0</v>
      </c>
      <c r="M17" s="9">
        <v>8359294.1792677743</v>
      </c>
      <c r="N17" s="9">
        <v>171943.31926777351</v>
      </c>
      <c r="O17" s="9">
        <v>4678126.650000006</v>
      </c>
      <c r="P17" s="9">
        <v>0</v>
      </c>
      <c r="Q17" s="9">
        <v>3018833.67</v>
      </c>
      <c r="R17" s="9">
        <v>0</v>
      </c>
      <c r="S17" s="9">
        <v>1255244.1845795999</v>
      </c>
      <c r="T17" s="9">
        <v>0</v>
      </c>
      <c r="U17" s="9">
        <v>621253.29</v>
      </c>
      <c r="V17" s="9">
        <v>0</v>
      </c>
      <c r="W17" s="9">
        <v>192001974.66814753</v>
      </c>
      <c r="X17" s="9">
        <v>2438869.6892677736</v>
      </c>
    </row>
    <row r="18" spans="1:24" ht="25.5" customHeight="1" x14ac:dyDescent="0.25">
      <c r="A18" s="174" t="s">
        <v>53</v>
      </c>
      <c r="B18" s="175"/>
      <c r="C18" s="164">
        <v>0.273444771288126</v>
      </c>
      <c r="D18" s="165"/>
      <c r="E18" s="164">
        <v>0.2396774684418613</v>
      </c>
      <c r="F18" s="165"/>
      <c r="G18" s="164">
        <v>0.21887962851754908</v>
      </c>
      <c r="H18" s="165"/>
      <c r="I18" s="164">
        <v>0.10830658416894846</v>
      </c>
      <c r="J18" s="165"/>
      <c r="K18" s="164">
        <v>6.6292758301050872E-2</v>
      </c>
      <c r="L18" s="165"/>
      <c r="M18" s="164">
        <v>4.3537542745150488E-2</v>
      </c>
      <c r="N18" s="165"/>
      <c r="O18" s="164">
        <v>2.4364992381383517E-2</v>
      </c>
      <c r="P18" s="165"/>
      <c r="Q18" s="164">
        <v>1.5722930325157817E-2</v>
      </c>
      <c r="R18" s="165"/>
      <c r="S18" s="164">
        <v>6.5376628899215198E-3</v>
      </c>
      <c r="T18" s="165"/>
      <c r="U18" s="164">
        <v>3.235660940851062E-3</v>
      </c>
      <c r="V18" s="165"/>
      <c r="W18" s="164">
        <v>1.0000000000000002</v>
      </c>
      <c r="X18" s="165"/>
    </row>
    <row r="19" spans="1:24" ht="15.75" x14ac:dyDescent="0.25">
      <c r="A19" s="5" t="s">
        <v>46</v>
      </c>
      <c r="B19" s="6"/>
    </row>
    <row r="20" spans="1:24" ht="15.75" x14ac:dyDescent="0.25">
      <c r="A20" s="5" t="s">
        <v>47</v>
      </c>
      <c r="B20" s="6"/>
    </row>
    <row r="27" spans="1:24" ht="15.75" x14ac:dyDescent="0.25">
      <c r="A27" s="12">
        <f t="shared" ref="A27:A33" si="0">C27/$C$34</f>
        <v>0.60367670063900958</v>
      </c>
      <c r="B27" s="10" t="s">
        <v>32</v>
      </c>
      <c r="C27" s="11">
        <f>W5</f>
        <v>115907118.58384202</v>
      </c>
    </row>
    <row r="28" spans="1:24" ht="15.75" x14ac:dyDescent="0.25">
      <c r="A28" s="12">
        <f t="shared" si="0"/>
        <v>2.9882916233737952E-2</v>
      </c>
      <c r="B28" s="10" t="s">
        <v>37</v>
      </c>
      <c r="C28" s="11">
        <f>W10</f>
        <v>5737578.9257205296</v>
      </c>
    </row>
    <row r="29" spans="1:24" ht="15.75" x14ac:dyDescent="0.25">
      <c r="A29" s="12">
        <f t="shared" si="0"/>
        <v>0.13851862958830252</v>
      </c>
      <c r="B29" s="10" t="s">
        <v>38</v>
      </c>
      <c r="C29" s="11">
        <f>W11</f>
        <v>26595850.409279775</v>
      </c>
    </row>
    <row r="30" spans="1:24" ht="15.75" x14ac:dyDescent="0.25">
      <c r="A30" s="12">
        <f t="shared" si="0"/>
        <v>0</v>
      </c>
      <c r="B30" s="10" t="s">
        <v>39</v>
      </c>
      <c r="C30" s="11">
        <f>W12</f>
        <v>0</v>
      </c>
    </row>
    <row r="31" spans="1:24" ht="15.75" x14ac:dyDescent="0.25">
      <c r="A31" s="12">
        <f t="shared" si="0"/>
        <v>2.3213589301745018E-2</v>
      </c>
      <c r="B31" s="10" t="s">
        <v>40</v>
      </c>
      <c r="C31" s="11">
        <f>W13</f>
        <v>4457054.9850704279</v>
      </c>
    </row>
    <row r="32" spans="1:24" ht="15.75" x14ac:dyDescent="0.25">
      <c r="A32" s="12">
        <f t="shared" si="0"/>
        <v>2.3058999737894076E-2</v>
      </c>
      <c r="B32" s="10" t="s">
        <v>41</v>
      </c>
      <c r="C32" s="11">
        <f>W14</f>
        <v>4427373.4835479595</v>
      </c>
    </row>
    <row r="33" spans="1:3" ht="15.75" x14ac:dyDescent="0.25">
      <c r="A33" s="12">
        <f t="shared" si="0"/>
        <v>0.18164916449931079</v>
      </c>
      <c r="B33" s="10" t="s">
        <v>43</v>
      </c>
      <c r="C33" s="11">
        <f>W16</f>
        <v>34876998.28068684</v>
      </c>
    </row>
    <row r="34" spans="1:3" ht="15.75" x14ac:dyDescent="0.25">
      <c r="A34" s="10"/>
      <c r="B34" s="10"/>
      <c r="C34" s="11">
        <f>SUM(C27:C33)</f>
        <v>192001974.66814756</v>
      </c>
    </row>
  </sheetData>
  <mergeCells count="27">
    <mergeCell ref="A3:A4"/>
    <mergeCell ref="B3:B4"/>
    <mergeCell ref="C3:D3"/>
    <mergeCell ref="E3:F3"/>
    <mergeCell ref="G3:H3"/>
    <mergeCell ref="I18:J18"/>
    <mergeCell ref="K18:L18"/>
    <mergeCell ref="M18:N18"/>
    <mergeCell ref="O18:P18"/>
    <mergeCell ref="K3:L3"/>
    <mergeCell ref="M3:N3"/>
    <mergeCell ref="O3:P3"/>
    <mergeCell ref="I3:J3"/>
    <mergeCell ref="A17:B17"/>
    <mergeCell ref="A18:B18"/>
    <mergeCell ref="C18:D18"/>
    <mergeCell ref="E18:F18"/>
    <mergeCell ref="G18:H18"/>
    <mergeCell ref="W2:X2"/>
    <mergeCell ref="Q18:R18"/>
    <mergeCell ref="S18:T18"/>
    <mergeCell ref="U18:V18"/>
    <mergeCell ref="W18:X18"/>
    <mergeCell ref="W3:X3"/>
    <mergeCell ref="Q3:R3"/>
    <mergeCell ref="S3:T3"/>
    <mergeCell ref="U3:V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portrait" r:id="rId1"/>
  <colBreaks count="1" manualBreakCount="1">
    <brk id="14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zoomScaleNormal="100" zoomScaleSheetLayoutView="70" workbookViewId="0">
      <selection sqref="A1:U1"/>
    </sheetView>
  </sheetViews>
  <sheetFormatPr defaultColWidth="9.28515625" defaultRowHeight="20.100000000000001" customHeight="1" x14ac:dyDescent="0.25"/>
  <cols>
    <col min="1" max="1" width="25.7109375" style="13" customWidth="1"/>
    <col min="2" max="2" width="14" style="13" customWidth="1"/>
    <col min="3" max="3" width="17.5703125" style="13" customWidth="1"/>
    <col min="4" max="4" width="21.7109375" style="13" customWidth="1"/>
    <col min="5" max="5" width="25.7109375" style="13" customWidth="1"/>
    <col min="6" max="6" width="14.28515625" style="13" customWidth="1"/>
    <col min="7" max="7" width="17.5703125" style="13" customWidth="1"/>
    <col min="8" max="8" width="20.7109375" style="13" customWidth="1"/>
    <col min="9" max="9" width="25.7109375" style="13" customWidth="1"/>
    <col min="10" max="10" width="13.85546875" style="13" customWidth="1"/>
    <col min="11" max="11" width="17.85546875" style="13" customWidth="1"/>
    <col min="12" max="12" width="16.140625" style="13" customWidth="1"/>
    <col min="13" max="13" width="14.28515625" style="13" customWidth="1"/>
    <col min="14" max="17" width="16.7109375" style="13" customWidth="1"/>
    <col min="18" max="18" width="13" style="13" customWidth="1"/>
    <col min="19" max="21" width="16.7109375" style="13" customWidth="1"/>
    <col min="22" max="16384" width="9.28515625" style="13"/>
  </cols>
  <sheetData>
    <row r="1" spans="1:21" ht="16.5" customHeight="1" x14ac:dyDescent="0.25">
      <c r="A1" s="180" t="s">
        <v>393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</row>
    <row r="2" spans="1:21" ht="15.75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66" t="s">
        <v>49</v>
      </c>
      <c r="U2" s="166"/>
    </row>
    <row r="3" spans="1:21" s="15" customFormat="1" ht="36" customHeight="1" x14ac:dyDescent="0.25">
      <c r="A3" s="181" t="s">
        <v>31</v>
      </c>
      <c r="B3" s="182" t="s">
        <v>60</v>
      </c>
      <c r="C3" s="182"/>
      <c r="D3" s="182"/>
      <c r="E3" s="182"/>
      <c r="F3" s="182" t="s">
        <v>65</v>
      </c>
      <c r="G3" s="182"/>
      <c r="H3" s="182"/>
      <c r="I3" s="182"/>
      <c r="J3" s="183" t="s">
        <v>66</v>
      </c>
      <c r="K3" s="184"/>
      <c r="L3" s="179" t="s">
        <v>67</v>
      </c>
      <c r="M3" s="185" t="s">
        <v>68</v>
      </c>
      <c r="N3" s="185"/>
      <c r="O3" s="185"/>
      <c r="P3" s="185"/>
      <c r="Q3" s="185"/>
      <c r="R3" s="185" t="s">
        <v>74</v>
      </c>
      <c r="S3" s="185"/>
      <c r="T3" s="185"/>
      <c r="U3" s="185"/>
    </row>
    <row r="4" spans="1:21" ht="18" customHeight="1" x14ac:dyDescent="0.25">
      <c r="A4" s="181"/>
      <c r="B4" s="179" t="s">
        <v>61</v>
      </c>
      <c r="C4" s="179" t="s">
        <v>62</v>
      </c>
      <c r="D4" s="178" t="s">
        <v>63</v>
      </c>
      <c r="E4" s="178" t="s">
        <v>64</v>
      </c>
      <c r="F4" s="179" t="s">
        <v>61</v>
      </c>
      <c r="G4" s="179" t="s">
        <v>62</v>
      </c>
      <c r="H4" s="178" t="s">
        <v>63</v>
      </c>
      <c r="I4" s="178" t="s">
        <v>64</v>
      </c>
      <c r="J4" s="179" t="s">
        <v>61</v>
      </c>
      <c r="K4" s="179" t="s">
        <v>62</v>
      </c>
      <c r="L4" s="179"/>
      <c r="M4" s="176" t="s">
        <v>69</v>
      </c>
      <c r="N4" s="176" t="s">
        <v>70</v>
      </c>
      <c r="O4" s="176" t="s">
        <v>71</v>
      </c>
      <c r="P4" s="176" t="s">
        <v>72</v>
      </c>
      <c r="Q4" s="176" t="s">
        <v>73</v>
      </c>
      <c r="R4" s="176" t="s">
        <v>69</v>
      </c>
      <c r="S4" s="176" t="s">
        <v>75</v>
      </c>
      <c r="T4" s="176" t="s">
        <v>76</v>
      </c>
      <c r="U4" s="176" t="s">
        <v>77</v>
      </c>
    </row>
    <row r="5" spans="1:21" ht="115.5" customHeight="1" x14ac:dyDescent="0.25">
      <c r="A5" s="181"/>
      <c r="B5" s="179"/>
      <c r="C5" s="179"/>
      <c r="D5" s="178"/>
      <c r="E5" s="178"/>
      <c r="F5" s="179"/>
      <c r="G5" s="179"/>
      <c r="H5" s="178"/>
      <c r="I5" s="178"/>
      <c r="J5" s="179"/>
      <c r="K5" s="179"/>
      <c r="L5" s="179"/>
      <c r="M5" s="177"/>
      <c r="N5" s="177"/>
      <c r="O5" s="177"/>
      <c r="P5" s="177"/>
      <c r="Q5" s="177"/>
      <c r="R5" s="177"/>
      <c r="S5" s="177"/>
      <c r="T5" s="177"/>
      <c r="U5" s="177"/>
    </row>
    <row r="6" spans="1:21" s="15" customFormat="1" ht="31.5" x14ac:dyDescent="0.25">
      <c r="A6" s="97" t="s">
        <v>54</v>
      </c>
      <c r="B6" s="16">
        <v>801673577.13222432</v>
      </c>
      <c r="C6" s="16">
        <v>0</v>
      </c>
      <c r="D6" s="16">
        <v>7136305.118792152</v>
      </c>
      <c r="E6" s="16">
        <v>12288583.916288774</v>
      </c>
      <c r="F6" s="16">
        <v>76087595.464038447</v>
      </c>
      <c r="G6" s="16">
        <v>0</v>
      </c>
      <c r="H6" s="16">
        <v>1781.65346264</v>
      </c>
      <c r="I6" s="16">
        <v>1898226.8261442999</v>
      </c>
      <c r="J6" s="16">
        <v>49045770.788468048</v>
      </c>
      <c r="K6" s="16">
        <v>2173175.9607328493</v>
      </c>
      <c r="L6" s="16">
        <v>164326.35999999999</v>
      </c>
      <c r="M6" s="16">
        <v>4639852.7139575267</v>
      </c>
      <c r="N6" s="16">
        <v>82660.025365933951</v>
      </c>
      <c r="O6" s="16">
        <v>106121.74400902042</v>
      </c>
      <c r="P6" s="16">
        <v>147994.32833959727</v>
      </c>
      <c r="Q6" s="16">
        <v>6396.4796502999961</v>
      </c>
      <c r="R6" s="16">
        <v>0</v>
      </c>
      <c r="S6" s="16">
        <v>0</v>
      </c>
      <c r="T6" s="16">
        <v>0</v>
      </c>
      <c r="U6" s="16">
        <v>0</v>
      </c>
    </row>
    <row r="7" spans="1:21" ht="15.75" x14ac:dyDescent="0.25">
      <c r="A7" s="98" t="s">
        <v>33</v>
      </c>
      <c r="B7" s="16">
        <v>801668902.57177222</v>
      </c>
      <c r="C7" s="16">
        <v>0</v>
      </c>
      <c r="D7" s="16">
        <v>7136305.118792152</v>
      </c>
      <c r="E7" s="16">
        <v>12288583.916288774</v>
      </c>
      <c r="F7" s="16">
        <v>0</v>
      </c>
      <c r="G7" s="16">
        <v>0</v>
      </c>
      <c r="H7" s="16">
        <v>0</v>
      </c>
      <c r="I7" s="16">
        <v>0</v>
      </c>
      <c r="J7" s="16">
        <v>48951488.583992049</v>
      </c>
      <c r="K7" s="16">
        <v>2173175.9607328493</v>
      </c>
      <c r="L7" s="16">
        <v>164326.35999999999</v>
      </c>
      <c r="M7" s="16">
        <v>4628993.203957526</v>
      </c>
      <c r="N7" s="16">
        <v>82660.025365933951</v>
      </c>
      <c r="O7" s="16">
        <v>106121.74400902042</v>
      </c>
      <c r="P7" s="16">
        <v>147994.32833959727</v>
      </c>
      <c r="Q7" s="16">
        <v>6389.8696502999956</v>
      </c>
      <c r="R7" s="16">
        <v>0</v>
      </c>
      <c r="S7" s="16">
        <v>0</v>
      </c>
      <c r="T7" s="16">
        <v>0</v>
      </c>
      <c r="U7" s="16">
        <v>0</v>
      </c>
    </row>
    <row r="8" spans="1:21" ht="15.75" x14ac:dyDescent="0.25">
      <c r="A8" s="98" t="s">
        <v>34</v>
      </c>
      <c r="B8" s="16">
        <v>782077923.59727287</v>
      </c>
      <c r="C8" s="16">
        <v>0</v>
      </c>
      <c r="D8" s="16">
        <v>6799217.2558942698</v>
      </c>
      <c r="E8" s="16">
        <v>12154695.526526324</v>
      </c>
      <c r="F8" s="16">
        <v>0</v>
      </c>
      <c r="G8" s="16">
        <v>0</v>
      </c>
      <c r="H8" s="16">
        <v>0</v>
      </c>
      <c r="I8" s="16">
        <v>0</v>
      </c>
      <c r="J8" s="16">
        <v>19943440.713588681</v>
      </c>
      <c r="K8" s="16">
        <v>419061.57042095705</v>
      </c>
      <c r="L8" s="16">
        <v>0</v>
      </c>
      <c r="M8" s="16">
        <v>3320435.3520872216</v>
      </c>
      <c r="N8" s="16">
        <v>16921.079605350267</v>
      </c>
      <c r="O8" s="16">
        <v>7907.324009021987</v>
      </c>
      <c r="P8" s="16">
        <v>16079.7883396</v>
      </c>
      <c r="Q8" s="16">
        <v>2625.5996503000001</v>
      </c>
      <c r="R8" s="16">
        <v>0</v>
      </c>
      <c r="S8" s="16">
        <v>0</v>
      </c>
      <c r="T8" s="16">
        <v>0</v>
      </c>
      <c r="U8" s="16">
        <v>0</v>
      </c>
    </row>
    <row r="9" spans="1:21" ht="15.75" x14ac:dyDescent="0.25">
      <c r="A9" s="98" t="s">
        <v>35</v>
      </c>
      <c r="B9" s="16">
        <v>19590978.974499274</v>
      </c>
      <c r="C9" s="16">
        <v>0</v>
      </c>
      <c r="D9" s="16">
        <v>337087.86289788201</v>
      </c>
      <c r="E9" s="16">
        <v>133888.38976245001</v>
      </c>
      <c r="F9" s="16">
        <v>0</v>
      </c>
      <c r="G9" s="16">
        <v>0</v>
      </c>
      <c r="H9" s="16">
        <v>0</v>
      </c>
      <c r="I9" s="16">
        <v>0</v>
      </c>
      <c r="J9" s="16">
        <v>29008047.870403361</v>
      </c>
      <c r="K9" s="16">
        <v>1754114.3903118924</v>
      </c>
      <c r="L9" s="16">
        <v>164326.35999999999</v>
      </c>
      <c r="M9" s="16">
        <v>1308557.8518703049</v>
      </c>
      <c r="N9" s="16">
        <v>65738.94576058368</v>
      </c>
      <c r="O9" s="16">
        <v>98214.419999998427</v>
      </c>
      <c r="P9" s="16">
        <v>131914.53999999727</v>
      </c>
      <c r="Q9" s="16">
        <v>3764.2699999999954</v>
      </c>
      <c r="R9" s="16">
        <v>0</v>
      </c>
      <c r="S9" s="16">
        <v>0</v>
      </c>
      <c r="T9" s="16">
        <v>0</v>
      </c>
      <c r="U9" s="16">
        <v>0</v>
      </c>
    </row>
    <row r="10" spans="1:21" ht="31.5" x14ac:dyDescent="0.25">
      <c r="A10" s="98" t="s">
        <v>36</v>
      </c>
      <c r="B10" s="16">
        <v>4674.5604521000014</v>
      </c>
      <c r="C10" s="16">
        <v>0</v>
      </c>
      <c r="D10" s="16">
        <v>0</v>
      </c>
      <c r="E10" s="16">
        <v>0</v>
      </c>
      <c r="F10" s="16">
        <v>76087595.464038447</v>
      </c>
      <c r="G10" s="16">
        <v>0</v>
      </c>
      <c r="H10" s="16">
        <v>1781.65346264</v>
      </c>
      <c r="I10" s="16">
        <v>1898226.8261442999</v>
      </c>
      <c r="J10" s="16">
        <v>94282.204475999999</v>
      </c>
      <c r="K10" s="16">
        <v>0</v>
      </c>
      <c r="L10" s="16">
        <v>0</v>
      </c>
      <c r="M10" s="16">
        <v>10859.510000000002</v>
      </c>
      <c r="N10" s="16">
        <v>0</v>
      </c>
      <c r="O10" s="16">
        <v>0</v>
      </c>
      <c r="P10" s="16">
        <v>0</v>
      </c>
      <c r="Q10" s="16">
        <v>6.6099999999999994</v>
      </c>
      <c r="R10" s="16">
        <v>0</v>
      </c>
      <c r="S10" s="16">
        <v>0</v>
      </c>
      <c r="T10" s="16">
        <v>0</v>
      </c>
      <c r="U10" s="16">
        <v>0</v>
      </c>
    </row>
    <row r="11" spans="1:21" ht="31.5" x14ac:dyDescent="0.25">
      <c r="A11" s="97" t="s">
        <v>55</v>
      </c>
      <c r="B11" s="16">
        <v>64942700.448021807</v>
      </c>
      <c r="C11" s="16">
        <v>0</v>
      </c>
      <c r="D11" s="16">
        <v>234040.48131376447</v>
      </c>
      <c r="E11" s="16">
        <v>1327204.7191367</v>
      </c>
      <c r="F11" s="16">
        <v>0</v>
      </c>
      <c r="G11" s="16">
        <v>0</v>
      </c>
      <c r="H11" s="16">
        <v>0</v>
      </c>
      <c r="I11" s="16">
        <v>0</v>
      </c>
      <c r="J11" s="16">
        <v>1304664.1738700108</v>
      </c>
      <c r="K11" s="16">
        <v>2154.7117003689855</v>
      </c>
      <c r="L11" s="16">
        <v>0</v>
      </c>
      <c r="M11" s="16">
        <v>78917.833164784504</v>
      </c>
      <c r="N11" s="16">
        <v>3877.1601446980235</v>
      </c>
      <c r="O11" s="16">
        <v>4823.9745188999996</v>
      </c>
      <c r="P11" s="16">
        <v>13294.694389100001</v>
      </c>
      <c r="Q11" s="16">
        <v>1380.5800000000002</v>
      </c>
      <c r="R11" s="16">
        <v>0</v>
      </c>
      <c r="S11" s="16">
        <v>0</v>
      </c>
      <c r="T11" s="16">
        <v>0</v>
      </c>
      <c r="U11" s="16">
        <v>0</v>
      </c>
    </row>
    <row r="12" spans="1:21" ht="31.5" x14ac:dyDescent="0.25">
      <c r="A12" s="97" t="s">
        <v>56</v>
      </c>
      <c r="B12" s="16">
        <v>1588743.755765873</v>
      </c>
      <c r="C12" s="16">
        <v>0</v>
      </c>
      <c r="D12" s="16">
        <v>2034577.4585789999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1095190.1657763936</v>
      </c>
      <c r="K12" s="16">
        <v>22627.763602647938</v>
      </c>
      <c r="L12" s="16">
        <v>0</v>
      </c>
      <c r="M12" s="16">
        <v>-975137.12592625467</v>
      </c>
      <c r="N12" s="16">
        <v>3798.3107081696871</v>
      </c>
      <c r="O12" s="16">
        <v>8122.1396388518797</v>
      </c>
      <c r="P12" s="16">
        <v>39595.802600000003</v>
      </c>
      <c r="Q12" s="16">
        <v>185.90000000000003</v>
      </c>
      <c r="R12" s="16">
        <v>0</v>
      </c>
      <c r="S12" s="16">
        <v>0</v>
      </c>
      <c r="T12" s="16">
        <v>0</v>
      </c>
      <c r="U12" s="16">
        <v>0</v>
      </c>
    </row>
    <row r="13" spans="1:21" ht="15.75" x14ac:dyDescent="0.25">
      <c r="A13" s="99" t="s">
        <v>57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</row>
    <row r="14" spans="1:21" ht="31.5" x14ac:dyDescent="0.25">
      <c r="A14" s="100" t="s">
        <v>58</v>
      </c>
      <c r="B14" s="16">
        <v>1498462.9570759982</v>
      </c>
      <c r="C14" s="16">
        <v>213917.61021836102</v>
      </c>
      <c r="D14" s="16">
        <v>31918.569468707272</v>
      </c>
      <c r="E14" s="16">
        <v>5739.8928426825651</v>
      </c>
      <c r="F14" s="16">
        <v>0</v>
      </c>
      <c r="G14" s="16">
        <v>0</v>
      </c>
      <c r="H14" s="16">
        <v>0</v>
      </c>
      <c r="I14" s="16">
        <v>0</v>
      </c>
      <c r="J14" s="16">
        <v>12134729.378203813</v>
      </c>
      <c r="K14" s="16">
        <v>2171455.5481080562</v>
      </c>
      <c r="L14" s="16">
        <v>0</v>
      </c>
      <c r="M14" s="16">
        <v>1384728.2969805277</v>
      </c>
      <c r="N14" s="16">
        <v>17703.020645807988</v>
      </c>
      <c r="O14" s="16">
        <v>37502.025462786965</v>
      </c>
      <c r="P14" s="16">
        <v>5594.8483296000004</v>
      </c>
      <c r="Q14" s="16">
        <v>343.33</v>
      </c>
      <c r="R14" s="16">
        <v>0</v>
      </c>
      <c r="S14" s="16">
        <v>0</v>
      </c>
      <c r="T14" s="16">
        <v>0</v>
      </c>
      <c r="U14" s="16">
        <v>0</v>
      </c>
    </row>
    <row r="15" spans="1:21" s="15" customFormat="1" ht="18" customHeight="1" x14ac:dyDescent="0.25">
      <c r="A15" s="107" t="s">
        <v>48</v>
      </c>
      <c r="B15" s="17">
        <v>869703484.29308808</v>
      </c>
      <c r="C15" s="17">
        <v>213917.61021836102</v>
      </c>
      <c r="D15" s="17">
        <v>9436841.6281536222</v>
      </c>
      <c r="E15" s="17">
        <v>13621528.528268157</v>
      </c>
      <c r="F15" s="17">
        <v>76087595.464038447</v>
      </c>
      <c r="G15" s="17">
        <v>0</v>
      </c>
      <c r="H15" s="17">
        <v>1781.65346264</v>
      </c>
      <c r="I15" s="17">
        <v>1898226.8261442999</v>
      </c>
      <c r="J15" s="17">
        <v>63580354.506318256</v>
      </c>
      <c r="K15" s="17">
        <v>4369413.9841439221</v>
      </c>
      <c r="L15" s="17">
        <v>164326.35999999999</v>
      </c>
      <c r="M15" s="17">
        <v>5128361.7181765838</v>
      </c>
      <c r="N15" s="17">
        <v>108038.51686460964</v>
      </c>
      <c r="O15" s="17">
        <v>156569.88362955925</v>
      </c>
      <c r="P15" s="17">
        <v>206479.67365829728</v>
      </c>
      <c r="Q15" s="17">
        <v>8306.2896502999956</v>
      </c>
      <c r="R15" s="17">
        <v>0</v>
      </c>
      <c r="S15" s="17">
        <v>0</v>
      </c>
      <c r="T15" s="17">
        <v>0</v>
      </c>
      <c r="U15" s="17">
        <v>0</v>
      </c>
    </row>
    <row r="16" spans="1:21" s="15" customFormat="1" ht="15.75" x14ac:dyDescent="0.2">
      <c r="A16" s="5" t="s">
        <v>59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</sheetData>
  <mergeCells count="28">
    <mergeCell ref="A1:U1"/>
    <mergeCell ref="A3:A5"/>
    <mergeCell ref="B3:E3"/>
    <mergeCell ref="F3:I3"/>
    <mergeCell ref="J3:K3"/>
    <mergeCell ref="L3:L5"/>
    <mergeCell ref="M3:Q3"/>
    <mergeCell ref="R3:U3"/>
    <mergeCell ref="B4:B5"/>
    <mergeCell ref="C4:C5"/>
    <mergeCell ref="P4:P5"/>
    <mergeCell ref="D4:D5"/>
    <mergeCell ref="E4:E5"/>
    <mergeCell ref="F4:F5"/>
    <mergeCell ref="G4:G5"/>
    <mergeCell ref="H4:H5"/>
    <mergeCell ref="I4:I5"/>
    <mergeCell ref="J4:J5"/>
    <mergeCell ref="K4:K5"/>
    <mergeCell ref="M4:M5"/>
    <mergeCell ref="N4:N5"/>
    <mergeCell ref="U4:U5"/>
    <mergeCell ref="T2:U2"/>
    <mergeCell ref="O4:O5"/>
    <mergeCell ref="Q4:Q5"/>
    <mergeCell ref="R4:R5"/>
    <mergeCell ref="S4:S5"/>
    <mergeCell ref="T4:T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zoomScaleNormal="100" zoomScaleSheetLayoutView="70" workbookViewId="0">
      <selection sqref="A1:U1"/>
    </sheetView>
  </sheetViews>
  <sheetFormatPr defaultColWidth="9.28515625" defaultRowHeight="20.100000000000001" customHeight="1" x14ac:dyDescent="0.25"/>
  <cols>
    <col min="1" max="1" width="25.7109375" style="13" customWidth="1"/>
    <col min="2" max="2" width="15.7109375" style="13" customWidth="1"/>
    <col min="3" max="3" width="16.7109375" style="13" customWidth="1"/>
    <col min="4" max="4" width="19.5703125" style="13" customWidth="1"/>
    <col min="5" max="7" width="15.7109375" style="13" customWidth="1"/>
    <col min="8" max="8" width="16.7109375" style="13" customWidth="1"/>
    <col min="9" max="10" width="21.7109375" style="13" customWidth="1"/>
    <col min="11" max="11" width="12" style="13" customWidth="1"/>
    <col min="12" max="12" width="18.7109375" style="13" customWidth="1"/>
    <col min="13" max="14" width="16.7109375" style="13" customWidth="1"/>
    <col min="15" max="15" width="15.7109375" style="19" customWidth="1"/>
    <col min="16" max="17" width="16.7109375" style="19" customWidth="1"/>
    <col min="18" max="18" width="15.7109375" style="19" customWidth="1"/>
    <col min="19" max="21" width="16.7109375" style="19" customWidth="1"/>
    <col min="22" max="16384" width="9.28515625" style="19"/>
  </cols>
  <sheetData>
    <row r="1" spans="1:21" ht="15.75" customHeight="1" x14ac:dyDescent="0.25">
      <c r="A1" s="180" t="s">
        <v>394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</row>
    <row r="2" spans="1:21" ht="15.75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166" t="s">
        <v>49</v>
      </c>
      <c r="U2" s="166"/>
    </row>
    <row r="3" spans="1:21" s="20" customFormat="1" ht="15.75" x14ac:dyDescent="0.25">
      <c r="A3" s="181" t="s">
        <v>31</v>
      </c>
      <c r="B3" s="182" t="s">
        <v>78</v>
      </c>
      <c r="C3" s="182"/>
      <c r="D3" s="182"/>
      <c r="E3" s="182"/>
      <c r="F3" s="182" t="s">
        <v>81</v>
      </c>
      <c r="G3" s="182" t="s">
        <v>82</v>
      </c>
      <c r="H3" s="182"/>
      <c r="I3" s="182"/>
      <c r="J3" s="182"/>
      <c r="K3" s="182" t="s">
        <v>86</v>
      </c>
      <c r="L3" s="182"/>
      <c r="M3" s="182" t="s">
        <v>89</v>
      </c>
      <c r="N3" s="182" t="s">
        <v>90</v>
      </c>
      <c r="O3" s="182" t="s">
        <v>91</v>
      </c>
      <c r="P3" s="186"/>
      <c r="Q3" s="182" t="s">
        <v>97</v>
      </c>
      <c r="R3" s="182" t="s">
        <v>93</v>
      </c>
      <c r="S3" s="182"/>
      <c r="T3" s="182"/>
      <c r="U3" s="182"/>
    </row>
    <row r="4" spans="1:21" ht="75.75" customHeight="1" x14ac:dyDescent="0.25">
      <c r="A4" s="181"/>
      <c r="B4" s="182" t="s">
        <v>61</v>
      </c>
      <c r="C4" s="182" t="s">
        <v>62</v>
      </c>
      <c r="D4" s="182" t="s">
        <v>79</v>
      </c>
      <c r="E4" s="182" t="s">
        <v>80</v>
      </c>
      <c r="F4" s="182"/>
      <c r="G4" s="182" t="s">
        <v>61</v>
      </c>
      <c r="H4" s="182" t="s">
        <v>62</v>
      </c>
      <c r="I4" s="182" t="s">
        <v>83</v>
      </c>
      <c r="J4" s="182"/>
      <c r="K4" s="182"/>
      <c r="L4" s="182"/>
      <c r="M4" s="182"/>
      <c r="N4" s="182"/>
      <c r="O4" s="186"/>
      <c r="P4" s="186"/>
      <c r="Q4" s="186"/>
      <c r="R4" s="182" t="s">
        <v>61</v>
      </c>
      <c r="S4" s="182" t="s">
        <v>94</v>
      </c>
      <c r="T4" s="182" t="s">
        <v>95</v>
      </c>
      <c r="U4" s="182" t="s">
        <v>96</v>
      </c>
    </row>
    <row r="5" spans="1:21" ht="110.25" x14ac:dyDescent="0.25">
      <c r="A5" s="181"/>
      <c r="B5" s="182"/>
      <c r="C5" s="182"/>
      <c r="D5" s="182"/>
      <c r="E5" s="182"/>
      <c r="F5" s="182"/>
      <c r="G5" s="182"/>
      <c r="H5" s="182"/>
      <c r="I5" s="108" t="s">
        <v>84</v>
      </c>
      <c r="J5" s="108" t="s">
        <v>85</v>
      </c>
      <c r="K5" s="109" t="s">
        <v>87</v>
      </c>
      <c r="L5" s="108" t="s">
        <v>88</v>
      </c>
      <c r="M5" s="182"/>
      <c r="N5" s="182"/>
      <c r="O5" s="110" t="s">
        <v>69</v>
      </c>
      <c r="P5" s="110" t="s">
        <v>92</v>
      </c>
      <c r="Q5" s="186"/>
      <c r="R5" s="182"/>
      <c r="S5" s="182"/>
      <c r="T5" s="182"/>
      <c r="U5" s="182"/>
    </row>
    <row r="6" spans="1:21" ht="31.5" x14ac:dyDescent="0.25">
      <c r="A6" s="97" t="s">
        <v>54</v>
      </c>
      <c r="B6" s="16">
        <v>47778694.477699533</v>
      </c>
      <c r="C6" s="16">
        <v>2708119.3334302069</v>
      </c>
      <c r="D6" s="16">
        <v>13942443.574285714</v>
      </c>
      <c r="E6" s="16">
        <v>236998.29422472944</v>
      </c>
      <c r="F6" s="16">
        <v>114</v>
      </c>
      <c r="G6" s="16">
        <v>0</v>
      </c>
      <c r="H6" s="16">
        <v>0</v>
      </c>
      <c r="I6" s="16">
        <v>0</v>
      </c>
      <c r="J6" s="16">
        <v>0</v>
      </c>
      <c r="K6" s="16">
        <v>4359495.8842582153</v>
      </c>
      <c r="L6" s="16">
        <v>135326.16673580231</v>
      </c>
      <c r="M6" s="16">
        <v>18868.598899120254</v>
      </c>
      <c r="N6" s="16">
        <v>25403343.524031069</v>
      </c>
      <c r="O6" s="16">
        <v>1004531786.2296188</v>
      </c>
      <c r="P6" s="16">
        <v>5592839.343088191</v>
      </c>
      <c r="Q6" s="16">
        <v>12126929151.803892</v>
      </c>
      <c r="R6" s="16">
        <v>4936757005.9064274</v>
      </c>
      <c r="S6" s="16">
        <v>1208979895.2372689</v>
      </c>
      <c r="T6" s="16">
        <v>280224119.93986481</v>
      </c>
      <c r="U6" s="16">
        <v>943765671.85063267</v>
      </c>
    </row>
    <row r="7" spans="1:21" ht="15.75" x14ac:dyDescent="0.25">
      <c r="A7" s="98" t="s">
        <v>33</v>
      </c>
      <c r="B7" s="16">
        <v>45102961.826914735</v>
      </c>
      <c r="C7" s="16">
        <v>2707814.5984916519</v>
      </c>
      <c r="D7" s="16">
        <v>13770160.111217534</v>
      </c>
      <c r="E7" s="16">
        <v>236724.1242034875</v>
      </c>
      <c r="F7" s="16">
        <v>114</v>
      </c>
      <c r="G7" s="16">
        <v>0</v>
      </c>
      <c r="H7" s="16">
        <v>0</v>
      </c>
      <c r="I7" s="16">
        <v>0</v>
      </c>
      <c r="J7" s="16">
        <v>0</v>
      </c>
      <c r="K7" s="16">
        <v>4340492.0242582159</v>
      </c>
      <c r="L7" s="16">
        <v>135326.16673580231</v>
      </c>
      <c r="M7" s="16">
        <v>18868.598899120254</v>
      </c>
      <c r="N7" s="16">
        <v>25385046.695450004</v>
      </c>
      <c r="O7" s="16">
        <v>925632200.66128647</v>
      </c>
      <c r="P7" s="16">
        <v>5592534.6081496365</v>
      </c>
      <c r="Q7" s="16">
        <v>12067556250.69742</v>
      </c>
      <c r="R7" s="16">
        <v>4888655769.0321674</v>
      </c>
      <c r="S7" s="16">
        <v>1208979895.2372689</v>
      </c>
      <c r="T7" s="16">
        <v>232140478.32079253</v>
      </c>
      <c r="U7" s="16">
        <v>941625491.25293005</v>
      </c>
    </row>
    <row r="8" spans="1:21" ht="15.75" x14ac:dyDescent="0.25">
      <c r="A8" s="98" t="s">
        <v>34</v>
      </c>
      <c r="B8" s="16">
        <v>21101168.474290505</v>
      </c>
      <c r="C8" s="16">
        <v>1023193.2699506443</v>
      </c>
      <c r="D8" s="16">
        <v>1701707.2299900383</v>
      </c>
      <c r="E8" s="16">
        <v>26174.008676986523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4340492.0242582159</v>
      </c>
      <c r="L8" s="16">
        <v>135326.16673580231</v>
      </c>
      <c r="M8" s="16">
        <v>0</v>
      </c>
      <c r="N8" s="16">
        <v>25385046.695450004</v>
      </c>
      <c r="O8" s="16">
        <v>852848071.5048604</v>
      </c>
      <c r="P8" s="16">
        <v>1442254.8403716013</v>
      </c>
      <c r="Q8" s="16">
        <v>1429871394.0830443</v>
      </c>
      <c r="R8" s="16">
        <v>675061913.91253209</v>
      </c>
      <c r="S8" s="16">
        <v>2703746.0446343524</v>
      </c>
      <c r="T8" s="16">
        <v>996586.90642084682</v>
      </c>
      <c r="U8" s="16">
        <v>153500037.44272387</v>
      </c>
    </row>
    <row r="9" spans="1:21" ht="15.75" x14ac:dyDescent="0.25">
      <c r="A9" s="98" t="s">
        <v>35</v>
      </c>
      <c r="B9" s="16">
        <v>24001793.352624226</v>
      </c>
      <c r="C9" s="16">
        <v>1684621.3285410081</v>
      </c>
      <c r="D9" s="16">
        <v>12068452.881227499</v>
      </c>
      <c r="E9" s="16">
        <v>210550.11552650097</v>
      </c>
      <c r="F9" s="16">
        <v>114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18868.598899120254</v>
      </c>
      <c r="N9" s="16">
        <v>0</v>
      </c>
      <c r="O9" s="16">
        <v>72784129.156425998</v>
      </c>
      <c r="P9" s="16">
        <v>4150279.7677780348</v>
      </c>
      <c r="Q9" s="16">
        <v>10637684856.614376</v>
      </c>
      <c r="R9" s="16">
        <v>4213593855.1196346</v>
      </c>
      <c r="S9" s="16">
        <v>1206276149.1926346</v>
      </c>
      <c r="T9" s="16">
        <v>231143891.41437167</v>
      </c>
      <c r="U9" s="16">
        <v>788125453.81020617</v>
      </c>
    </row>
    <row r="10" spans="1:21" ht="31.5" x14ac:dyDescent="0.25">
      <c r="A10" s="98" t="s">
        <v>36</v>
      </c>
      <c r="B10" s="16">
        <v>2675732.6507848045</v>
      </c>
      <c r="C10" s="16">
        <v>304.73493855499999</v>
      </c>
      <c r="D10" s="16">
        <v>172283.46306817746</v>
      </c>
      <c r="E10" s="16">
        <v>274.17002124192209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19003.86</v>
      </c>
      <c r="L10" s="16">
        <v>0</v>
      </c>
      <c r="M10" s="16">
        <v>0</v>
      </c>
      <c r="N10" s="16">
        <v>18296.828581066631</v>
      </c>
      <c r="O10" s="16">
        <v>78899585.568332434</v>
      </c>
      <c r="P10" s="16">
        <v>304.73493855499999</v>
      </c>
      <c r="Q10" s="16">
        <v>59372901.106473401</v>
      </c>
      <c r="R10" s="16">
        <v>48101236.874260195</v>
      </c>
      <c r="S10" s="16">
        <v>0</v>
      </c>
      <c r="T10" s="16">
        <v>48083641.619072296</v>
      </c>
      <c r="U10" s="16">
        <v>2140180.5977026001</v>
      </c>
    </row>
    <row r="11" spans="1:21" ht="31.5" x14ac:dyDescent="0.25">
      <c r="A11" s="97" t="s">
        <v>55</v>
      </c>
      <c r="B11" s="16">
        <v>3214987.776030588</v>
      </c>
      <c r="C11" s="16">
        <v>2197.1422874499667</v>
      </c>
      <c r="D11" s="16">
        <v>150805.8885868853</v>
      </c>
      <c r="E11" s="16">
        <v>29599.393378793869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82633.339940174279</v>
      </c>
      <c r="O11" s="16">
        <v>69544985.737862572</v>
      </c>
      <c r="P11" s="16">
        <v>4351.8539878189522</v>
      </c>
      <c r="Q11" s="16">
        <v>78210858.91802071</v>
      </c>
      <c r="R11" s="16">
        <v>7127490.4016693207</v>
      </c>
      <c r="S11" s="16">
        <v>261325.11511219849</v>
      </c>
      <c r="T11" s="16">
        <v>421091.43929341028</v>
      </c>
      <c r="U11" s="16">
        <v>1676865.1897079013</v>
      </c>
    </row>
    <row r="12" spans="1:21" ht="31.5" x14ac:dyDescent="0.25">
      <c r="A12" s="97" t="s">
        <v>56</v>
      </c>
      <c r="B12" s="16">
        <v>1881955.4997736777</v>
      </c>
      <c r="C12" s="16">
        <v>7593.91949078169</v>
      </c>
      <c r="D12" s="16">
        <v>161363.71651079104</v>
      </c>
      <c r="E12" s="16">
        <v>5118.774514996745</v>
      </c>
      <c r="F12" s="16">
        <v>0</v>
      </c>
      <c r="G12" s="16">
        <v>709059996.96788931</v>
      </c>
      <c r="H12" s="16">
        <v>0</v>
      </c>
      <c r="I12" s="16">
        <v>328042273.87161064</v>
      </c>
      <c r="J12" s="16">
        <v>72331.539999999994</v>
      </c>
      <c r="K12" s="16">
        <v>0</v>
      </c>
      <c r="L12" s="16">
        <v>0</v>
      </c>
      <c r="M12" s="16">
        <v>0</v>
      </c>
      <c r="N12" s="16">
        <v>0</v>
      </c>
      <c r="O12" s="16">
        <v>713625886.38920534</v>
      </c>
      <c r="P12" s="16">
        <v>30221.68309342963</v>
      </c>
      <c r="Q12" s="16">
        <v>586513918.08450437</v>
      </c>
      <c r="R12" s="16">
        <v>195166223.24644846</v>
      </c>
      <c r="S12" s="16">
        <v>437216.38728535437</v>
      </c>
      <c r="T12" s="16">
        <v>362402.56697375461</v>
      </c>
      <c r="U12" s="16">
        <v>9426354.2062249258</v>
      </c>
    </row>
    <row r="13" spans="1:21" ht="15.75" x14ac:dyDescent="0.25">
      <c r="A13" s="99" t="s">
        <v>57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</row>
    <row r="14" spans="1:21" ht="31.5" x14ac:dyDescent="0.25">
      <c r="A14" s="100" t="s">
        <v>58</v>
      </c>
      <c r="B14" s="16">
        <v>4832794.6919924412</v>
      </c>
      <c r="C14" s="16">
        <v>668224.987565035</v>
      </c>
      <c r="D14" s="16">
        <v>2045754.6839982714</v>
      </c>
      <c r="E14" s="16">
        <v>33553.033039488051</v>
      </c>
      <c r="F14" s="16">
        <v>139000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1405651</v>
      </c>
      <c r="N14" s="16">
        <v>0</v>
      </c>
      <c r="O14" s="16">
        <v>20010638.027272254</v>
      </c>
      <c r="P14" s="16">
        <v>3053598.1458914517</v>
      </c>
      <c r="Q14" s="16">
        <v>1487667388.8160028</v>
      </c>
      <c r="R14" s="16">
        <v>1487491487.0150371</v>
      </c>
      <c r="S14" s="16">
        <v>232096862.87996081</v>
      </c>
      <c r="T14" s="16">
        <v>3021849.4800883862</v>
      </c>
      <c r="U14" s="16">
        <v>155644628.04327151</v>
      </c>
    </row>
    <row r="15" spans="1:21" s="22" customFormat="1" ht="20.25" customHeight="1" x14ac:dyDescent="0.25">
      <c r="A15" s="107" t="s">
        <v>48</v>
      </c>
      <c r="B15" s="17">
        <v>57708432.445496246</v>
      </c>
      <c r="C15" s="17">
        <v>3386135.3827734739</v>
      </c>
      <c r="D15" s="17">
        <v>16300367.863381661</v>
      </c>
      <c r="E15" s="17">
        <v>305269.49515800807</v>
      </c>
      <c r="F15" s="17">
        <v>139114</v>
      </c>
      <c r="G15" s="17">
        <v>709059996.96788931</v>
      </c>
      <c r="H15" s="17">
        <v>0</v>
      </c>
      <c r="I15" s="17">
        <v>328042273.87161064</v>
      </c>
      <c r="J15" s="17">
        <v>72331.539999999994</v>
      </c>
      <c r="K15" s="17">
        <v>4359495.8842582153</v>
      </c>
      <c r="L15" s="17">
        <v>135326.16673580231</v>
      </c>
      <c r="M15" s="17">
        <v>1424519.5988991202</v>
      </c>
      <c r="N15" s="17">
        <v>25485976.863971245</v>
      </c>
      <c r="O15" s="17">
        <v>1807713296.3839588</v>
      </c>
      <c r="P15" s="17">
        <v>8681011.0260608923</v>
      </c>
      <c r="Q15" s="17">
        <v>14279321317.622419</v>
      </c>
      <c r="R15" s="17">
        <v>6626542206.5695829</v>
      </c>
      <c r="S15" s="17">
        <v>1441775299.6196275</v>
      </c>
      <c r="T15" s="17">
        <v>284029463.42622036</v>
      </c>
      <c r="U15" s="17">
        <v>1110513519.2898369</v>
      </c>
    </row>
    <row r="16" spans="1:21" s="20" customFormat="1" ht="15.75" x14ac:dyDescent="0.2">
      <c r="A16" s="5" t="s">
        <v>59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2:21" ht="20.100000000000001" customHeight="1" x14ac:dyDescent="0.25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2:21" ht="20.100000000000001" customHeight="1" x14ac:dyDescent="0.25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</sheetData>
  <mergeCells count="23">
    <mergeCell ref="A1:U1"/>
    <mergeCell ref="A3:A5"/>
    <mergeCell ref="B3:E3"/>
    <mergeCell ref="F3:F5"/>
    <mergeCell ref="G3:J3"/>
    <mergeCell ref="K3:L4"/>
    <mergeCell ref="M3:M5"/>
    <mergeCell ref="N3:N5"/>
    <mergeCell ref="O3:P4"/>
    <mergeCell ref="B4:B5"/>
    <mergeCell ref="C4:C5"/>
    <mergeCell ref="D4:D5"/>
    <mergeCell ref="E4:E5"/>
    <mergeCell ref="T2:U2"/>
    <mergeCell ref="G4:G5"/>
    <mergeCell ref="S4:S5"/>
    <mergeCell ref="T4:T5"/>
    <mergeCell ref="U4:U5"/>
    <mergeCell ref="Q3:Q5"/>
    <mergeCell ref="R3:U3"/>
    <mergeCell ref="H4:H5"/>
    <mergeCell ref="I4:J4"/>
    <mergeCell ref="R4:R5"/>
  </mergeCells>
  <conditionalFormatting sqref="B17:U17">
    <cfRule type="cellIs" dxfId="67" priority="2" operator="notEqual">
      <formula>0</formula>
    </cfRule>
  </conditionalFormatting>
  <conditionalFormatting sqref="B18:U18">
    <cfRule type="cellIs" dxfId="66" priority="1" operator="notEqual">
      <formula>0</formula>
    </cfRule>
  </conditionalFormatting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zoomScaleSheetLayoutView="100" workbookViewId="0">
      <selection sqref="A1:J1"/>
    </sheetView>
  </sheetViews>
  <sheetFormatPr defaultRowHeight="15.75" x14ac:dyDescent="0.25"/>
  <cols>
    <col min="1" max="1" width="25.7109375" style="13" customWidth="1"/>
    <col min="2" max="2" width="23.7109375" style="32" customWidth="1"/>
    <col min="3" max="3" width="21.7109375" style="32" customWidth="1"/>
    <col min="4" max="4" width="22" style="32" customWidth="1"/>
    <col min="5" max="5" width="18.5703125" style="32" customWidth="1"/>
    <col min="6" max="6" width="21.140625" style="32" customWidth="1"/>
    <col min="7" max="7" width="20.42578125" style="32" customWidth="1"/>
    <col min="8" max="8" width="26.85546875" style="32" customWidth="1"/>
    <col min="9" max="9" width="25" style="32" customWidth="1"/>
    <col min="10" max="10" width="22" style="32" customWidth="1"/>
    <col min="11" max="16384" width="9.140625" style="32"/>
  </cols>
  <sheetData>
    <row r="1" spans="1:10" s="25" customFormat="1" ht="15.75" customHeight="1" x14ac:dyDescent="0.25">
      <c r="A1" s="187" t="s">
        <v>395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0" s="25" customFormat="1" x14ac:dyDescent="0.25">
      <c r="A2" s="35"/>
      <c r="B2" s="35"/>
      <c r="C2" s="35"/>
      <c r="D2" s="35"/>
      <c r="E2" s="35"/>
      <c r="F2" s="35"/>
      <c r="G2" s="35"/>
      <c r="H2" s="35"/>
      <c r="I2" s="166" t="s">
        <v>49</v>
      </c>
      <c r="J2" s="166"/>
    </row>
    <row r="3" spans="1:10" s="26" customFormat="1" ht="33" customHeight="1" x14ac:dyDescent="0.25">
      <c r="A3" s="188" t="s">
        <v>31</v>
      </c>
      <c r="B3" s="190" t="s">
        <v>98</v>
      </c>
      <c r="C3" s="192" t="s">
        <v>99</v>
      </c>
      <c r="D3" s="193"/>
      <c r="E3" s="194" t="s">
        <v>100</v>
      </c>
      <c r="F3" s="194"/>
      <c r="G3" s="192" t="s">
        <v>101</v>
      </c>
      <c r="H3" s="195"/>
      <c r="I3" s="194" t="s">
        <v>102</v>
      </c>
      <c r="J3" s="196" t="s">
        <v>103</v>
      </c>
    </row>
    <row r="4" spans="1:10" s="27" customFormat="1" ht="51.75" customHeight="1" x14ac:dyDescent="0.25">
      <c r="A4" s="189"/>
      <c r="B4" s="191"/>
      <c r="C4" s="108" t="s">
        <v>104</v>
      </c>
      <c r="D4" s="108" t="s">
        <v>105</v>
      </c>
      <c r="E4" s="111" t="s">
        <v>106</v>
      </c>
      <c r="F4" s="111" t="s">
        <v>107</v>
      </c>
      <c r="G4" s="111" t="s">
        <v>108</v>
      </c>
      <c r="H4" s="111" t="s">
        <v>109</v>
      </c>
      <c r="I4" s="194"/>
      <c r="J4" s="197"/>
    </row>
    <row r="5" spans="1:10" s="28" customFormat="1" ht="31.5" x14ac:dyDescent="0.25">
      <c r="A5" s="97" t="s">
        <v>54</v>
      </c>
      <c r="B5" s="16">
        <v>266889.47975542629</v>
      </c>
      <c r="C5" s="16">
        <v>31233089.818271473</v>
      </c>
      <c r="D5" s="16">
        <v>2712847.82449834</v>
      </c>
      <c r="E5" s="16">
        <v>222364.73119257478</v>
      </c>
      <c r="F5" s="16">
        <v>1597664.1370299156</v>
      </c>
      <c r="G5" s="16">
        <v>1407201.92</v>
      </c>
      <c r="H5" s="16">
        <v>20002303.412578076</v>
      </c>
      <c r="I5" s="16">
        <v>683238.76402704103</v>
      </c>
      <c r="J5" s="16">
        <v>58125600.08735285</v>
      </c>
    </row>
    <row r="6" spans="1:10" s="28" customFormat="1" x14ac:dyDescent="0.25">
      <c r="A6" s="98" t="s">
        <v>33</v>
      </c>
      <c r="B6" s="16">
        <v>257168.5763219076</v>
      </c>
      <c r="C6" s="16">
        <v>31094874.240283679</v>
      </c>
      <c r="D6" s="16">
        <v>2245919.1871800013</v>
      </c>
      <c r="E6" s="16">
        <v>187362.31119257477</v>
      </c>
      <c r="F6" s="16">
        <v>1353711.7665858008</v>
      </c>
      <c r="G6" s="16">
        <v>1386691.83</v>
      </c>
      <c r="H6" s="16">
        <v>18542264.614816606</v>
      </c>
      <c r="I6" s="16">
        <v>683238.75709834427</v>
      </c>
      <c r="J6" s="16">
        <v>55751231.283478908</v>
      </c>
    </row>
    <row r="7" spans="1:10" s="28" customFormat="1" x14ac:dyDescent="0.25">
      <c r="A7" s="98" t="s">
        <v>34</v>
      </c>
      <c r="B7" s="16">
        <v>169416.99484372843</v>
      </c>
      <c r="C7" s="16">
        <v>5278118.8289962281</v>
      </c>
      <c r="D7" s="16">
        <v>1097263.711396388</v>
      </c>
      <c r="E7" s="16">
        <v>158556.76649725426</v>
      </c>
      <c r="F7" s="16">
        <v>1024577.2348780817</v>
      </c>
      <c r="G7" s="16">
        <v>762191.4</v>
      </c>
      <c r="H7" s="16">
        <v>8908875.2443604562</v>
      </c>
      <c r="I7" s="16">
        <v>49370.124486429049</v>
      </c>
      <c r="J7" s="16">
        <v>17448370.305458561</v>
      </c>
    </row>
    <row r="8" spans="1:10" s="28" customFormat="1" x14ac:dyDescent="0.25">
      <c r="A8" s="98" t="s">
        <v>35</v>
      </c>
      <c r="B8" s="16">
        <v>87751.581478179171</v>
      </c>
      <c r="C8" s="16">
        <v>25816755.411287453</v>
      </c>
      <c r="D8" s="16">
        <v>1148655.475783613</v>
      </c>
      <c r="E8" s="16">
        <v>28805.544695320517</v>
      </c>
      <c r="F8" s="16">
        <v>329134.53170771926</v>
      </c>
      <c r="G8" s="16">
        <v>624500.43000000005</v>
      </c>
      <c r="H8" s="16">
        <v>9633389.3704561498</v>
      </c>
      <c r="I8" s="16">
        <v>633868.63261191524</v>
      </c>
      <c r="J8" s="16">
        <v>38302860.978020363</v>
      </c>
    </row>
    <row r="9" spans="1:10" s="28" customFormat="1" ht="31.5" x14ac:dyDescent="0.25">
      <c r="A9" s="98" t="s">
        <v>36</v>
      </c>
      <c r="B9" s="16">
        <v>9720.9034335186789</v>
      </c>
      <c r="C9" s="16">
        <v>138215.57798779858</v>
      </c>
      <c r="D9" s="16">
        <v>466928.63731833879</v>
      </c>
      <c r="E9" s="16">
        <v>35002.42</v>
      </c>
      <c r="F9" s="16">
        <v>243952.37044411464</v>
      </c>
      <c r="G9" s="16">
        <v>20510.089999999997</v>
      </c>
      <c r="H9" s="16">
        <v>1460038.7977614726</v>
      </c>
      <c r="I9" s="16">
        <v>6.92869673992395E-3</v>
      </c>
      <c r="J9" s="16">
        <v>2374368.8038739399</v>
      </c>
    </row>
    <row r="10" spans="1:10" s="28" customFormat="1" ht="31.5" x14ac:dyDescent="0.25">
      <c r="A10" s="97" t="s">
        <v>55</v>
      </c>
      <c r="B10" s="16">
        <v>3607.5457205273315</v>
      </c>
      <c r="C10" s="16">
        <v>135354.29766415025</v>
      </c>
      <c r="D10" s="16">
        <v>139279.05010938723</v>
      </c>
      <c r="E10" s="16">
        <v>10387.18</v>
      </c>
      <c r="F10" s="16">
        <v>74636.450783078093</v>
      </c>
      <c r="G10" s="16">
        <v>17880.07</v>
      </c>
      <c r="H10" s="16">
        <v>767264.76265039167</v>
      </c>
      <c r="I10" s="16">
        <v>4203.9200295879973</v>
      </c>
      <c r="J10" s="16">
        <v>1152613.2769571226</v>
      </c>
    </row>
    <row r="11" spans="1:10" s="28" customFormat="1" ht="31.5" x14ac:dyDescent="0.25">
      <c r="A11" s="97" t="s">
        <v>56</v>
      </c>
      <c r="B11" s="16">
        <v>68357.249279776093</v>
      </c>
      <c r="C11" s="16">
        <v>9191609.6266216729</v>
      </c>
      <c r="D11" s="16">
        <v>993202.02476882748</v>
      </c>
      <c r="E11" s="16">
        <v>27699.010390902502</v>
      </c>
      <c r="F11" s="16">
        <v>186064.89627400905</v>
      </c>
      <c r="G11" s="16">
        <v>355691.73</v>
      </c>
      <c r="H11" s="16">
        <v>3213660.9262305917</v>
      </c>
      <c r="I11" s="16">
        <v>6758.6396949160599</v>
      </c>
      <c r="J11" s="16">
        <v>14043044.103260692</v>
      </c>
    </row>
    <row r="12" spans="1:10" s="28" customFormat="1" x14ac:dyDescent="0.25">
      <c r="A12" s="99" t="s">
        <v>57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</row>
    <row r="13" spans="1:10" s="28" customFormat="1" ht="31.5" x14ac:dyDescent="0.25">
      <c r="A13" s="100" t="s">
        <v>58</v>
      </c>
      <c r="B13" s="16">
        <v>57416.915309429074</v>
      </c>
      <c r="C13" s="16">
        <v>9593954.4891485348</v>
      </c>
      <c r="D13" s="16">
        <v>193975.40217189389</v>
      </c>
      <c r="E13" s="16">
        <v>12110.454265026819</v>
      </c>
      <c r="F13" s="16">
        <v>73951.622440967796</v>
      </c>
      <c r="G13" s="16">
        <v>195277.82200000004</v>
      </c>
      <c r="H13" s="16">
        <v>1746165.917534298</v>
      </c>
      <c r="I13" s="16">
        <v>1736.1983463856957</v>
      </c>
      <c r="J13" s="16">
        <v>11874588.821216537</v>
      </c>
    </row>
    <row r="14" spans="1:10" s="29" customFormat="1" x14ac:dyDescent="0.25">
      <c r="A14" s="107" t="s">
        <v>48</v>
      </c>
      <c r="B14" s="17">
        <v>396271.19006515882</v>
      </c>
      <c r="C14" s="17">
        <v>50154008.231705844</v>
      </c>
      <c r="D14" s="17">
        <v>4039304.3015484484</v>
      </c>
      <c r="E14" s="17">
        <v>272561.37584850407</v>
      </c>
      <c r="F14" s="17">
        <v>1932317.1065279702</v>
      </c>
      <c r="G14" s="17">
        <v>1976051.5419999999</v>
      </c>
      <c r="H14" s="17">
        <v>25729395.018993359</v>
      </c>
      <c r="I14" s="17">
        <v>695937.52209793078</v>
      </c>
      <c r="J14" s="17">
        <v>85195846.288787186</v>
      </c>
    </row>
    <row r="15" spans="1:10" s="29" customFormat="1" x14ac:dyDescent="0.2">
      <c r="A15" s="5" t="s">
        <v>59</v>
      </c>
      <c r="B15" s="30"/>
      <c r="C15" s="30"/>
      <c r="D15" s="30"/>
      <c r="E15" s="30"/>
      <c r="F15" s="30"/>
      <c r="G15" s="30"/>
      <c r="H15" s="30"/>
      <c r="I15" s="30"/>
      <c r="J15" s="30"/>
    </row>
    <row r="16" spans="1:10" x14ac:dyDescent="0.2">
      <c r="B16" s="31"/>
      <c r="C16" s="31"/>
      <c r="D16" s="31"/>
      <c r="E16" s="31"/>
      <c r="F16" s="31"/>
      <c r="G16" s="31"/>
      <c r="H16" s="31"/>
      <c r="I16" s="31"/>
      <c r="J16" s="31"/>
    </row>
    <row r="17" spans="2:10" x14ac:dyDescent="0.2">
      <c r="B17" s="33"/>
      <c r="C17" s="33"/>
      <c r="D17" s="33"/>
      <c r="E17" s="33"/>
      <c r="F17" s="33"/>
      <c r="G17" s="33"/>
      <c r="H17" s="33"/>
      <c r="I17" s="33"/>
      <c r="J17" s="33"/>
    </row>
  </sheetData>
  <mergeCells count="9">
    <mergeCell ref="A1:J1"/>
    <mergeCell ref="A3:A4"/>
    <mergeCell ref="B3:B4"/>
    <mergeCell ref="C3:D3"/>
    <mergeCell ref="E3:F3"/>
    <mergeCell ref="G3:H3"/>
    <mergeCell ref="I3:I4"/>
    <mergeCell ref="J3:J4"/>
    <mergeCell ref="I2:J2"/>
  </mergeCells>
  <conditionalFormatting sqref="B16:J16">
    <cfRule type="cellIs" dxfId="65" priority="2" operator="notEqual">
      <formula>0</formula>
    </cfRule>
  </conditionalFormatting>
  <conditionalFormatting sqref="B17:J17">
    <cfRule type="cellIs" dxfId="64" priority="1" operator="notEqual">
      <formula>0</formula>
    </cfRule>
  </conditionalFormatting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5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zoomScaleNormal="100" zoomScaleSheetLayoutView="70" workbookViewId="0">
      <pane xSplit="1" ySplit="5" topLeftCell="B6" activePane="bottomRight" state="frozen"/>
      <selection sqref="A1:U1"/>
      <selection pane="topRight" sqref="A1:U1"/>
      <selection pane="bottomLeft" sqref="A1:U1"/>
      <selection pane="bottomRight" activeCell="B6" sqref="B6"/>
    </sheetView>
  </sheetViews>
  <sheetFormatPr defaultColWidth="44" defaultRowHeight="15.75" x14ac:dyDescent="0.25"/>
  <cols>
    <col min="1" max="1" width="25.7109375" style="37" customWidth="1"/>
    <col min="2" max="2" width="20.7109375" style="37" customWidth="1"/>
    <col min="3" max="3" width="23.7109375" style="37" customWidth="1"/>
    <col min="4" max="4" width="20.7109375" style="37" customWidth="1"/>
    <col min="5" max="5" width="23.140625" style="37" customWidth="1"/>
    <col min="6" max="6" width="20.7109375" style="37" customWidth="1"/>
    <col min="7" max="7" width="23.140625" style="37" customWidth="1"/>
    <col min="8" max="8" width="21.85546875" style="37" customWidth="1"/>
    <col min="9" max="9" width="22.85546875" style="37" customWidth="1"/>
    <col min="10" max="10" width="17.7109375" style="37" customWidth="1"/>
    <col min="11" max="11" width="22.140625" style="37" customWidth="1"/>
    <col min="12" max="12" width="20.7109375" style="37" customWidth="1"/>
    <col min="13" max="13" width="24" style="37" customWidth="1"/>
    <col min="14" max="14" width="24.140625" style="37" customWidth="1"/>
    <col min="15" max="15" width="14.7109375" style="37" customWidth="1"/>
    <col min="16" max="16" width="17.28515625" style="37" customWidth="1"/>
    <col min="17" max="17" width="17.7109375" style="37" customWidth="1"/>
    <col min="18" max="18" width="11.7109375" style="37" customWidth="1"/>
    <col min="19" max="19" width="15.7109375" style="37" customWidth="1"/>
    <col min="20" max="20" width="18.85546875" style="37" customWidth="1"/>
    <col min="21" max="21" width="18.28515625" style="37" customWidth="1"/>
    <col min="22" max="22" width="15.7109375" style="37" customWidth="1"/>
    <col min="23" max="23" width="11.7109375" style="37" customWidth="1"/>
    <col min="24" max="24" width="15.7109375" style="37" customWidth="1"/>
    <col min="25" max="25" width="11.7109375" style="37" customWidth="1"/>
    <col min="26" max="26" width="15.7109375" style="37" customWidth="1"/>
    <col min="27" max="27" width="11.7109375" style="37" customWidth="1"/>
    <col min="28" max="28" width="15.7109375" style="37" customWidth="1"/>
    <col min="29" max="29" width="11.7109375" style="37" customWidth="1"/>
    <col min="30" max="30" width="15.7109375" style="37" customWidth="1"/>
    <col min="31" max="31" width="26" style="37" customWidth="1"/>
    <col min="32" max="16384" width="44" style="37"/>
  </cols>
  <sheetData>
    <row r="1" spans="1:33" ht="15.75" customHeight="1" x14ac:dyDescent="0.25">
      <c r="A1" s="201" t="s">
        <v>396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36"/>
      <c r="AG1" s="36"/>
    </row>
    <row r="2" spans="1:33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66" t="s">
        <v>49</v>
      </c>
      <c r="AE2" s="166"/>
    </row>
    <row r="3" spans="1:33" s="38" customFormat="1" ht="15.75" customHeight="1" x14ac:dyDescent="0.25">
      <c r="A3" s="181" t="s">
        <v>31</v>
      </c>
      <c r="B3" s="198" t="s">
        <v>110</v>
      </c>
      <c r="C3" s="198"/>
      <c r="D3" s="198" t="s">
        <v>111</v>
      </c>
      <c r="E3" s="198"/>
      <c r="F3" s="202" t="s">
        <v>112</v>
      </c>
      <c r="G3" s="202"/>
      <c r="H3" s="203" t="s">
        <v>113</v>
      </c>
      <c r="I3" s="203"/>
      <c r="J3" s="203"/>
      <c r="K3" s="203"/>
      <c r="L3" s="203"/>
      <c r="M3" s="198" t="s">
        <v>114</v>
      </c>
      <c r="N3" s="198"/>
      <c r="O3" s="198" t="s">
        <v>115</v>
      </c>
      <c r="P3" s="204"/>
      <c r="Q3" s="204"/>
      <c r="R3" s="182" t="s">
        <v>116</v>
      </c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98" t="s">
        <v>117</v>
      </c>
    </row>
    <row r="4" spans="1:33" ht="28.5" customHeight="1" x14ac:dyDescent="0.25">
      <c r="A4" s="181"/>
      <c r="B4" s="198" t="s">
        <v>118</v>
      </c>
      <c r="C4" s="198" t="s">
        <v>119</v>
      </c>
      <c r="D4" s="198" t="s">
        <v>120</v>
      </c>
      <c r="E4" s="198" t="s">
        <v>121</v>
      </c>
      <c r="F4" s="198" t="s">
        <v>120</v>
      </c>
      <c r="G4" s="198" t="s">
        <v>121</v>
      </c>
      <c r="H4" s="198" t="s">
        <v>122</v>
      </c>
      <c r="I4" s="198" t="s">
        <v>123</v>
      </c>
      <c r="J4" s="196" t="s">
        <v>124</v>
      </c>
      <c r="K4" s="194" t="s">
        <v>125</v>
      </c>
      <c r="L4" s="198" t="s">
        <v>126</v>
      </c>
      <c r="M4" s="198"/>
      <c r="N4" s="198"/>
      <c r="O4" s="198" t="s">
        <v>69</v>
      </c>
      <c r="P4" s="198" t="s">
        <v>125</v>
      </c>
      <c r="Q4" s="200"/>
      <c r="R4" s="182" t="s">
        <v>127</v>
      </c>
      <c r="S4" s="182"/>
      <c r="T4" s="182" t="s">
        <v>128</v>
      </c>
      <c r="U4" s="182"/>
      <c r="V4" s="182"/>
      <c r="W4" s="182" t="s">
        <v>129</v>
      </c>
      <c r="X4" s="182"/>
      <c r="Y4" s="182" t="s">
        <v>130</v>
      </c>
      <c r="Z4" s="182"/>
      <c r="AA4" s="182" t="s">
        <v>69</v>
      </c>
      <c r="AB4" s="182"/>
      <c r="AC4" s="199" t="s">
        <v>131</v>
      </c>
      <c r="AD4" s="199"/>
      <c r="AE4" s="205"/>
    </row>
    <row r="5" spans="1:33" s="38" customFormat="1" ht="114.75" customHeight="1" x14ac:dyDescent="0.25">
      <c r="A5" s="181"/>
      <c r="B5" s="198"/>
      <c r="C5" s="198"/>
      <c r="D5" s="198"/>
      <c r="E5" s="198"/>
      <c r="F5" s="198"/>
      <c r="G5" s="198"/>
      <c r="H5" s="198"/>
      <c r="I5" s="198"/>
      <c r="J5" s="197"/>
      <c r="K5" s="194"/>
      <c r="L5" s="198"/>
      <c r="M5" s="112" t="s">
        <v>132</v>
      </c>
      <c r="N5" s="112" t="s">
        <v>133</v>
      </c>
      <c r="O5" s="198"/>
      <c r="P5" s="112" t="s">
        <v>134</v>
      </c>
      <c r="Q5" s="112" t="s">
        <v>135</v>
      </c>
      <c r="R5" s="108" t="s">
        <v>136</v>
      </c>
      <c r="S5" s="108" t="s">
        <v>137</v>
      </c>
      <c r="T5" s="108" t="s">
        <v>138</v>
      </c>
      <c r="U5" s="108" t="s">
        <v>139</v>
      </c>
      <c r="V5" s="108" t="s">
        <v>140</v>
      </c>
      <c r="W5" s="108" t="s">
        <v>136</v>
      </c>
      <c r="X5" s="108" t="s">
        <v>137</v>
      </c>
      <c r="Y5" s="108" t="s">
        <v>136</v>
      </c>
      <c r="Z5" s="108" t="s">
        <v>137</v>
      </c>
      <c r="AA5" s="108" t="s">
        <v>136</v>
      </c>
      <c r="AB5" s="108" t="s">
        <v>137</v>
      </c>
      <c r="AC5" s="108" t="s">
        <v>136</v>
      </c>
      <c r="AD5" s="108" t="s">
        <v>137</v>
      </c>
      <c r="AE5" s="205"/>
    </row>
    <row r="6" spans="1:33" s="13" customFormat="1" ht="31.5" x14ac:dyDescent="0.25">
      <c r="A6" s="97" t="s">
        <v>54</v>
      </c>
      <c r="B6" s="16">
        <v>412217</v>
      </c>
      <c r="C6" s="16">
        <v>76709</v>
      </c>
      <c r="D6" s="16">
        <v>1324043</v>
      </c>
      <c r="E6" s="16">
        <v>382975</v>
      </c>
      <c r="F6" s="16">
        <v>19124434008.624546</v>
      </c>
      <c r="G6" s="16">
        <v>3738878362.4014602</v>
      </c>
      <c r="H6" s="16">
        <v>172643699.68469736</v>
      </c>
      <c r="I6" s="16">
        <v>172643699.68469736</v>
      </c>
      <c r="J6" s="16">
        <v>27560923.575200003</v>
      </c>
      <c r="K6" s="16">
        <v>52761012.245535329</v>
      </c>
      <c r="L6" s="16">
        <v>68692940.069016904</v>
      </c>
      <c r="M6" s="16">
        <v>9299672.7388549987</v>
      </c>
      <c r="N6" s="16">
        <v>9432996.2178000007</v>
      </c>
      <c r="O6" s="16">
        <v>174984531.81373408</v>
      </c>
      <c r="P6" s="16">
        <v>20762997.56000001</v>
      </c>
      <c r="Q6" s="16">
        <v>19410904.88088306</v>
      </c>
      <c r="R6" s="16">
        <v>9881</v>
      </c>
      <c r="S6" s="16">
        <v>66008152.821401775</v>
      </c>
      <c r="T6" s="16">
        <v>4843</v>
      </c>
      <c r="U6" s="16">
        <v>0</v>
      </c>
      <c r="V6" s="16">
        <v>26753297.628683101</v>
      </c>
      <c r="W6" s="16">
        <v>1936</v>
      </c>
      <c r="X6" s="16">
        <v>18036148.354001671</v>
      </c>
      <c r="Y6" s="16">
        <v>9590</v>
      </c>
      <c r="Z6" s="16">
        <v>4842630.3000000501</v>
      </c>
      <c r="AA6" s="16">
        <v>26250</v>
      </c>
      <c r="AB6" s="16">
        <v>115640229.10408658</v>
      </c>
      <c r="AC6" s="16">
        <v>2505</v>
      </c>
      <c r="AD6" s="16">
        <v>11673940.064863369</v>
      </c>
      <c r="AE6" s="16">
        <v>0</v>
      </c>
    </row>
    <row r="7" spans="1:33" s="13" customFormat="1" x14ac:dyDescent="0.25">
      <c r="A7" s="98" t="s">
        <v>33</v>
      </c>
      <c r="B7" s="16">
        <v>403489</v>
      </c>
      <c r="C7" s="16">
        <v>76573</v>
      </c>
      <c r="D7" s="16">
        <v>1279956</v>
      </c>
      <c r="E7" s="16">
        <v>369409</v>
      </c>
      <c r="F7" s="16">
        <v>19088246498.864883</v>
      </c>
      <c r="G7" s="16">
        <v>3733041091.9014602</v>
      </c>
      <c r="H7" s="16">
        <v>156520469.6064541</v>
      </c>
      <c r="I7" s="16">
        <v>156520469.6064541</v>
      </c>
      <c r="J7" s="16">
        <v>27417399.1952</v>
      </c>
      <c r="K7" s="16">
        <v>43459363.635535337</v>
      </c>
      <c r="L7" s="16">
        <v>60565321.630773656</v>
      </c>
      <c r="M7" s="16">
        <v>8903857.058854999</v>
      </c>
      <c r="N7" s="16">
        <v>6194899.0678000003</v>
      </c>
      <c r="O7" s="16">
        <v>161581526.45549086</v>
      </c>
      <c r="P7" s="16">
        <v>20619473.180000007</v>
      </c>
      <c r="Q7" s="16">
        <v>13056568.240883058</v>
      </c>
      <c r="R7" s="16">
        <v>7309</v>
      </c>
      <c r="S7" s="16">
        <v>53726555.481401667</v>
      </c>
      <c r="T7" s="16">
        <v>4527</v>
      </c>
      <c r="U7" s="16">
        <v>0</v>
      </c>
      <c r="V7" s="16">
        <v>23980024.858683098</v>
      </c>
      <c r="W7" s="16">
        <v>1884</v>
      </c>
      <c r="X7" s="16">
        <v>17466536.594001669</v>
      </c>
      <c r="Y7" s="16">
        <v>9553</v>
      </c>
      <c r="Z7" s="16">
        <v>4766587.47000005</v>
      </c>
      <c r="AA7" s="16">
        <v>23273</v>
      </c>
      <c r="AB7" s="16">
        <v>99939704.404086471</v>
      </c>
      <c r="AC7" s="16">
        <v>1272</v>
      </c>
      <c r="AD7" s="16">
        <v>7416450.6448633764</v>
      </c>
      <c r="AE7" s="16">
        <v>0</v>
      </c>
    </row>
    <row r="8" spans="1:33" s="13" customFormat="1" x14ac:dyDescent="0.25">
      <c r="A8" s="98" t="s">
        <v>34</v>
      </c>
      <c r="B8" s="16">
        <v>134934</v>
      </c>
      <c r="C8" s="16">
        <v>5238</v>
      </c>
      <c r="D8" s="16">
        <v>141281</v>
      </c>
      <c r="E8" s="16">
        <v>17306</v>
      </c>
      <c r="F8" s="16">
        <v>1692160390.3782761</v>
      </c>
      <c r="G8" s="16">
        <v>81077279.569502115</v>
      </c>
      <c r="H8" s="16">
        <v>82798038.887573645</v>
      </c>
      <c r="I8" s="16">
        <v>82798038.887573645</v>
      </c>
      <c r="J8" s="16">
        <v>787246.66449999996</v>
      </c>
      <c r="K8" s="16">
        <v>11540005.239815043</v>
      </c>
      <c r="L8" s="16">
        <v>60565321.630773656</v>
      </c>
      <c r="M8" s="16">
        <v>913438.31795499998</v>
      </c>
      <c r="N8" s="16">
        <v>753114.78190000006</v>
      </c>
      <c r="O8" s="16">
        <v>83281149.610527799</v>
      </c>
      <c r="P8" s="16">
        <v>782720.0199999999</v>
      </c>
      <c r="Q8" s="16">
        <v>4298906.0908830762</v>
      </c>
      <c r="R8" s="16">
        <v>7304</v>
      </c>
      <c r="S8" s="16">
        <v>53454756.131401666</v>
      </c>
      <c r="T8" s="16">
        <v>4527</v>
      </c>
      <c r="U8" s="16">
        <v>0</v>
      </c>
      <c r="V8" s="16">
        <v>23980024.858683098</v>
      </c>
      <c r="W8" s="16">
        <v>307</v>
      </c>
      <c r="X8" s="16">
        <v>2733774.7294667</v>
      </c>
      <c r="Y8" s="16">
        <v>7036</v>
      </c>
      <c r="Z8" s="16">
        <v>2243746.6100000502</v>
      </c>
      <c r="AA8" s="16">
        <v>19174</v>
      </c>
      <c r="AB8" s="16">
        <v>82412302.329551503</v>
      </c>
      <c r="AC8" s="16">
        <v>578</v>
      </c>
      <c r="AD8" s="16">
        <v>3199041.2017740002</v>
      </c>
      <c r="AE8" s="16">
        <v>0</v>
      </c>
    </row>
    <row r="9" spans="1:33" s="13" customFormat="1" x14ac:dyDescent="0.25">
      <c r="A9" s="98" t="s">
        <v>35</v>
      </c>
      <c r="B9" s="16">
        <v>268555</v>
      </c>
      <c r="C9" s="16">
        <v>71335</v>
      </c>
      <c r="D9" s="16">
        <v>1138675</v>
      </c>
      <c r="E9" s="16">
        <v>352103</v>
      </c>
      <c r="F9" s="16">
        <v>17396086108.486607</v>
      </c>
      <c r="G9" s="16">
        <v>3651963812.3319578</v>
      </c>
      <c r="H9" s="16">
        <v>73722430.718880445</v>
      </c>
      <c r="I9" s="16">
        <v>73722430.718880445</v>
      </c>
      <c r="J9" s="16">
        <v>26630152.530700002</v>
      </c>
      <c r="K9" s="16">
        <v>31919358.395720292</v>
      </c>
      <c r="L9" s="16">
        <v>0</v>
      </c>
      <c r="M9" s="16">
        <v>7990418.7408999996</v>
      </c>
      <c r="N9" s="16">
        <v>5441784.2859000005</v>
      </c>
      <c r="O9" s="16">
        <v>78300376.844963104</v>
      </c>
      <c r="P9" s="16">
        <v>19836753.160000011</v>
      </c>
      <c r="Q9" s="16">
        <v>8757662.1499999817</v>
      </c>
      <c r="R9" s="16">
        <v>5</v>
      </c>
      <c r="S9" s="16">
        <v>271799.34999999998</v>
      </c>
      <c r="T9" s="16">
        <v>0</v>
      </c>
      <c r="U9" s="16">
        <v>0</v>
      </c>
      <c r="V9" s="16">
        <v>0</v>
      </c>
      <c r="W9" s="16">
        <v>1577</v>
      </c>
      <c r="X9" s="16">
        <v>14732761.864534972</v>
      </c>
      <c r="Y9" s="16">
        <v>2517</v>
      </c>
      <c r="Z9" s="16">
        <v>2522840.86</v>
      </c>
      <c r="AA9" s="16">
        <v>4099</v>
      </c>
      <c r="AB9" s="16">
        <v>17527402.074534971</v>
      </c>
      <c r="AC9" s="16">
        <v>694</v>
      </c>
      <c r="AD9" s="16">
        <v>4217409.4430893762</v>
      </c>
      <c r="AE9" s="16">
        <v>0</v>
      </c>
    </row>
    <row r="10" spans="1:33" s="13" customFormat="1" ht="31.5" x14ac:dyDescent="0.25">
      <c r="A10" s="98" t="s">
        <v>36</v>
      </c>
      <c r="B10" s="16">
        <v>8728</v>
      </c>
      <c r="C10" s="16">
        <v>136</v>
      </c>
      <c r="D10" s="16">
        <v>44087</v>
      </c>
      <c r="E10" s="16">
        <v>13566</v>
      </c>
      <c r="F10" s="16">
        <v>36187509.759662382</v>
      </c>
      <c r="G10" s="16">
        <v>5837270.4999999991</v>
      </c>
      <c r="H10" s="16">
        <v>16123230.078243248</v>
      </c>
      <c r="I10" s="16">
        <v>16123230.078243248</v>
      </c>
      <c r="J10" s="16">
        <v>143524.38</v>
      </c>
      <c r="K10" s="16">
        <v>9301648.6099999994</v>
      </c>
      <c r="L10" s="16">
        <v>8127618.4382432485</v>
      </c>
      <c r="M10" s="16">
        <v>395815.67999999999</v>
      </c>
      <c r="N10" s="16">
        <v>3238097.15</v>
      </c>
      <c r="O10" s="16">
        <v>13403005.358243246</v>
      </c>
      <c r="P10" s="16">
        <v>143524.38</v>
      </c>
      <c r="Q10" s="16">
        <v>6354336.6399999997</v>
      </c>
      <c r="R10" s="16">
        <v>2572</v>
      </c>
      <c r="S10" s="16">
        <v>12281597.340000113</v>
      </c>
      <c r="T10" s="16">
        <v>316</v>
      </c>
      <c r="U10" s="16">
        <v>0</v>
      </c>
      <c r="V10" s="16">
        <v>2773272.7699999996</v>
      </c>
      <c r="W10" s="16">
        <v>52</v>
      </c>
      <c r="X10" s="16">
        <v>569611.76000000013</v>
      </c>
      <c r="Y10" s="16">
        <v>37</v>
      </c>
      <c r="Z10" s="16">
        <v>76042.83</v>
      </c>
      <c r="AA10" s="16">
        <v>2977</v>
      </c>
      <c r="AB10" s="16">
        <v>15700524.700000113</v>
      </c>
      <c r="AC10" s="16">
        <v>1233</v>
      </c>
      <c r="AD10" s="16">
        <v>4257489.4199999943</v>
      </c>
      <c r="AE10" s="16">
        <v>0</v>
      </c>
    </row>
    <row r="11" spans="1:33" s="13" customFormat="1" ht="31.5" x14ac:dyDescent="0.25">
      <c r="A11" s="97" t="s">
        <v>55</v>
      </c>
      <c r="B11" s="16">
        <v>15349</v>
      </c>
      <c r="C11" s="16">
        <v>100</v>
      </c>
      <c r="D11" s="16">
        <v>15277</v>
      </c>
      <c r="E11" s="16">
        <v>100</v>
      </c>
      <c r="F11" s="16">
        <v>83914648.335638717</v>
      </c>
      <c r="G11" s="16">
        <v>1209174.9609213001</v>
      </c>
      <c r="H11" s="16">
        <v>4459206.0054925261</v>
      </c>
      <c r="I11" s="16">
        <v>4459206.0054925261</v>
      </c>
      <c r="J11" s="16">
        <v>2.7536999999999998</v>
      </c>
      <c r="K11" s="16">
        <v>92368.305099999998</v>
      </c>
      <c r="L11" s="16">
        <v>2905772.1408925261</v>
      </c>
      <c r="M11" s="16">
        <v>33115.597499999996</v>
      </c>
      <c r="N11" s="16">
        <v>15121.505800000001</v>
      </c>
      <c r="O11" s="16">
        <v>4531210.5614256859</v>
      </c>
      <c r="P11" s="16">
        <v>0</v>
      </c>
      <c r="Q11" s="16">
        <v>86532.420000000013</v>
      </c>
      <c r="R11" s="16">
        <v>642</v>
      </c>
      <c r="S11" s="16">
        <v>4322128.3900000025</v>
      </c>
      <c r="T11" s="16">
        <v>265</v>
      </c>
      <c r="U11" s="16">
        <v>0</v>
      </c>
      <c r="V11" s="16">
        <v>1319665.8600000006</v>
      </c>
      <c r="W11" s="16">
        <v>10</v>
      </c>
      <c r="X11" s="16">
        <v>53230.7</v>
      </c>
      <c r="Y11" s="16">
        <v>57</v>
      </c>
      <c r="Z11" s="16">
        <v>38946.430000000008</v>
      </c>
      <c r="AA11" s="16">
        <v>974</v>
      </c>
      <c r="AB11" s="16">
        <v>5733971.3800000027</v>
      </c>
      <c r="AC11" s="16">
        <v>53</v>
      </c>
      <c r="AD11" s="16">
        <v>288352.78000000003</v>
      </c>
      <c r="AE11" s="16">
        <v>0</v>
      </c>
    </row>
    <row r="12" spans="1:33" s="13" customFormat="1" ht="31.5" x14ac:dyDescent="0.25">
      <c r="A12" s="97" t="s">
        <v>56</v>
      </c>
      <c r="B12" s="16">
        <v>70698</v>
      </c>
      <c r="C12" s="16">
        <v>12588</v>
      </c>
      <c r="D12" s="16">
        <v>65421</v>
      </c>
      <c r="E12" s="16">
        <v>12238</v>
      </c>
      <c r="F12" s="16">
        <v>513356651.09031081</v>
      </c>
      <c r="G12" s="16">
        <v>104433264.67754953</v>
      </c>
      <c r="H12" s="16">
        <v>147242016.33017507</v>
      </c>
      <c r="I12" s="16">
        <v>23549626.040175099</v>
      </c>
      <c r="J12" s="16">
        <v>85733812.405400008</v>
      </c>
      <c r="K12" s="16">
        <v>107995401.78599995</v>
      </c>
      <c r="L12" s="16">
        <v>1061525.4224999999</v>
      </c>
      <c r="M12" s="16">
        <v>186648.87419999999</v>
      </c>
      <c r="N12" s="16">
        <v>437573.07300000003</v>
      </c>
      <c r="O12" s="16">
        <v>133600485.6977316</v>
      </c>
      <c r="P12" s="16">
        <v>84423302.290600002</v>
      </c>
      <c r="Q12" s="16">
        <v>20299985.706995539</v>
      </c>
      <c r="R12" s="16">
        <v>497</v>
      </c>
      <c r="S12" s="16">
        <v>8839185.790000001</v>
      </c>
      <c r="T12" s="16">
        <v>2880</v>
      </c>
      <c r="U12" s="16">
        <v>96</v>
      </c>
      <c r="V12" s="16">
        <v>16112208.439999998</v>
      </c>
      <c r="W12" s="16">
        <v>142</v>
      </c>
      <c r="X12" s="16">
        <v>1483725.6700000002</v>
      </c>
      <c r="Y12" s="16">
        <v>52</v>
      </c>
      <c r="Z12" s="16">
        <v>92373.259999999951</v>
      </c>
      <c r="AA12" s="16">
        <v>3667</v>
      </c>
      <c r="AB12" s="16">
        <v>26527493.160000004</v>
      </c>
      <c r="AC12" s="16">
        <v>110</v>
      </c>
      <c r="AD12" s="16">
        <v>3811685.91</v>
      </c>
      <c r="AE12" s="16">
        <v>0</v>
      </c>
    </row>
    <row r="13" spans="1:33" s="13" customFormat="1" x14ac:dyDescent="0.25">
      <c r="A13" s="99" t="s">
        <v>57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</row>
    <row r="14" spans="1:33" s="13" customFormat="1" ht="31.5" x14ac:dyDescent="0.25">
      <c r="A14" s="100" t="s">
        <v>58</v>
      </c>
      <c r="B14" s="16">
        <v>123342</v>
      </c>
      <c r="C14" s="16">
        <v>10006</v>
      </c>
      <c r="D14" s="16">
        <v>571765.96499712486</v>
      </c>
      <c r="E14" s="16">
        <v>131291.1206064783</v>
      </c>
      <c r="F14" s="16">
        <v>10364125360.315817</v>
      </c>
      <c r="G14" s="16">
        <v>1711381209.4908881</v>
      </c>
      <c r="H14" s="16">
        <v>29078887.880822349</v>
      </c>
      <c r="I14" s="16">
        <v>29078887.880822349</v>
      </c>
      <c r="J14" s="16">
        <v>2004066.7219</v>
      </c>
      <c r="K14" s="16">
        <v>9489693.4588833172</v>
      </c>
      <c r="L14" s="16">
        <v>0</v>
      </c>
      <c r="M14" s="16">
        <v>223990.78912130001</v>
      </c>
      <c r="N14" s="16">
        <v>96046.670499999993</v>
      </c>
      <c r="O14" s="16">
        <v>40615305.253608488</v>
      </c>
      <c r="P14" s="16">
        <v>36437.310000000005</v>
      </c>
      <c r="Q14" s="16">
        <v>6031932.6808197415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36</v>
      </c>
      <c r="X14" s="16">
        <v>636996.76</v>
      </c>
      <c r="Y14" s="16">
        <v>3974</v>
      </c>
      <c r="Z14" s="16">
        <v>3762641.3097609999</v>
      </c>
      <c r="AA14" s="16">
        <v>4010</v>
      </c>
      <c r="AB14" s="16">
        <v>4399638.0697609996</v>
      </c>
      <c r="AC14" s="16">
        <v>337</v>
      </c>
      <c r="AD14" s="16">
        <v>532837.46000000008</v>
      </c>
      <c r="AE14" s="16">
        <v>124782.82</v>
      </c>
    </row>
    <row r="15" spans="1:33" s="15" customFormat="1" x14ac:dyDescent="0.25">
      <c r="A15" s="107" t="s">
        <v>48</v>
      </c>
      <c r="B15" s="17">
        <v>621606</v>
      </c>
      <c r="C15" s="17">
        <v>99403</v>
      </c>
      <c r="D15" s="17">
        <v>1976506.9649971249</v>
      </c>
      <c r="E15" s="17">
        <v>526604.1206064783</v>
      </c>
      <c r="F15" s="17">
        <v>30085830668.36631</v>
      </c>
      <c r="G15" s="17">
        <v>5555902011.5308189</v>
      </c>
      <c r="H15" s="17">
        <v>353423809.90118736</v>
      </c>
      <c r="I15" s="17">
        <v>229731419.61118737</v>
      </c>
      <c r="J15" s="17">
        <v>115298805.4562</v>
      </c>
      <c r="K15" s="17">
        <v>170338475.79551858</v>
      </c>
      <c r="L15" s="17">
        <v>72660237.632409424</v>
      </c>
      <c r="M15" s="17">
        <v>9743427.9996763002</v>
      </c>
      <c r="N15" s="17">
        <v>9981737.4670999981</v>
      </c>
      <c r="O15" s="17">
        <v>353731533.32649988</v>
      </c>
      <c r="P15" s="17">
        <v>105222737.16060002</v>
      </c>
      <c r="Q15" s="17">
        <v>45829355.688698336</v>
      </c>
      <c r="R15" s="17">
        <v>11020</v>
      </c>
      <c r="S15" s="17">
        <v>79169467.001401767</v>
      </c>
      <c r="T15" s="17">
        <v>7988</v>
      </c>
      <c r="U15" s="17">
        <v>96</v>
      </c>
      <c r="V15" s="17">
        <v>44185171.928683087</v>
      </c>
      <c r="W15" s="17">
        <v>2124</v>
      </c>
      <c r="X15" s="17">
        <v>20210101.48400167</v>
      </c>
      <c r="Y15" s="17">
        <v>13673</v>
      </c>
      <c r="Z15" s="17">
        <v>8736591.2997610513</v>
      </c>
      <c r="AA15" s="17">
        <v>34901</v>
      </c>
      <c r="AB15" s="17">
        <v>152301331.71384758</v>
      </c>
      <c r="AC15" s="17">
        <v>3005</v>
      </c>
      <c r="AD15" s="17">
        <v>16306816.214863369</v>
      </c>
      <c r="AE15" s="17">
        <v>124782.82</v>
      </c>
    </row>
    <row r="16" spans="1:33" s="15" customFormat="1" x14ac:dyDescent="0.2">
      <c r="A16" s="5" t="s">
        <v>59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7" spans="2:31" x14ac:dyDescent="0.25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pans="2:31" x14ac:dyDescent="0.25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pans="2:31" x14ac:dyDescent="0.25">
      <c r="H19" s="40"/>
      <c r="AB19" s="40"/>
    </row>
    <row r="20" spans="2:31" x14ac:dyDescent="0.25">
      <c r="I20" s="41"/>
    </row>
    <row r="21" spans="2:31" x14ac:dyDescent="0.25">
      <c r="H21" s="41"/>
    </row>
    <row r="22" spans="2:31" x14ac:dyDescent="0.25">
      <c r="H22" s="41"/>
    </row>
  </sheetData>
  <mergeCells count="30">
    <mergeCell ref="A1:AE1"/>
    <mergeCell ref="A3:A5"/>
    <mergeCell ref="B3:C3"/>
    <mergeCell ref="D3:E3"/>
    <mergeCell ref="F3:G3"/>
    <mergeCell ref="H3:L3"/>
    <mergeCell ref="M3:N4"/>
    <mergeCell ref="O3:Q3"/>
    <mergeCell ref="R3:AD3"/>
    <mergeCell ref="AE3:AE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W4:X4"/>
    <mergeCell ref="AD2:AE2"/>
    <mergeCell ref="Y4:Z4"/>
    <mergeCell ref="AA4:AB4"/>
    <mergeCell ref="AC4:AD4"/>
    <mergeCell ref="K4:K5"/>
    <mergeCell ref="L4:L5"/>
    <mergeCell ref="O4:O5"/>
    <mergeCell ref="P4:Q4"/>
    <mergeCell ref="R4:S4"/>
    <mergeCell ref="T4:V4"/>
  </mergeCells>
  <conditionalFormatting sqref="B17:AE17">
    <cfRule type="cellIs" dxfId="63" priority="4" operator="notEqual">
      <formula>0</formula>
    </cfRule>
  </conditionalFormatting>
  <conditionalFormatting sqref="B18:AE18">
    <cfRule type="cellIs" dxfId="62" priority="3" operator="notEqual">
      <formula>0</formula>
    </cfRule>
  </conditionalFormatting>
  <conditionalFormatting sqref="AB19">
    <cfRule type="cellIs" dxfId="61" priority="1" operator="notEqual">
      <formula>0</formula>
    </cfRule>
  </conditionalFormatting>
  <conditionalFormatting sqref="H19">
    <cfRule type="cellIs" dxfId="60" priority="2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3" orientation="landscape" horizontalDpi="300" verticalDpi="300" r:id="rId1"/>
  <headerFooter alignWithMargins="0">
    <oddFooter xml:space="preserve">&amp;C&amp;"Times New Roman,Regular"
</oddFooter>
  </headerFooter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8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ColWidth="11.42578125" defaultRowHeight="15.75" x14ac:dyDescent="0.25"/>
  <cols>
    <col min="1" max="1" width="25.7109375" style="42" customWidth="1"/>
    <col min="2" max="2" width="19.85546875" style="42" customWidth="1"/>
    <col min="3" max="3" width="17.85546875" style="42" customWidth="1"/>
    <col min="4" max="4" width="15.28515625" style="42" customWidth="1"/>
    <col min="5" max="5" width="25.7109375" style="42" customWidth="1"/>
    <col min="6" max="8" width="20.7109375" style="42" customWidth="1"/>
    <col min="9" max="9" width="20.5703125" style="42" customWidth="1"/>
    <col min="10" max="10" width="25.7109375" style="42" customWidth="1"/>
    <col min="11" max="11" width="14.5703125" style="42" customWidth="1"/>
    <col min="12" max="12" width="22" style="42" customWidth="1"/>
    <col min="13" max="13" width="18.85546875" style="42" customWidth="1"/>
    <col min="14" max="14" width="19.42578125" style="42" customWidth="1"/>
    <col min="15" max="16384" width="11.42578125" style="42"/>
  </cols>
  <sheetData>
    <row r="1" spans="1:14" ht="23.25" customHeight="1" x14ac:dyDescent="0.25">
      <c r="A1" s="209" t="s">
        <v>397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x14ac:dyDescent="0.2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66" t="s">
        <v>49</v>
      </c>
      <c r="N2" s="166"/>
    </row>
    <row r="3" spans="1:14" s="43" customFormat="1" ht="36" customHeight="1" x14ac:dyDescent="0.25">
      <c r="A3" s="188" t="s">
        <v>31</v>
      </c>
      <c r="B3" s="198" t="s">
        <v>141</v>
      </c>
      <c r="C3" s="198" t="s">
        <v>142</v>
      </c>
      <c r="D3" s="198" t="s">
        <v>143</v>
      </c>
      <c r="E3" s="198"/>
      <c r="F3" s="198" t="s">
        <v>144</v>
      </c>
      <c r="G3" s="198" t="s">
        <v>145</v>
      </c>
      <c r="H3" s="198" t="s">
        <v>146</v>
      </c>
      <c r="I3" s="198" t="s">
        <v>147</v>
      </c>
      <c r="J3" s="198"/>
      <c r="K3" s="206" t="s">
        <v>148</v>
      </c>
      <c r="L3" s="207"/>
      <c r="M3" s="198" t="s">
        <v>149</v>
      </c>
      <c r="N3" s="198" t="s">
        <v>150</v>
      </c>
    </row>
    <row r="4" spans="1:14" s="19" customFormat="1" ht="88.5" customHeight="1" x14ac:dyDescent="0.25">
      <c r="A4" s="189"/>
      <c r="B4" s="198"/>
      <c r="C4" s="198"/>
      <c r="D4" s="113" t="s">
        <v>69</v>
      </c>
      <c r="E4" s="113" t="s">
        <v>151</v>
      </c>
      <c r="F4" s="198"/>
      <c r="G4" s="198"/>
      <c r="H4" s="198"/>
      <c r="I4" s="113" t="s">
        <v>69</v>
      </c>
      <c r="J4" s="113" t="s">
        <v>152</v>
      </c>
      <c r="K4" s="113" t="s">
        <v>69</v>
      </c>
      <c r="L4" s="113" t="s">
        <v>153</v>
      </c>
      <c r="M4" s="198"/>
      <c r="N4" s="208"/>
    </row>
    <row r="5" spans="1:14" s="19" customFormat="1" ht="31.5" x14ac:dyDescent="0.25">
      <c r="A5" s="97" t="s">
        <v>54</v>
      </c>
      <c r="B5" s="16">
        <v>4649873.7501876876</v>
      </c>
      <c r="C5" s="16">
        <v>0</v>
      </c>
      <c r="D5" s="16">
        <v>2173175.9552017343</v>
      </c>
      <c r="E5" s="16">
        <v>0</v>
      </c>
      <c r="F5" s="16">
        <v>108488.18558059999</v>
      </c>
      <c r="G5" s="16">
        <v>0</v>
      </c>
      <c r="H5" s="16">
        <v>1605367.5478880077</v>
      </c>
      <c r="I5" s="16">
        <v>2708119.3343000966</v>
      </c>
      <c r="J5" s="16">
        <v>0</v>
      </c>
      <c r="K5" s="16">
        <v>711544.04892513435</v>
      </c>
      <c r="L5" s="16">
        <v>0</v>
      </c>
      <c r="M5" s="16">
        <v>12119.200850974306</v>
      </c>
      <c r="N5" s="16">
        <v>887118.7419732759</v>
      </c>
    </row>
    <row r="6" spans="1:14" s="19" customFormat="1" x14ac:dyDescent="0.25">
      <c r="A6" s="98" t="s">
        <v>33</v>
      </c>
      <c r="B6" s="16">
        <v>4648493.098299888</v>
      </c>
      <c r="C6" s="16">
        <v>0</v>
      </c>
      <c r="D6" s="16">
        <v>2173175.9552017343</v>
      </c>
      <c r="E6" s="16">
        <v>0</v>
      </c>
      <c r="F6" s="16">
        <v>108488.18558059999</v>
      </c>
      <c r="G6" s="16">
        <v>0</v>
      </c>
      <c r="H6" s="16">
        <v>1605367.5478880077</v>
      </c>
      <c r="I6" s="16">
        <v>2707814.5993615417</v>
      </c>
      <c r="J6" s="16">
        <v>0</v>
      </c>
      <c r="K6" s="16">
        <v>711544.04892513435</v>
      </c>
      <c r="L6" s="16">
        <v>0</v>
      </c>
      <c r="M6" s="16">
        <v>12119.200850974306</v>
      </c>
      <c r="N6" s="16">
        <v>886502.89784867596</v>
      </c>
    </row>
    <row r="7" spans="1:14" s="19" customFormat="1" x14ac:dyDescent="0.25">
      <c r="A7" s="98" t="s">
        <v>34</v>
      </c>
      <c r="B7" s="16">
        <v>716010.4679620344</v>
      </c>
      <c r="C7" s="16">
        <v>0</v>
      </c>
      <c r="D7" s="16">
        <v>419061.56620819547</v>
      </c>
      <c r="E7" s="16">
        <v>0</v>
      </c>
      <c r="F7" s="16">
        <v>92390.725580600003</v>
      </c>
      <c r="G7" s="16">
        <v>0</v>
      </c>
      <c r="H7" s="16">
        <v>238399.05348679837</v>
      </c>
      <c r="I7" s="16">
        <v>1023193.2680999303</v>
      </c>
      <c r="J7" s="16">
        <v>0</v>
      </c>
      <c r="K7" s="16">
        <v>0</v>
      </c>
      <c r="L7" s="16">
        <v>0</v>
      </c>
      <c r="M7" s="16">
        <v>12119.200850974306</v>
      </c>
      <c r="N7" s="16">
        <v>132007.0335064698</v>
      </c>
    </row>
    <row r="8" spans="1:14" s="19" customFormat="1" x14ac:dyDescent="0.25">
      <c r="A8" s="98" t="s">
        <v>35</v>
      </c>
      <c r="B8" s="16">
        <v>3932482.630337853</v>
      </c>
      <c r="C8" s="16">
        <v>0</v>
      </c>
      <c r="D8" s="16">
        <v>1754114.3889935387</v>
      </c>
      <c r="E8" s="16">
        <v>0</v>
      </c>
      <c r="F8" s="16">
        <v>16097.46</v>
      </c>
      <c r="G8" s="16">
        <v>0</v>
      </c>
      <c r="H8" s="16">
        <v>1366968.4944012095</v>
      </c>
      <c r="I8" s="16">
        <v>1684621.3312616115</v>
      </c>
      <c r="J8" s="16">
        <v>0</v>
      </c>
      <c r="K8" s="16">
        <v>711544.04892513435</v>
      </c>
      <c r="L8" s="16">
        <v>0</v>
      </c>
      <c r="M8" s="16">
        <v>0</v>
      </c>
      <c r="N8" s="16">
        <v>754495.86434220604</v>
      </c>
    </row>
    <row r="9" spans="1:14" s="19" customFormat="1" ht="31.5" x14ac:dyDescent="0.25">
      <c r="A9" s="98" t="s">
        <v>36</v>
      </c>
      <c r="B9" s="16">
        <v>1380.6518877999999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304.73493855499999</v>
      </c>
      <c r="J9" s="16">
        <v>0</v>
      </c>
      <c r="K9" s="16">
        <v>0</v>
      </c>
      <c r="L9" s="16">
        <v>0</v>
      </c>
      <c r="M9" s="16">
        <v>0</v>
      </c>
      <c r="N9" s="16">
        <v>615.84412459999999</v>
      </c>
    </row>
    <row r="10" spans="1:14" s="19" customFormat="1" ht="31.5" x14ac:dyDescent="0.25">
      <c r="A10" s="97" t="s">
        <v>55</v>
      </c>
      <c r="B10" s="16">
        <v>42710.436921233835</v>
      </c>
      <c r="C10" s="16">
        <v>0</v>
      </c>
      <c r="D10" s="16">
        <v>2154.7147638138777</v>
      </c>
      <c r="E10" s="16">
        <v>0</v>
      </c>
      <c r="F10" s="16">
        <v>943.33</v>
      </c>
      <c r="G10" s="16">
        <v>0</v>
      </c>
      <c r="H10" s="16">
        <v>11671.313275306577</v>
      </c>
      <c r="I10" s="16">
        <v>2197.1401879535151</v>
      </c>
      <c r="J10" s="16">
        <v>0</v>
      </c>
      <c r="K10" s="16">
        <v>0</v>
      </c>
      <c r="L10" s="16">
        <v>0</v>
      </c>
      <c r="M10" s="16">
        <v>2016.63141477247</v>
      </c>
      <c r="N10" s="16">
        <v>8772.7909585057387</v>
      </c>
    </row>
    <row r="11" spans="1:14" s="19" customFormat="1" ht="31.5" x14ac:dyDescent="0.25">
      <c r="A11" s="97" t="s">
        <v>56</v>
      </c>
      <c r="B11" s="16">
        <v>150490.3768652</v>
      </c>
      <c r="C11" s="16">
        <v>0</v>
      </c>
      <c r="D11" s="16">
        <v>22627.759999999998</v>
      </c>
      <c r="E11" s="16">
        <v>0</v>
      </c>
      <c r="F11" s="16">
        <v>7705.1550535999995</v>
      </c>
      <c r="G11" s="16">
        <v>0</v>
      </c>
      <c r="H11" s="16">
        <v>4717.8</v>
      </c>
      <c r="I11" s="16">
        <v>7593.9160063299987</v>
      </c>
      <c r="J11" s="16">
        <v>0</v>
      </c>
      <c r="K11" s="16">
        <v>0</v>
      </c>
      <c r="L11" s="16">
        <v>0</v>
      </c>
      <c r="M11" s="16">
        <v>0</v>
      </c>
      <c r="N11" s="16">
        <v>27449.533965399998</v>
      </c>
    </row>
    <row r="12" spans="1:14" s="19" customFormat="1" x14ac:dyDescent="0.25">
      <c r="A12" s="99" t="s">
        <v>57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</row>
    <row r="13" spans="1:14" s="19" customFormat="1" ht="31.5" x14ac:dyDescent="0.25">
      <c r="A13" s="100" t="s">
        <v>58</v>
      </c>
      <c r="B13" s="16">
        <v>1673928.5939917925</v>
      </c>
      <c r="C13" s="16">
        <v>0</v>
      </c>
      <c r="D13" s="16">
        <v>2171455.5481080562</v>
      </c>
      <c r="E13" s="16">
        <v>4762.51</v>
      </c>
      <c r="F13" s="16">
        <v>164961.89770480408</v>
      </c>
      <c r="G13" s="16">
        <v>0</v>
      </c>
      <c r="H13" s="16">
        <v>512379.68862501776</v>
      </c>
      <c r="I13" s="16">
        <v>668224.99254886492</v>
      </c>
      <c r="J13" s="16">
        <v>25020</v>
      </c>
      <c r="K13" s="16">
        <v>0</v>
      </c>
      <c r="L13" s="16">
        <v>0</v>
      </c>
      <c r="M13" s="16">
        <v>54847</v>
      </c>
      <c r="N13" s="16">
        <v>1345359.3657837552</v>
      </c>
    </row>
    <row r="14" spans="1:14" s="20" customFormat="1" x14ac:dyDescent="0.25">
      <c r="A14" s="107" t="s">
        <v>48</v>
      </c>
      <c r="B14" s="17">
        <v>6517003.1579659134</v>
      </c>
      <c r="C14" s="17">
        <v>0</v>
      </c>
      <c r="D14" s="17">
        <v>4369413.9780736035</v>
      </c>
      <c r="E14" s="17">
        <v>4762.51</v>
      </c>
      <c r="F14" s="17">
        <v>282098.56833900406</v>
      </c>
      <c r="G14" s="17">
        <v>0</v>
      </c>
      <c r="H14" s="17">
        <v>2134136.3497883324</v>
      </c>
      <c r="I14" s="17">
        <v>3386135.3830432454</v>
      </c>
      <c r="J14" s="17">
        <v>25020</v>
      </c>
      <c r="K14" s="17">
        <v>711544.04892513435</v>
      </c>
      <c r="L14" s="17">
        <v>0</v>
      </c>
      <c r="M14" s="17">
        <v>68982.83226574678</v>
      </c>
      <c r="N14" s="17">
        <v>2268700.432680937</v>
      </c>
    </row>
    <row r="15" spans="1:14" s="20" customFormat="1" x14ac:dyDescent="0.2">
      <c r="A15" s="5" t="s">
        <v>59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 x14ac:dyDescent="0.25">
      <c r="A16" s="44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2:14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2:14" x14ac:dyDescent="0.25">
      <c r="C18" s="45"/>
    </row>
    <row r="19" spans="2:14" x14ac:dyDescent="0.25">
      <c r="C19" s="45"/>
    </row>
    <row r="20" spans="2:14" x14ac:dyDescent="0.25">
      <c r="C20" s="45"/>
    </row>
    <row r="21" spans="2:14" x14ac:dyDescent="0.25">
      <c r="C21" s="45"/>
    </row>
    <row r="22" spans="2:14" x14ac:dyDescent="0.25">
      <c r="C22" s="45"/>
    </row>
    <row r="23" spans="2:14" x14ac:dyDescent="0.25">
      <c r="C23" s="46"/>
    </row>
    <row r="24" spans="2:14" x14ac:dyDescent="0.25">
      <c r="C24" s="46"/>
    </row>
    <row r="25" spans="2:14" x14ac:dyDescent="0.25">
      <c r="C25" s="46"/>
    </row>
    <row r="26" spans="2:14" x14ac:dyDescent="0.25">
      <c r="C26" s="47"/>
    </row>
    <row r="27" spans="2:14" x14ac:dyDescent="0.25">
      <c r="C27" s="48"/>
    </row>
    <row r="28" spans="2:14" x14ac:dyDescent="0.25">
      <c r="C28" s="46"/>
    </row>
    <row r="29" spans="2:14" x14ac:dyDescent="0.25">
      <c r="C29" s="49"/>
    </row>
    <row r="30" spans="2:14" x14ac:dyDescent="0.25">
      <c r="C30" s="45"/>
    </row>
    <row r="31" spans="2:14" x14ac:dyDescent="0.25">
      <c r="C31" s="45"/>
    </row>
    <row r="32" spans="2:14" x14ac:dyDescent="0.25">
      <c r="C32" s="45"/>
    </row>
    <row r="33" spans="3:3" x14ac:dyDescent="0.25">
      <c r="C33" s="45"/>
    </row>
    <row r="34" spans="3:3" x14ac:dyDescent="0.25">
      <c r="C34" s="45"/>
    </row>
    <row r="35" spans="3:3" x14ac:dyDescent="0.25">
      <c r="C35" s="45"/>
    </row>
    <row r="36" spans="3:3" x14ac:dyDescent="0.25">
      <c r="C36" s="45"/>
    </row>
    <row r="37" spans="3:3" x14ac:dyDescent="0.25">
      <c r="C37" s="45"/>
    </row>
  </sheetData>
  <mergeCells count="13">
    <mergeCell ref="K3:L3"/>
    <mergeCell ref="M3:M4"/>
    <mergeCell ref="N3:N4"/>
    <mergeCell ref="A1:N1"/>
    <mergeCell ref="A3:A4"/>
    <mergeCell ref="B3:B4"/>
    <mergeCell ref="C3:C4"/>
    <mergeCell ref="D3:E3"/>
    <mergeCell ref="F3:F4"/>
    <mergeCell ref="G3:G4"/>
    <mergeCell ref="H3:H4"/>
    <mergeCell ref="I3:J3"/>
    <mergeCell ref="M2:N2"/>
  </mergeCells>
  <conditionalFormatting sqref="B16">
    <cfRule type="cellIs" dxfId="59" priority="4" operator="notEqual">
      <formula>0</formula>
    </cfRule>
  </conditionalFormatting>
  <conditionalFormatting sqref="B17">
    <cfRule type="cellIs" dxfId="58" priority="3" operator="notEqual">
      <formula>0</formula>
    </cfRule>
  </conditionalFormatting>
  <conditionalFormatting sqref="C16:N16">
    <cfRule type="cellIs" dxfId="57" priority="2" operator="notEqual">
      <formula>0</formula>
    </cfRule>
  </conditionalFormatting>
  <conditionalFormatting sqref="C17:N17">
    <cfRule type="cellIs" dxfId="56" priority="1" operator="notEqual">
      <formula>0</formula>
    </cfRule>
  </conditionalFormatting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zoomScaleSheetLayoutView="8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ColWidth="25.5703125" defaultRowHeight="15.75" x14ac:dyDescent="0.25"/>
  <cols>
    <col min="1" max="1" width="25.7109375" style="37" customWidth="1"/>
    <col min="2" max="3" width="16.7109375" style="37" customWidth="1"/>
    <col min="4" max="4" width="18.42578125" style="37" customWidth="1"/>
    <col min="5" max="6" width="16.7109375" style="37" customWidth="1"/>
    <col min="7" max="7" width="16.140625" style="37" customWidth="1"/>
    <col min="8" max="8" width="19.7109375" style="37" customWidth="1"/>
    <col min="9" max="9" width="15.140625" style="37" customWidth="1"/>
    <col min="10" max="10" width="22.85546875" style="37" customWidth="1"/>
    <col min="11" max="11" width="15.140625" style="37" customWidth="1"/>
    <col min="12" max="12" width="22.5703125" style="37" customWidth="1"/>
    <col min="13" max="13" width="15.140625" style="37" customWidth="1"/>
    <col min="14" max="14" width="21.28515625" style="37" customWidth="1"/>
    <col min="15" max="15" width="18.140625" style="37" customWidth="1"/>
    <col min="16" max="16" width="18.28515625" style="37" customWidth="1"/>
    <col min="17" max="44" width="25.5703125" style="37" customWidth="1"/>
    <col min="45" max="16384" width="25.5703125" style="37"/>
  </cols>
  <sheetData>
    <row r="1" spans="1:16" ht="15.75" customHeight="1" x14ac:dyDescent="0.25">
      <c r="A1" s="210" t="s">
        <v>398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</row>
    <row r="2" spans="1:16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166" t="s">
        <v>49</v>
      </c>
      <c r="P2" s="166"/>
    </row>
    <row r="3" spans="1:16" ht="32.25" customHeight="1" x14ac:dyDescent="0.25">
      <c r="A3" s="188" t="s">
        <v>31</v>
      </c>
      <c r="B3" s="198" t="s">
        <v>154</v>
      </c>
      <c r="C3" s="198" t="s">
        <v>155</v>
      </c>
      <c r="D3" s="198" t="s">
        <v>156</v>
      </c>
      <c r="E3" s="198" t="s">
        <v>157</v>
      </c>
      <c r="F3" s="198" t="s">
        <v>158</v>
      </c>
      <c r="G3" s="198" t="s">
        <v>159</v>
      </c>
      <c r="H3" s="198" t="s">
        <v>160</v>
      </c>
      <c r="I3" s="198" t="s">
        <v>66</v>
      </c>
      <c r="J3" s="198"/>
      <c r="K3" s="198" t="s">
        <v>78</v>
      </c>
      <c r="L3" s="198"/>
      <c r="M3" s="198" t="s">
        <v>166</v>
      </c>
      <c r="N3" s="198"/>
      <c r="O3" s="198" t="s">
        <v>161</v>
      </c>
      <c r="P3" s="198" t="s">
        <v>162</v>
      </c>
    </row>
    <row r="4" spans="1:16" ht="119.25" customHeight="1" x14ac:dyDescent="0.25">
      <c r="A4" s="189"/>
      <c r="B4" s="198"/>
      <c r="C4" s="198"/>
      <c r="D4" s="198"/>
      <c r="E4" s="198"/>
      <c r="F4" s="198"/>
      <c r="G4" s="198"/>
      <c r="H4" s="198"/>
      <c r="I4" s="112" t="s">
        <v>69</v>
      </c>
      <c r="J4" s="113" t="s">
        <v>163</v>
      </c>
      <c r="K4" s="112" t="s">
        <v>69</v>
      </c>
      <c r="L4" s="113" t="s">
        <v>164</v>
      </c>
      <c r="M4" s="112" t="s">
        <v>69</v>
      </c>
      <c r="N4" s="113" t="s">
        <v>165</v>
      </c>
      <c r="O4" s="198"/>
      <c r="P4" s="198"/>
    </row>
    <row r="5" spans="1:16" s="13" customFormat="1" ht="31.5" x14ac:dyDescent="0.25">
      <c r="A5" s="97" t="s">
        <v>54</v>
      </c>
      <c r="B5" s="16">
        <v>3</v>
      </c>
      <c r="C5" s="16">
        <v>4355933965.1882792</v>
      </c>
      <c r="D5" s="16">
        <v>8913218.5299999993</v>
      </c>
      <c r="E5" s="16">
        <v>4022060.86</v>
      </c>
      <c r="F5" s="16">
        <v>-155370.88</v>
      </c>
      <c r="G5" s="16">
        <v>470</v>
      </c>
      <c r="H5" s="16">
        <v>1960288.9892677735</v>
      </c>
      <c r="I5" s="16">
        <v>3491405.4167921403</v>
      </c>
      <c r="J5" s="16">
        <v>0</v>
      </c>
      <c r="K5" s="16">
        <v>2330183.98</v>
      </c>
      <c r="L5" s="16">
        <v>0</v>
      </c>
      <c r="M5" s="16">
        <v>0</v>
      </c>
      <c r="N5" s="16">
        <v>0</v>
      </c>
      <c r="O5" s="16">
        <v>1109923.05</v>
      </c>
      <c r="P5" s="16">
        <v>510131.4</v>
      </c>
    </row>
    <row r="6" spans="1:16" s="13" customFormat="1" x14ac:dyDescent="0.25">
      <c r="A6" s="98" t="s">
        <v>33</v>
      </c>
      <c r="B6" s="16">
        <v>3</v>
      </c>
      <c r="C6" s="16">
        <v>4355933965.1882792</v>
      </c>
      <c r="D6" s="16">
        <v>8913218.5299999993</v>
      </c>
      <c r="E6" s="16">
        <v>4022060.86</v>
      </c>
      <c r="F6" s="16">
        <v>-155370.88</v>
      </c>
      <c r="G6" s="16">
        <v>470</v>
      </c>
      <c r="H6" s="16">
        <v>1960288.9892677735</v>
      </c>
      <c r="I6" s="16">
        <v>3491405.4167921403</v>
      </c>
      <c r="J6" s="16">
        <v>0</v>
      </c>
      <c r="K6" s="16">
        <v>2330183.98</v>
      </c>
      <c r="L6" s="16">
        <v>0</v>
      </c>
      <c r="M6" s="16">
        <v>0</v>
      </c>
      <c r="N6" s="16">
        <v>0</v>
      </c>
      <c r="O6" s="16">
        <v>1109923.05</v>
      </c>
      <c r="P6" s="16">
        <v>510131.4</v>
      </c>
    </row>
    <row r="7" spans="1:16" s="13" customFormat="1" x14ac:dyDescent="0.25">
      <c r="A7" s="98" t="s">
        <v>34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</row>
    <row r="8" spans="1:16" s="13" customFormat="1" x14ac:dyDescent="0.25">
      <c r="A8" s="98" t="s">
        <v>35</v>
      </c>
      <c r="B8" s="16">
        <v>3</v>
      </c>
      <c r="C8" s="16">
        <v>4355933965.1882792</v>
      </c>
      <c r="D8" s="16">
        <v>8913218.5299999993</v>
      </c>
      <c r="E8" s="16">
        <v>4022060.86</v>
      </c>
      <c r="F8" s="16">
        <v>-155370.88</v>
      </c>
      <c r="G8" s="16">
        <v>470</v>
      </c>
      <c r="H8" s="16">
        <v>1960288.9892677735</v>
      </c>
      <c r="I8" s="16">
        <v>3491405.4167921403</v>
      </c>
      <c r="J8" s="16">
        <v>0</v>
      </c>
      <c r="K8" s="16">
        <v>2330183.98</v>
      </c>
      <c r="L8" s="16">
        <v>0</v>
      </c>
      <c r="M8" s="16">
        <v>0</v>
      </c>
      <c r="N8" s="16">
        <v>0</v>
      </c>
      <c r="O8" s="16">
        <v>1109923.05</v>
      </c>
      <c r="P8" s="16">
        <v>510131.4</v>
      </c>
    </row>
    <row r="9" spans="1:16" s="13" customFormat="1" ht="31.5" x14ac:dyDescent="0.25">
      <c r="A9" s="98" t="s">
        <v>36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</row>
    <row r="10" spans="1:16" s="13" customFormat="1" ht="31.5" x14ac:dyDescent="0.25">
      <c r="A10" s="97" t="s">
        <v>55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</row>
    <row r="11" spans="1:16" s="13" customFormat="1" ht="31.5" x14ac:dyDescent="0.25">
      <c r="A11" s="97" t="s">
        <v>56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1:16" s="13" customFormat="1" x14ac:dyDescent="0.25">
      <c r="A12" s="99" t="s">
        <v>57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</row>
    <row r="13" spans="1:16" s="13" customFormat="1" ht="31.5" x14ac:dyDescent="0.25">
      <c r="A13" s="100" t="s">
        <v>58</v>
      </c>
      <c r="B13" s="16">
        <v>2</v>
      </c>
      <c r="C13" s="16">
        <v>4146838861</v>
      </c>
      <c r="D13" s="16">
        <v>7467488</v>
      </c>
      <c r="E13" s="16">
        <v>3701457</v>
      </c>
      <c r="F13" s="16">
        <v>0</v>
      </c>
      <c r="G13" s="16">
        <v>1358</v>
      </c>
      <c r="H13" s="16">
        <v>478580.7</v>
      </c>
      <c r="I13" s="16">
        <v>4612139.4548699483</v>
      </c>
      <c r="J13" s="16">
        <v>0</v>
      </c>
      <c r="K13" s="16">
        <v>960321</v>
      </c>
      <c r="L13" s="16">
        <v>0</v>
      </c>
      <c r="M13" s="16">
        <v>0</v>
      </c>
      <c r="N13" s="16">
        <v>0</v>
      </c>
      <c r="O13" s="16">
        <v>990115</v>
      </c>
      <c r="P13" s="16">
        <v>481772</v>
      </c>
    </row>
    <row r="14" spans="1:16" s="15" customFormat="1" x14ac:dyDescent="0.25">
      <c r="A14" s="107" t="s">
        <v>48</v>
      </c>
      <c r="B14" s="17">
        <v>5</v>
      </c>
      <c r="C14" s="17">
        <v>8502772826.1882792</v>
      </c>
      <c r="D14" s="17">
        <v>16380706.529999999</v>
      </c>
      <c r="E14" s="17">
        <v>7723517.8599999994</v>
      </c>
      <c r="F14" s="17">
        <v>-155370.88</v>
      </c>
      <c r="G14" s="17">
        <v>1828</v>
      </c>
      <c r="H14" s="17">
        <v>2438869.6892677736</v>
      </c>
      <c r="I14" s="17">
        <v>8103544.8716620887</v>
      </c>
      <c r="J14" s="17">
        <v>0</v>
      </c>
      <c r="K14" s="17">
        <v>3290504.98</v>
      </c>
      <c r="L14" s="17">
        <v>0</v>
      </c>
      <c r="M14" s="17">
        <v>0</v>
      </c>
      <c r="N14" s="17">
        <v>0</v>
      </c>
      <c r="O14" s="17">
        <v>2100038.0499999998</v>
      </c>
      <c r="P14" s="17">
        <v>991903.4</v>
      </c>
    </row>
    <row r="15" spans="1:16" s="15" customFormat="1" x14ac:dyDescent="0.2">
      <c r="A15" s="5" t="s">
        <v>59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 x14ac:dyDescent="0.25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</row>
    <row r="17" spans="2:16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</row>
    <row r="18" spans="2:16" x14ac:dyDescent="0.25">
      <c r="C18" s="40"/>
      <c r="D18" s="40"/>
      <c r="E18" s="41"/>
      <c r="H18" s="40"/>
    </row>
  </sheetData>
  <mergeCells count="15">
    <mergeCell ref="K3:L3"/>
    <mergeCell ref="M3:N3"/>
    <mergeCell ref="O3:O4"/>
    <mergeCell ref="P3:P4"/>
    <mergeCell ref="A1:P1"/>
    <mergeCell ref="A3:A4"/>
    <mergeCell ref="B3:B4"/>
    <mergeCell ref="C3:C4"/>
    <mergeCell ref="D3:D4"/>
    <mergeCell ref="E3:E4"/>
    <mergeCell ref="F3:F4"/>
    <mergeCell ref="G3:G4"/>
    <mergeCell ref="H3:H4"/>
    <mergeCell ref="I3:J3"/>
    <mergeCell ref="O2:P2"/>
  </mergeCells>
  <conditionalFormatting sqref="B16">
    <cfRule type="cellIs" dxfId="55" priority="7" operator="notEqual">
      <formula>0</formula>
    </cfRule>
  </conditionalFormatting>
  <conditionalFormatting sqref="B17">
    <cfRule type="cellIs" dxfId="54" priority="6" operator="notEqual">
      <formula>0</formula>
    </cfRule>
  </conditionalFormatting>
  <conditionalFormatting sqref="C16:P16">
    <cfRule type="cellIs" dxfId="53" priority="5" operator="notEqual">
      <formula>0</formula>
    </cfRule>
  </conditionalFormatting>
  <conditionalFormatting sqref="C17:P17">
    <cfRule type="cellIs" dxfId="52" priority="4" operator="notEqual">
      <formula>0</formula>
    </cfRule>
  </conditionalFormatting>
  <conditionalFormatting sqref="C18">
    <cfRule type="cellIs" dxfId="51" priority="3" operator="notEqual">
      <formula>0</formula>
    </cfRule>
  </conditionalFormatting>
  <conditionalFormatting sqref="D18">
    <cfRule type="cellIs" dxfId="50" priority="2" operator="notEqual">
      <formula>0</formula>
    </cfRule>
  </conditionalFormatting>
  <conditionalFormatting sqref="H18">
    <cfRule type="cellIs" dxfId="49" priority="1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8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"/>
  <sheetViews>
    <sheetView zoomScaleNormal="10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RowHeight="61.5" x14ac:dyDescent="0.85"/>
  <cols>
    <col min="1" max="1" width="38.85546875" style="58" customWidth="1"/>
    <col min="2" max="45" width="16.140625" style="58" customWidth="1"/>
    <col min="46" max="16384" width="9.140625" style="58"/>
  </cols>
  <sheetData>
    <row r="1" spans="1:45" s="51" customFormat="1" ht="15.75" customHeight="1" x14ac:dyDescent="0.25">
      <c r="A1" s="214" t="s">
        <v>399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</row>
    <row r="2" spans="1:45" s="51" customFormat="1" ht="15.75" x14ac:dyDescent="0.25">
      <c r="A2" s="52"/>
      <c r="AR2" s="166" t="s">
        <v>49</v>
      </c>
      <c r="AS2" s="166"/>
    </row>
    <row r="3" spans="1:45" s="51" customFormat="1" ht="39.75" customHeight="1" x14ac:dyDescent="0.25">
      <c r="A3" s="215" t="s">
        <v>31</v>
      </c>
      <c r="B3" s="211" t="s">
        <v>383</v>
      </c>
      <c r="C3" s="212"/>
      <c r="D3" s="212"/>
      <c r="E3" s="212"/>
      <c r="F3" s="211" t="s">
        <v>382</v>
      </c>
      <c r="G3" s="212"/>
      <c r="H3" s="212"/>
      <c r="I3" s="212"/>
      <c r="J3" s="211" t="s">
        <v>384</v>
      </c>
      <c r="K3" s="212"/>
      <c r="L3" s="212"/>
      <c r="M3" s="212"/>
      <c r="N3" s="211" t="s">
        <v>385</v>
      </c>
      <c r="O3" s="212"/>
      <c r="P3" s="212"/>
      <c r="Q3" s="212"/>
      <c r="R3" s="211" t="s">
        <v>381</v>
      </c>
      <c r="S3" s="212"/>
      <c r="T3" s="212"/>
      <c r="U3" s="212"/>
      <c r="V3" s="211" t="s">
        <v>386</v>
      </c>
      <c r="W3" s="212"/>
      <c r="X3" s="212"/>
      <c r="Y3" s="212"/>
      <c r="Z3" s="211" t="s">
        <v>388</v>
      </c>
      <c r="AA3" s="212"/>
      <c r="AB3" s="212"/>
      <c r="AC3" s="212"/>
      <c r="AD3" s="211" t="s">
        <v>389</v>
      </c>
      <c r="AE3" s="212"/>
      <c r="AF3" s="212"/>
      <c r="AG3" s="212"/>
      <c r="AH3" s="211" t="s">
        <v>390</v>
      </c>
      <c r="AI3" s="212"/>
      <c r="AJ3" s="212"/>
      <c r="AK3" s="212"/>
      <c r="AL3" s="211" t="s">
        <v>387</v>
      </c>
      <c r="AM3" s="212"/>
      <c r="AN3" s="212"/>
      <c r="AO3" s="212"/>
      <c r="AP3" s="213" t="s">
        <v>48</v>
      </c>
      <c r="AQ3" s="213"/>
      <c r="AR3" s="213"/>
      <c r="AS3" s="213"/>
    </row>
    <row r="4" spans="1:45" s="51" customFormat="1" ht="38.25" x14ac:dyDescent="0.25">
      <c r="A4" s="216"/>
      <c r="B4" s="114" t="s">
        <v>167</v>
      </c>
      <c r="C4" s="115" t="s">
        <v>168</v>
      </c>
      <c r="D4" s="115" t="s">
        <v>169</v>
      </c>
      <c r="E4" s="115" t="s">
        <v>170</v>
      </c>
      <c r="F4" s="114" t="s">
        <v>167</v>
      </c>
      <c r="G4" s="115" t="s">
        <v>168</v>
      </c>
      <c r="H4" s="115" t="s">
        <v>169</v>
      </c>
      <c r="I4" s="115" t="s">
        <v>170</v>
      </c>
      <c r="J4" s="114" t="s">
        <v>167</v>
      </c>
      <c r="K4" s="115" t="s">
        <v>168</v>
      </c>
      <c r="L4" s="115" t="s">
        <v>169</v>
      </c>
      <c r="M4" s="115" t="s">
        <v>170</v>
      </c>
      <c r="N4" s="114" t="s">
        <v>167</v>
      </c>
      <c r="O4" s="115" t="s">
        <v>168</v>
      </c>
      <c r="P4" s="115" t="s">
        <v>169</v>
      </c>
      <c r="Q4" s="115" t="s">
        <v>170</v>
      </c>
      <c r="R4" s="114" t="s">
        <v>167</v>
      </c>
      <c r="S4" s="115" t="s">
        <v>168</v>
      </c>
      <c r="T4" s="115" t="s">
        <v>169</v>
      </c>
      <c r="U4" s="115" t="s">
        <v>170</v>
      </c>
      <c r="V4" s="114" t="s">
        <v>167</v>
      </c>
      <c r="W4" s="115" t="s">
        <v>168</v>
      </c>
      <c r="X4" s="115" t="s">
        <v>169</v>
      </c>
      <c r="Y4" s="115" t="s">
        <v>170</v>
      </c>
      <c r="Z4" s="114" t="s">
        <v>167</v>
      </c>
      <c r="AA4" s="115" t="s">
        <v>168</v>
      </c>
      <c r="AB4" s="115" t="s">
        <v>169</v>
      </c>
      <c r="AC4" s="115" t="s">
        <v>170</v>
      </c>
      <c r="AD4" s="114" t="s">
        <v>167</v>
      </c>
      <c r="AE4" s="115" t="s">
        <v>168</v>
      </c>
      <c r="AF4" s="115" t="s">
        <v>169</v>
      </c>
      <c r="AG4" s="115" t="s">
        <v>170</v>
      </c>
      <c r="AH4" s="114" t="s">
        <v>167</v>
      </c>
      <c r="AI4" s="115" t="s">
        <v>168</v>
      </c>
      <c r="AJ4" s="115" t="s">
        <v>169</v>
      </c>
      <c r="AK4" s="115" t="s">
        <v>170</v>
      </c>
      <c r="AL4" s="114" t="s">
        <v>167</v>
      </c>
      <c r="AM4" s="115" t="s">
        <v>168</v>
      </c>
      <c r="AN4" s="115" t="s">
        <v>169</v>
      </c>
      <c r="AO4" s="115" t="s">
        <v>170</v>
      </c>
      <c r="AP4" s="114" t="s">
        <v>167</v>
      </c>
      <c r="AQ4" s="115" t="s">
        <v>168</v>
      </c>
      <c r="AR4" s="115" t="s">
        <v>169</v>
      </c>
      <c r="AS4" s="115" t="s">
        <v>170</v>
      </c>
    </row>
    <row r="5" spans="1:45" s="54" customFormat="1" ht="15.75" x14ac:dyDescent="0.25">
      <c r="A5" s="97" t="s">
        <v>54</v>
      </c>
      <c r="B5" s="53">
        <v>0</v>
      </c>
      <c r="C5" s="53">
        <v>0</v>
      </c>
      <c r="D5" s="53">
        <v>0</v>
      </c>
      <c r="E5" s="53">
        <v>0</v>
      </c>
      <c r="F5" s="53">
        <v>16</v>
      </c>
      <c r="G5" s="53">
        <v>1813608</v>
      </c>
      <c r="H5" s="53">
        <v>185803.85</v>
      </c>
      <c r="I5" s="53">
        <v>519189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  <c r="W5" s="53">
        <v>0</v>
      </c>
      <c r="X5" s="53">
        <v>0</v>
      </c>
      <c r="Y5" s="53">
        <v>0</v>
      </c>
      <c r="Z5" s="53">
        <v>0</v>
      </c>
      <c r="AA5" s="53">
        <v>0</v>
      </c>
      <c r="AB5" s="53">
        <v>0</v>
      </c>
      <c r="AC5" s="53">
        <v>0</v>
      </c>
      <c r="AD5" s="53">
        <v>0</v>
      </c>
      <c r="AE5" s="53">
        <v>0</v>
      </c>
      <c r="AF5" s="53">
        <v>0</v>
      </c>
      <c r="AG5" s="53">
        <v>0</v>
      </c>
      <c r="AH5" s="53">
        <v>0</v>
      </c>
      <c r="AI5" s="53">
        <v>0</v>
      </c>
      <c r="AJ5" s="53">
        <v>0</v>
      </c>
      <c r="AK5" s="53">
        <v>0</v>
      </c>
      <c r="AL5" s="53">
        <v>0</v>
      </c>
      <c r="AM5" s="53">
        <v>0</v>
      </c>
      <c r="AN5" s="53">
        <v>0</v>
      </c>
      <c r="AO5" s="53">
        <v>0</v>
      </c>
      <c r="AP5" s="53">
        <v>16</v>
      </c>
      <c r="AQ5" s="53">
        <v>1813608</v>
      </c>
      <c r="AR5" s="53">
        <v>185803.85</v>
      </c>
      <c r="AS5" s="53">
        <v>519189</v>
      </c>
    </row>
    <row r="6" spans="1:45" s="51" customFormat="1" ht="15.75" x14ac:dyDescent="0.25">
      <c r="A6" s="98" t="s">
        <v>33</v>
      </c>
      <c r="B6" s="55">
        <v>0</v>
      </c>
      <c r="C6" s="55">
        <v>0</v>
      </c>
      <c r="D6" s="55">
        <v>0</v>
      </c>
      <c r="E6" s="55">
        <v>0</v>
      </c>
      <c r="F6" s="55">
        <v>16</v>
      </c>
      <c r="G6" s="55">
        <v>1813608</v>
      </c>
      <c r="H6" s="55">
        <v>185803.85</v>
      </c>
      <c r="I6" s="55">
        <v>519189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  <c r="W6" s="55">
        <v>0</v>
      </c>
      <c r="X6" s="55">
        <v>0</v>
      </c>
      <c r="Y6" s="55">
        <v>0</v>
      </c>
      <c r="Z6" s="55">
        <v>0</v>
      </c>
      <c r="AA6" s="55">
        <v>0</v>
      </c>
      <c r="AB6" s="55">
        <v>0</v>
      </c>
      <c r="AC6" s="55">
        <v>0</v>
      </c>
      <c r="AD6" s="55">
        <v>0</v>
      </c>
      <c r="AE6" s="55">
        <v>0</v>
      </c>
      <c r="AF6" s="55">
        <v>0</v>
      </c>
      <c r="AG6" s="55">
        <v>0</v>
      </c>
      <c r="AH6" s="55">
        <v>0</v>
      </c>
      <c r="AI6" s="55">
        <v>0</v>
      </c>
      <c r="AJ6" s="55">
        <v>0</v>
      </c>
      <c r="AK6" s="55">
        <v>0</v>
      </c>
      <c r="AL6" s="55">
        <v>0</v>
      </c>
      <c r="AM6" s="55">
        <v>0</v>
      </c>
      <c r="AN6" s="55">
        <v>0</v>
      </c>
      <c r="AO6" s="55">
        <v>0</v>
      </c>
      <c r="AP6" s="55">
        <v>16</v>
      </c>
      <c r="AQ6" s="55">
        <v>1813608</v>
      </c>
      <c r="AR6" s="55">
        <v>185803.85</v>
      </c>
      <c r="AS6" s="55">
        <v>519189</v>
      </c>
    </row>
    <row r="7" spans="1:45" s="51" customFormat="1" ht="15.75" x14ac:dyDescent="0.25">
      <c r="A7" s="98" t="s">
        <v>34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  <c r="W7" s="55">
        <v>0</v>
      </c>
      <c r="X7" s="55">
        <v>0</v>
      </c>
      <c r="Y7" s="55">
        <v>0</v>
      </c>
      <c r="Z7" s="55">
        <v>0</v>
      </c>
      <c r="AA7" s="55">
        <v>0</v>
      </c>
      <c r="AB7" s="55">
        <v>0</v>
      </c>
      <c r="AC7" s="55">
        <v>0</v>
      </c>
      <c r="AD7" s="55">
        <v>0</v>
      </c>
      <c r="AE7" s="55">
        <v>0</v>
      </c>
      <c r="AF7" s="55">
        <v>0</v>
      </c>
      <c r="AG7" s="55">
        <v>0</v>
      </c>
      <c r="AH7" s="55">
        <v>0</v>
      </c>
      <c r="AI7" s="55">
        <v>0</v>
      </c>
      <c r="AJ7" s="55">
        <v>0</v>
      </c>
      <c r="AK7" s="55">
        <v>0</v>
      </c>
      <c r="AL7" s="55">
        <v>0</v>
      </c>
      <c r="AM7" s="55">
        <v>0</v>
      </c>
      <c r="AN7" s="55">
        <v>0</v>
      </c>
      <c r="AO7" s="55">
        <v>0</v>
      </c>
      <c r="AP7" s="55">
        <v>0</v>
      </c>
      <c r="AQ7" s="55">
        <v>0</v>
      </c>
      <c r="AR7" s="55">
        <v>0</v>
      </c>
      <c r="AS7" s="55">
        <v>0</v>
      </c>
    </row>
    <row r="8" spans="1:45" s="51" customFormat="1" ht="15.75" x14ac:dyDescent="0.25">
      <c r="A8" s="98" t="s">
        <v>35</v>
      </c>
      <c r="B8" s="55">
        <v>0</v>
      </c>
      <c r="C8" s="55">
        <v>0</v>
      </c>
      <c r="D8" s="55">
        <v>0</v>
      </c>
      <c r="E8" s="55">
        <v>0</v>
      </c>
      <c r="F8" s="55">
        <v>16</v>
      </c>
      <c r="G8" s="55">
        <v>1813608</v>
      </c>
      <c r="H8" s="55">
        <v>185803.85</v>
      </c>
      <c r="I8" s="55">
        <v>519189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  <c r="W8" s="55">
        <v>0</v>
      </c>
      <c r="X8" s="55">
        <v>0</v>
      </c>
      <c r="Y8" s="55">
        <v>0</v>
      </c>
      <c r="Z8" s="55">
        <v>0</v>
      </c>
      <c r="AA8" s="55">
        <v>0</v>
      </c>
      <c r="AB8" s="55">
        <v>0</v>
      </c>
      <c r="AC8" s="55">
        <v>0</v>
      </c>
      <c r="AD8" s="55">
        <v>0</v>
      </c>
      <c r="AE8" s="55">
        <v>0</v>
      </c>
      <c r="AF8" s="55">
        <v>0</v>
      </c>
      <c r="AG8" s="55">
        <v>0</v>
      </c>
      <c r="AH8" s="55">
        <v>0</v>
      </c>
      <c r="AI8" s="55">
        <v>0</v>
      </c>
      <c r="AJ8" s="55">
        <v>0</v>
      </c>
      <c r="AK8" s="55">
        <v>0</v>
      </c>
      <c r="AL8" s="55">
        <v>0</v>
      </c>
      <c r="AM8" s="55">
        <v>0</v>
      </c>
      <c r="AN8" s="55">
        <v>0</v>
      </c>
      <c r="AO8" s="55">
        <v>0</v>
      </c>
      <c r="AP8" s="55">
        <v>16</v>
      </c>
      <c r="AQ8" s="55">
        <v>1813608</v>
      </c>
      <c r="AR8" s="55">
        <v>185803.85</v>
      </c>
      <c r="AS8" s="55">
        <v>519189</v>
      </c>
    </row>
    <row r="9" spans="1:45" s="51" customFormat="1" ht="15.75" x14ac:dyDescent="0.25">
      <c r="A9" s="98" t="s">
        <v>36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  <c r="Z9" s="55">
        <v>0</v>
      </c>
      <c r="AA9" s="55">
        <v>0</v>
      </c>
      <c r="AB9" s="55">
        <v>0</v>
      </c>
      <c r="AC9" s="55">
        <v>0</v>
      </c>
      <c r="AD9" s="55">
        <v>0</v>
      </c>
      <c r="AE9" s="55">
        <v>0</v>
      </c>
      <c r="AF9" s="55">
        <v>0</v>
      </c>
      <c r="AG9" s="55">
        <v>0</v>
      </c>
      <c r="AH9" s="55">
        <v>0</v>
      </c>
      <c r="AI9" s="55">
        <v>0</v>
      </c>
      <c r="AJ9" s="55">
        <v>0</v>
      </c>
      <c r="AK9" s="55">
        <v>0</v>
      </c>
      <c r="AL9" s="55">
        <v>0</v>
      </c>
      <c r="AM9" s="55">
        <v>0</v>
      </c>
      <c r="AN9" s="55">
        <v>0</v>
      </c>
      <c r="AO9" s="55">
        <v>0</v>
      </c>
      <c r="AP9" s="55">
        <v>0</v>
      </c>
      <c r="AQ9" s="55">
        <v>0</v>
      </c>
      <c r="AR9" s="55">
        <v>0</v>
      </c>
      <c r="AS9" s="55">
        <v>0</v>
      </c>
    </row>
    <row r="10" spans="1:45" s="51" customFormat="1" ht="15.75" x14ac:dyDescent="0.25">
      <c r="A10" s="97" t="s">
        <v>55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  <c r="AG10" s="53">
        <v>0</v>
      </c>
      <c r="AH10" s="53">
        <v>0</v>
      </c>
      <c r="AI10" s="53">
        <v>0</v>
      </c>
      <c r="AJ10" s="53">
        <v>0</v>
      </c>
      <c r="AK10" s="53">
        <v>0</v>
      </c>
      <c r="AL10" s="53">
        <v>0</v>
      </c>
      <c r="AM10" s="53">
        <v>0</v>
      </c>
      <c r="AN10" s="53">
        <v>0</v>
      </c>
      <c r="AO10" s="53">
        <v>0</v>
      </c>
      <c r="AP10" s="53">
        <v>0</v>
      </c>
      <c r="AQ10" s="53">
        <v>0</v>
      </c>
      <c r="AR10" s="53">
        <v>0</v>
      </c>
      <c r="AS10" s="53">
        <v>0</v>
      </c>
    </row>
    <row r="11" spans="1:45" s="51" customFormat="1" ht="15.75" x14ac:dyDescent="0.25">
      <c r="A11" s="97" t="s">
        <v>56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  <c r="AL11" s="53">
        <v>0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</row>
    <row r="12" spans="1:45" s="51" customFormat="1" ht="15.75" x14ac:dyDescent="0.25">
      <c r="A12" s="99" t="s">
        <v>57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</row>
    <row r="13" spans="1:45" s="51" customFormat="1" ht="15.75" x14ac:dyDescent="0.25">
      <c r="A13" s="100" t="s">
        <v>58</v>
      </c>
      <c r="B13" s="53">
        <v>0</v>
      </c>
      <c r="C13" s="53">
        <v>0</v>
      </c>
      <c r="D13" s="53">
        <v>0</v>
      </c>
      <c r="E13" s="53">
        <v>0</v>
      </c>
      <c r="F13" s="53">
        <v>3</v>
      </c>
      <c r="G13" s="53">
        <v>7835</v>
      </c>
      <c r="H13" s="53">
        <v>0</v>
      </c>
      <c r="I13" s="53">
        <v>1023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53">
        <v>0</v>
      </c>
      <c r="AK13" s="53">
        <v>0</v>
      </c>
      <c r="AL13" s="53">
        <v>0</v>
      </c>
      <c r="AM13" s="53">
        <v>0</v>
      </c>
      <c r="AN13" s="53">
        <v>0</v>
      </c>
      <c r="AO13" s="53">
        <v>0</v>
      </c>
      <c r="AP13" s="53">
        <v>3</v>
      </c>
      <c r="AQ13" s="53">
        <v>7835</v>
      </c>
      <c r="AR13" s="53">
        <v>0</v>
      </c>
      <c r="AS13" s="53">
        <v>1023</v>
      </c>
    </row>
    <row r="14" spans="1:45" s="54" customFormat="1" ht="15.75" x14ac:dyDescent="0.25">
      <c r="A14" s="107" t="s">
        <v>48</v>
      </c>
      <c r="B14" s="53">
        <v>0</v>
      </c>
      <c r="C14" s="53">
        <v>0</v>
      </c>
      <c r="D14" s="53">
        <v>0</v>
      </c>
      <c r="E14" s="53">
        <v>0</v>
      </c>
      <c r="F14" s="53">
        <v>19</v>
      </c>
      <c r="G14" s="53">
        <v>1821443</v>
      </c>
      <c r="H14" s="53">
        <v>185803.85</v>
      </c>
      <c r="I14" s="53">
        <v>520212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  <c r="AG14" s="53">
        <v>0</v>
      </c>
      <c r="AH14" s="53">
        <v>0</v>
      </c>
      <c r="AI14" s="53">
        <v>0</v>
      </c>
      <c r="AJ14" s="53">
        <v>0</v>
      </c>
      <c r="AK14" s="53">
        <v>0</v>
      </c>
      <c r="AL14" s="53">
        <v>0</v>
      </c>
      <c r="AM14" s="53">
        <v>0</v>
      </c>
      <c r="AN14" s="53">
        <v>0</v>
      </c>
      <c r="AO14" s="53">
        <v>0</v>
      </c>
      <c r="AP14" s="53">
        <v>19</v>
      </c>
      <c r="AQ14" s="53">
        <v>1821443</v>
      </c>
      <c r="AR14" s="53">
        <v>185803.85</v>
      </c>
      <c r="AS14" s="53">
        <v>520212</v>
      </c>
    </row>
    <row r="15" spans="1:45" s="57" customFormat="1" ht="14.25" x14ac:dyDescent="0.2">
      <c r="A15" s="5" t="s">
        <v>59</v>
      </c>
      <c r="B15" s="56"/>
      <c r="C15" s="56"/>
      <c r="D15" s="56"/>
      <c r="E15" s="56"/>
    </row>
    <row r="16" spans="1:45" ht="59.25" customHeight="1" x14ac:dyDescent="0.85"/>
    <row r="17" ht="59.25" customHeight="1" x14ac:dyDescent="0.85"/>
  </sheetData>
  <sheetProtection insertColumns="0"/>
  <mergeCells count="14">
    <mergeCell ref="AH3:AK3"/>
    <mergeCell ref="AL3:AO3"/>
    <mergeCell ref="AP3:AS3"/>
    <mergeCell ref="A1:AS1"/>
    <mergeCell ref="A3:A4"/>
    <mergeCell ref="B3:E3"/>
    <mergeCell ref="F3:I3"/>
    <mergeCell ref="J3:M3"/>
    <mergeCell ref="N3:Q3"/>
    <mergeCell ref="R3:U3"/>
    <mergeCell ref="V3:Y3"/>
    <mergeCell ref="Z3:AC3"/>
    <mergeCell ref="AD3:AG3"/>
    <mergeCell ref="AR2:AS2"/>
  </mergeCells>
  <conditionalFormatting sqref="B15">
    <cfRule type="cellIs" dxfId="48" priority="2" operator="notEqual">
      <formula>0</formula>
    </cfRule>
  </conditionalFormatting>
  <conditionalFormatting sqref="C15:E15">
    <cfRule type="cellIs" dxfId="47" priority="1" operator="notEqual">
      <formula>0</formula>
    </cfRule>
  </conditionalFormatting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1" orientation="landscape" r:id="rId1"/>
  <headerFooter alignWithMargins="0"/>
  <colBreaks count="4" manualBreakCount="4">
    <brk id="9" max="14" man="1"/>
    <brk id="17" max="14" man="1"/>
    <brk id="25" max="14" man="1"/>
    <brk id="33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Premiums</vt:lpstr>
      <vt:lpstr>Payments</vt:lpstr>
      <vt:lpstr>TP-1</vt:lpstr>
      <vt:lpstr>TP-2</vt:lpstr>
      <vt:lpstr>Costs</vt:lpstr>
      <vt:lpstr>Premiums, Claims</vt:lpstr>
      <vt:lpstr>OutwardRe</vt:lpstr>
      <vt:lpstr>InwardRe</vt:lpstr>
      <vt:lpstr>EEA-L</vt:lpstr>
      <vt:lpstr>BS</vt:lpstr>
      <vt:lpstr>IS</vt:lpstr>
      <vt:lpstr>BS!Print_Area</vt:lpstr>
      <vt:lpstr>Costs!Print_Area</vt:lpstr>
      <vt:lpstr>'EEA-L'!Print_Area</vt:lpstr>
      <vt:lpstr>InwardRe!Print_Area</vt:lpstr>
      <vt:lpstr>IS!Print_Area</vt:lpstr>
      <vt:lpstr>OutwardRe!Print_Area</vt:lpstr>
      <vt:lpstr>Payments!Print_Area</vt:lpstr>
      <vt:lpstr>Premiums!Print_Area</vt:lpstr>
      <vt:lpstr>'Premiums, Claims'!Print_Area</vt:lpstr>
      <vt:lpstr>'TP-1'!Print_Area</vt:lpstr>
      <vt:lpstr>'TP-2'!Print_Area</vt:lpstr>
      <vt:lpstr>BS!Print_Titles</vt:lpstr>
      <vt:lpstr>Costs!Print_Titles</vt:lpstr>
      <vt:lpstr>'EEA-L'!Print_Titles</vt:lpstr>
      <vt:lpstr>InwardRe!Print_Titles</vt:lpstr>
      <vt:lpstr>IS!Print_Titles</vt:lpstr>
      <vt:lpstr>Payments!Print_Titles</vt:lpstr>
      <vt:lpstr>Premiums!Print_Titles</vt:lpstr>
      <vt:lpstr>'Premiums, Claims'!Print_Titles</vt:lpstr>
      <vt:lpstr>'TP-1'!Print_Titles</vt:lpstr>
      <vt:lpstr>'TP-2'!Print_Titles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2021-07-12T11:53:29Z</dcterms:created>
  <dcterms:modified xsi:type="dcterms:W3CDTF">2022-12-08T09:36:44Z</dcterms:modified>
</cp:coreProperties>
</file>