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8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32" i="2" l="1"/>
  <c r="B31" i="2"/>
  <c r="B30" i="2"/>
  <c r="B29" i="2"/>
  <c r="B28" i="2"/>
  <c r="C28" i="2" l="1"/>
  <c r="C33" i="2" l="1"/>
  <c r="C34" i="2"/>
  <c r="C29" i="2" l="1"/>
  <c r="C30" i="2"/>
  <c r="C34" i="3" l="1"/>
  <c r="C35" i="3" l="1"/>
  <c r="C32" i="3" l="1"/>
  <c r="C31" i="3"/>
  <c r="C30" i="3"/>
  <c r="C29" i="3" l="1"/>
  <c r="A31" i="3"/>
  <c r="C32" i="2"/>
  <c r="C31" i="2"/>
  <c r="A34" i="3" l="1"/>
  <c r="A35" i="3"/>
  <c r="A30" i="3"/>
  <c r="C35" i="2"/>
  <c r="A29" i="3"/>
  <c r="A32" i="3"/>
  <c r="A31" i="2"/>
  <c r="A28" i="2" l="1"/>
  <c r="A34" i="2"/>
  <c r="A33" i="2"/>
  <c r="A29" i="2"/>
  <c r="A30" i="2"/>
  <c r="A32" i="2"/>
  <c r="A35" i="2"/>
  <c r="C33" i="3"/>
  <c r="A33" i="3" l="1"/>
  <c r="C36" i="3"/>
  <c r="A36" i="3" s="1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<sst xmlns="http://schemas.openxmlformats.org/spreadsheetml/2006/main" count="585" uniqueCount="320">
  <si>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</si>
  <si>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</si>
  <si>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</si>
  <si>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</si>
  <si>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</si>
  <si>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</si>
  <si>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</si>
  <si>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</si>
  <si>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</si>
  <si>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</si>
  <si>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</si>
  <si>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</si>
  <si>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</si>
  <si>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</si>
  <si>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</si>
  <si>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</si>
  <si>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</si>
  <si>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</si>
  <si>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</si>
  <si>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</si>
  <si>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</si>
  <si>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</si>
  <si>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</si>
  <si>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</si>
  <si>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</si>
  <si>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</si>
  <si>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</si>
  <si>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</si>
  <si>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</si>
  <si>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</si>
  <si>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</si>
  <si>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</si>
  <si>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</si>
  <si>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</si>
  <si>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</si>
  <si>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</si>
  <si>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</si>
  <si>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</si>
  <si>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</si>
  <si>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</si>
  <si>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</si>
  <si>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</si>
  <si>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</si>
  <si>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</si>
  <si>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</si>
  <si>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</si>
  <si>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</si>
  <si>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</si>
  <si>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</si>
  <si>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</si>
  <si>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</si>
  <si>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</si>
  <si>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</si>
  <si>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</si>
  <si>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</si>
  <si>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</si>
  <si>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</si>
  <si>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</si>
  <si>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</si>
  <si>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</si>
  <si>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</si>
  <si>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</si>
  <si>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</si>
  <si>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</si>
  <si>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</si>
  <si>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</si>
  <si>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</si>
  <si>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</si>
  <si>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</si>
  <si>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</si>
  <si>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</si>
  <si>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</si>
  <si>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</si>
  <si>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</si>
  <si>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</si>
  <si>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</si>
  <si>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</si>
  <si>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</si>
  <si>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</si>
  <si>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</si>
  <si>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</si>
  <si>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</si>
  <si>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</si>
  <si>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</si>
  <si>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</si>
  <si>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</si>
  <si>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</si>
  <si>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</si>
  <si>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</si>
  <si>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</si>
  <si>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</si>
  <si>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</si>
  <si>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</si>
  <si>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</si>
  <si>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</si>
  <si>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</si>
  <si>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</si>
  <si>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</si>
  <si>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</si>
  <si>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</si>
  <si>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</si>
  <si>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</si>
  <si>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</si>
  <si>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</si>
  <si>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</si>
  <si>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</si>
  <si>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</si>
  <si>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</si>
  <si>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</si>
  <si>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</si>
  <si>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</si>
  <si>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</si>
  <si>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</si>
  <si>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</si>
  <si>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</si>
  <si>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</si>
  <si>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</si>
  <si>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</si>
  <si>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</si>
  <si>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</si>
  <si>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</si>
  <si>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</si>
  <si>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</si>
  <si>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</si>
  <si>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</si>
  <si>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</si>
  <si>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</si>
  <si>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</si>
  <si>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</si>
  <si>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</si>
  <si>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</si>
  <si>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</si>
  <si>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</si>
  <si>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</si>
  <si>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</si>
  <si>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</si>
  <si>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</si>
  <si>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</si>
  <si>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</si>
  <si>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</si>
  <si>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</si>
  <si>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</si>
  <si>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</si>
  <si>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</si>
  <si>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</si>
  <si>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</si>
  <si>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</si>
  <si>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</si>
  <si>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</si>
  <si>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</si>
  <si>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</si>
  <si>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</si>
  <si>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</si>
  <si>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</si>
  <si>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</si>
  <si>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</si>
  <si>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</si>
  <si>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</si>
  <si>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</si>
  <si>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</si>
  <si>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</si>
  <si>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</si>
  <si>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</si>
  <si>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</si>
  <si>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</si>
  <si>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</si>
  <si>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</si>
  <si>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</si>
  <si>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</si>
  <si>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</si>
  <si>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</si>
  <si>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</si>
  <si>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</si>
  <si>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</si>
  <si>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</si>
  <si>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</si>
  <si>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</si>
  <si>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</si>
  <si>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</si>
  <si>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</si>
  <si>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</si>
  <si>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</si>
  <si>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</si>
  <si>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</si>
  <si>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</si>
  <si>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</si>
  <si>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</si>
  <si>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</si>
  <si>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</si>
  <si>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</si>
  <si>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</si>
  <si>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</si>
  <si>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</si>
  <si>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</si>
  <si>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</si>
  <si>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</si>
  <si>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</si>
  <si>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</si>
  <si>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</si>
  <si>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</si>
  <si>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</si>
  <si>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</si>
  <si>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</si>
  <si>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</si>
  <si>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</si>
  <si>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</si>
  <si>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</si>
  <si>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</si>
  <si>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</si>
  <si>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</si>
  <si>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</si>
  <si>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</si>
  <si>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</si>
  <si>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</si>
  <si>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</si>
  <si>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</si>
  <si>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</si>
  <si>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</si>
  <si>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</si>
  <si>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</si>
  <si>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</si>
  <si>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</si>
  <si>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</si>
  <si>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</si>
  <si>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</si>
  <si>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</si>
  <si>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</si>
  <si>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</si>
  <si>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</si>
  <si>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</si>
  <si>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</si>
  <si>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</si>
  <si>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</si>
  <si>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</si>
  <si>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</si>
  <si>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</si>
  <si>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</si>
  <si>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</si>
  <si>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</si>
  <si>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</si>
  <si>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</si>
  <si>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</si>
  <si>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</si>
  <si>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</si>
  <si>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</si>
  <si>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</si>
  <si>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</si>
  <si>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</si>
  <si>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</si>
  <si>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</si>
  <si>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</si>
  <si>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</si>
  <si>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</si>
  <si>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</si>
  <si>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</si>
  <si>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</si>
  <si>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</si>
  <si>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</si>
  <si>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</si>
  <si>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</si>
  <si>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</si>
  <si>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</si>
  <si>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</si>
  <si>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</si>
  <si>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</si>
  <si>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</si>
  <si>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</si>
  <si>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</si>
  <si>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</si>
  <si>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</si>
  <si>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</si>
  <si>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</si>
  <si>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</si>
  <si>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</si>
  <si>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</si>
  <si>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</si>
  <si>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</si>
  <si>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</si>
  <si>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</si>
  <si>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</si>
  <si>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</si>
  <si>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</si>
  <si>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</si>
  <si>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</si>
  <si>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</si>
  <si>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</si>
  <si>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</si>
  <si>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</si>
  <si>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</si>
  <si>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</si>
  <si>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</si>
  <si>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</si>
  <si>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</si>
  <si>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</si>
  <si>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</si>
  <si>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</si>
  <si>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</si>
  <si>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</si>
  <si>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</si>
  <si>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</si>
  <si>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</si>
  <si>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</si>
  <si>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</si>
  <si>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</si>
  <si>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</si>
  <si>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31.08.2022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</si>
  <si>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</si>
  <si>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</si>
  <si>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</si>
  <si>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</si>
  <si>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</si>
  <si>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</si>
  <si>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</si>
  <si>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</si>
  <si>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</si>
  <si>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</si>
  <si>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31.08.2022 г.*</t>
  </si>
  <si>
    <t>ОБЩИ ДАННИ ЗА ПОРТФЕЙЛА ПО ЖИВОТОЗАСТРАХОВАНЕ КЪМ 31.08.2022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</si>
  <si>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31.08.2022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</si>
  <si>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31.08.2022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</si>
</sst>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08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157061373.87217465</c:v>
                </c:pt>
                <c:pt idx="1">
                  <c:v>3963124.0575428195</c:v>
                </c:pt>
                <c:pt idx="2">
                  <c:v>134940356.42769319</c:v>
                </c:pt>
                <c:pt idx="3">
                  <c:v>0</c:v>
                </c:pt>
                <c:pt idx="4">
                  <c:v>26137082.319969948</c:v>
                </c:pt>
                <c:pt idx="5">
                  <c:v>11611647.019999985</c:v>
                </c:pt>
                <c:pt idx="6">
                  <c:v>71724308.819999993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08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105841365.40327199</c:v>
                </c:pt>
                <c:pt idx="1">
                  <c:v>5090121.7428939342</c:v>
                </c:pt>
                <c:pt idx="2">
                  <c:v>23207446.659458436</c:v>
                </c:pt>
                <c:pt idx="3">
                  <c:v>0</c:v>
                </c:pt>
                <c:pt idx="4">
                  <c:v>4184145.8753953017</c:v>
                </c:pt>
                <c:pt idx="5">
                  <c:v>4148868.4208498257</c:v>
                </c:pt>
                <c:pt idx="6">
                  <c:v>30585121.908028282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29883686.132006228</v>
      </c>
      <c r="D4" s="13">
        <v>37984520</v>
      </c>
      <c r="E4" s="13">
        <v>22659842.28083371</v>
      </c>
      <c r="F4" s="13">
        <v>25014892.590000004</v>
      </c>
      <c r="G4" s="13">
        <v>19517546.800000001</v>
      </c>
      <c r="H4" s="13">
        <v>13018674.009999994</v>
      </c>
      <c r="I4" s="13">
        <v>3959981.8393347166</v>
      </c>
      <c r="J4" s="13">
        <v>829357.70999999973</v>
      </c>
      <c r="K4" s="13">
        <v>2273946.3199999989</v>
      </c>
      <c r="L4" s="13">
        <v>1918926.1899999953</v>
      </c>
      <c r="M4" s="14">
        <v>157061373.87217465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29882836.80200623</v>
      </c>
      <c r="D5" s="13">
        <v>28914122</v>
      </c>
      <c r="E5" s="13">
        <v>15507098.64920368</v>
      </c>
      <c r="F5" s="13">
        <v>25014079.220000003</v>
      </c>
      <c r="G5" s="13">
        <v>19517546.800000001</v>
      </c>
      <c r="H5" s="13">
        <v>13018674.009999994</v>
      </c>
      <c r="I5" s="13">
        <v>3959981.8393347166</v>
      </c>
      <c r="J5" s="13">
        <v>829357.70999999973</v>
      </c>
      <c r="K5" s="13">
        <v>2273945.8399999989</v>
      </c>
      <c r="L5" s="13">
        <v>1918926.1899999953</v>
      </c>
      <c r="M5" s="14">
        <v>140836569.06054461</v>
      </c>
      <c r="O5" s="16"/>
    </row>
    <row r="6" spans="1:17" x14ac:dyDescent="0.25">
      <c r="A6" s="11" t="s">
        <v>6</v>
      </c>
      <c r="B6" s="12" t="s">
        <v>7</v>
      </c>
      <c r="C6" s="13">
        <v>21805616.727006231</v>
      </c>
      <c r="D6" s="13">
        <v>11985982</v>
      </c>
      <c r="E6" s="13">
        <v>10265901.70582195</v>
      </c>
      <c r="F6" s="13">
        <v>8493920.4400000013</v>
      </c>
      <c r="G6" s="13">
        <v>19517546.800000001</v>
      </c>
      <c r="H6" s="13">
        <v>371624.59</v>
      </c>
      <c r="I6" s="13">
        <v>312919.71000000002</v>
      </c>
      <c r="J6" s="13">
        <v>415491.72999999992</v>
      </c>
      <c r="K6" s="13">
        <v>1853668.3399999987</v>
      </c>
      <c r="L6" s="13">
        <v>34505.06</v>
      </c>
      <c r="M6" s="14">
        <v>75057177.102828175</v>
      </c>
      <c r="O6" s="16"/>
    </row>
    <row r="7" spans="1:17" ht="31.5" x14ac:dyDescent="0.25">
      <c r="A7" s="11" t="s">
        <v>6</v>
      </c>
      <c r="B7" s="12" t="s">
        <v>8</v>
      </c>
      <c r="C7" s="13">
        <v>8077220.0750000002</v>
      </c>
      <c r="D7" s="13">
        <v>16928140</v>
      </c>
      <c r="E7" s="13">
        <v>5241196.9433817314</v>
      </c>
      <c r="F7" s="13">
        <v>16520158.780000001</v>
      </c>
      <c r="G7" s="13">
        <v>0</v>
      </c>
      <c r="H7" s="13">
        <v>12647049.419999994</v>
      </c>
      <c r="I7" s="13">
        <v>3647062.1293347166</v>
      </c>
      <c r="J7" s="13">
        <v>413865.97999999981</v>
      </c>
      <c r="K7" s="13">
        <v>420277.50000000012</v>
      </c>
      <c r="L7" s="13">
        <v>1884421.1299999952</v>
      </c>
      <c r="M7" s="14">
        <v>65779391.957716435</v>
      </c>
      <c r="O7" s="16"/>
    </row>
    <row r="8" spans="1:17" x14ac:dyDescent="0.25">
      <c r="A8" s="11" t="s">
        <v>9</v>
      </c>
      <c r="B8" s="12" t="s">
        <v>10</v>
      </c>
      <c r="C8" s="13">
        <v>849.33</v>
      </c>
      <c r="D8" s="13">
        <v>9070398</v>
      </c>
      <c r="E8" s="13">
        <v>7152743.6316300295</v>
      </c>
      <c r="F8" s="13">
        <v>813.37</v>
      </c>
      <c r="G8" s="13">
        <v>0</v>
      </c>
      <c r="H8" s="13">
        <v>0</v>
      </c>
      <c r="I8" s="13">
        <v>0</v>
      </c>
      <c r="J8" s="13">
        <v>0</v>
      </c>
      <c r="K8" s="13">
        <v>0.48</v>
      </c>
      <c r="L8" s="13">
        <v>0</v>
      </c>
      <c r="M8" s="14">
        <v>16224804.811630029</v>
      </c>
      <c r="O8" s="16"/>
    </row>
    <row r="9" spans="1:17" x14ac:dyDescent="0.25">
      <c r="A9" s="11">
        <v>2</v>
      </c>
      <c r="B9" s="12" t="s">
        <v>11</v>
      </c>
      <c r="C9" s="13">
        <v>128851.98039957476</v>
      </c>
      <c r="D9" s="13">
        <v>354084</v>
      </c>
      <c r="E9" s="13">
        <v>2138127.5771432449</v>
      </c>
      <c r="F9" s="13">
        <v>1024960.8800000001</v>
      </c>
      <c r="G9" s="13">
        <v>0</v>
      </c>
      <c r="H9" s="13">
        <v>61617.599999999991</v>
      </c>
      <c r="I9" s="13">
        <v>0</v>
      </c>
      <c r="J9" s="13">
        <v>0</v>
      </c>
      <c r="K9" s="13">
        <v>255482.01999999987</v>
      </c>
      <c r="L9" s="13">
        <v>0</v>
      </c>
      <c r="M9" s="14">
        <v>3963124.0575428195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54987937.115670145</v>
      </c>
      <c r="D10" s="13">
        <v>19622089</v>
      </c>
      <c r="E10" s="13">
        <v>56224074.602023035</v>
      </c>
      <c r="F10" s="13">
        <v>489880.20999999996</v>
      </c>
      <c r="G10" s="13">
        <v>2819843.9000000004</v>
      </c>
      <c r="H10" s="13">
        <v>537160.14</v>
      </c>
      <c r="I10" s="13">
        <v>4502.5</v>
      </c>
      <c r="J10" s="13">
        <v>0</v>
      </c>
      <c r="K10" s="13">
        <v>254868.95999999988</v>
      </c>
      <c r="L10" s="13">
        <v>0</v>
      </c>
      <c r="M10" s="14">
        <v>134940356.42769319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9904491.3219240531</v>
      </c>
      <c r="D12" s="13">
        <v>13346736</v>
      </c>
      <c r="E12" s="13">
        <v>0</v>
      </c>
      <c r="F12" s="13">
        <v>0</v>
      </c>
      <c r="G12" s="13">
        <v>1134657.56</v>
      </c>
      <c r="H12" s="13">
        <v>0</v>
      </c>
      <c r="I12" s="13">
        <v>1638078.3780458998</v>
      </c>
      <c r="J12" s="13">
        <v>0</v>
      </c>
      <c r="K12" s="13">
        <v>111494.15000000007</v>
      </c>
      <c r="L12" s="13">
        <v>1624.91</v>
      </c>
      <c r="M12" s="14">
        <v>26137082.319969948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3940659.5599999987</v>
      </c>
      <c r="D13" s="13">
        <v>1230587</v>
      </c>
      <c r="E13" s="13">
        <v>484816.45</v>
      </c>
      <c r="F13" s="13">
        <v>2470867.4899999998</v>
      </c>
      <c r="G13" s="13">
        <v>0</v>
      </c>
      <c r="H13" s="13">
        <v>452095.55</v>
      </c>
      <c r="I13" s="13" t="s">
        <v>6</v>
      </c>
      <c r="J13" s="13">
        <v>2909822.169999985</v>
      </c>
      <c r="K13" s="13">
        <v>122798.80000000003</v>
      </c>
      <c r="L13" s="13">
        <v>0</v>
      </c>
      <c r="M13" s="14">
        <v>11611647.019999985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17059763.27</v>
      </c>
      <c r="D15" s="13">
        <v>31600625</v>
      </c>
      <c r="E15" s="13">
        <v>2511843.1</v>
      </c>
      <c r="F15" s="13">
        <v>19578806.609999999</v>
      </c>
      <c r="G15" s="13">
        <v>140064.34999999998</v>
      </c>
      <c r="H15" s="13">
        <v>0</v>
      </c>
      <c r="I15" s="13" t="s">
        <v>6</v>
      </c>
      <c r="J15" s="13">
        <v>813160.70000000019</v>
      </c>
      <c r="K15" s="13">
        <v>0</v>
      </c>
      <c r="L15" s="13">
        <v>20045.789999999994</v>
      </c>
      <c r="M15" s="14">
        <v>71724308.819999993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115905389.38000001</v>
      </c>
      <c r="D16" s="18">
        <v>104138641</v>
      </c>
      <c r="E16" s="18">
        <v>84018704.00999999</v>
      </c>
      <c r="F16" s="18">
        <v>48579407.780000001</v>
      </c>
      <c r="G16" s="18">
        <v>23612112.610000003</v>
      </c>
      <c r="H16" s="18">
        <v>14069547.299999995</v>
      </c>
      <c r="I16" s="18">
        <v>5602562.7173806168</v>
      </c>
      <c r="J16" s="18">
        <v>4552340.5799999852</v>
      </c>
      <c r="K16" s="18">
        <v>3018590.2499999986</v>
      </c>
      <c r="L16" s="18">
        <v>1940596.8899999952</v>
      </c>
      <c r="M16" s="14">
        <v>405437892.5173806</v>
      </c>
      <c r="O16" s="19"/>
    </row>
    <row r="17" spans="1:15" ht="22.5" customHeight="1" x14ac:dyDescent="0.25">
      <c r="A17" s="117" t="s">
        <v>19</v>
      </c>
      <c r="B17" s="118"/>
      <c r="C17" s="20">
        <v>0.2858770517485148</v>
      </c>
      <c r="D17" s="20">
        <v>0.2568547314445595</v>
      </c>
      <c r="E17" s="20">
        <v>0.20722953024524762</v>
      </c>
      <c r="F17" s="20">
        <v>0.11981960412818952</v>
      </c>
      <c r="G17" s="20">
        <v>5.8238544166139529E-2</v>
      </c>
      <c r="H17" s="20">
        <v>3.4702102491312774E-2</v>
      </c>
      <c r="I17" s="20">
        <v>1.381854735529053E-2</v>
      </c>
      <c r="J17" s="20">
        <v>1.1228206993022566E-2</v>
      </c>
      <c r="K17" s="20">
        <v>7.4452593250656637E-3</v>
      </c>
      <c r="L17" s="20">
        <v>4.7864221026573239E-3</v>
      </c>
      <c r="M17" s="20">
        <v>0.99999999999999967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0.38738701234108658</v>
      </c>
      <c r="B28" s="26" t="str">
        <f>B4</f>
        <v>Застраховка "Живот" и рента</v>
      </c>
      <c r="C28" s="27">
        <f>M4</f>
        <v>157061373.87217465</v>
      </c>
    </row>
    <row r="29" spans="1:15" x14ac:dyDescent="0.25">
      <c r="A29" s="25">
        <f t="shared" ref="A29:A33" si="0">C29/$M$16</f>
        <v>9.7749226963854286E-3</v>
      </c>
      <c r="B29" s="26" t="str">
        <f>B9</f>
        <v>Женитбена и детска застраховка</v>
      </c>
      <c r="C29" s="27">
        <f>M9</f>
        <v>3963124.0575428195</v>
      </c>
    </row>
    <row r="30" spans="1:15" x14ac:dyDescent="0.25">
      <c r="A30" s="25">
        <f t="shared" si="0"/>
        <v>0.3328262082013177</v>
      </c>
      <c r="B30" s="26" t="str">
        <f>B10</f>
        <v>Застраховка "Живот", свързана с инвестиционен фонд</v>
      </c>
      <c r="C30" s="27">
        <f>M10</f>
        <v>134940356.42769319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6.446630372332425E-2</v>
      </c>
      <c r="B32" s="26" t="str">
        <f>B12</f>
        <v>Допълнителна застраховка</v>
      </c>
      <c r="C32" s="27">
        <f>M12</f>
        <v>26137082.319969948</v>
      </c>
    </row>
    <row r="33" spans="1:13" x14ac:dyDescent="0.25">
      <c r="A33" s="25">
        <f t="shared" si="0"/>
        <v>2.8639767605101708E-2</v>
      </c>
      <c r="B33" s="28" t="s">
        <v>22</v>
      </c>
      <c r="C33" s="27">
        <f>M13</f>
        <v>11611647.019999985</v>
      </c>
      <c r="J33" s="2"/>
      <c r="M33" s="2"/>
    </row>
    <row r="34" spans="1:13" x14ac:dyDescent="0.25">
      <c r="A34" s="25">
        <f>C34/$M$16</f>
        <v>0.17690578543278429</v>
      </c>
      <c r="B34" s="28" t="s">
        <v>23</v>
      </c>
      <c r="C34" s="27">
        <f>M15</f>
        <v>71724308.819999993</v>
      </c>
      <c r="J34" s="19"/>
      <c r="M34" s="29"/>
    </row>
    <row r="35" spans="1:13" x14ac:dyDescent="0.25">
      <c r="A35" s="30">
        <f>C35/$M$16</f>
        <v>1</v>
      </c>
      <c r="B35" s="28"/>
      <c r="C35" s="31">
        <f>SUM(C28:C34)</f>
        <v>405437892.5173806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306</v>
      </c>
      <c r="E3" s="9" t="s">
        <v>307</v>
      </c>
      <c r="F3" s="9" t="s">
        <v>309</v>
      </c>
      <c r="G3" s="9" t="s">
        <v>310</v>
      </c>
      <c r="H3" s="36" t="s">
        <v>311</v>
      </c>
      <c r="I3" s="9" t="s">
        <v>313</v>
      </c>
      <c r="J3" s="37" t="s">
        <v>314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26845686.920000136</v>
      </c>
      <c r="D4" s="40">
        <v>32093921.660502002</v>
      </c>
      <c r="E4" s="40">
        <v>16256272</v>
      </c>
      <c r="F4" s="40">
        <v>8591512.3200000003</v>
      </c>
      <c r="G4" s="40">
        <v>10607693.829999989</v>
      </c>
      <c r="H4" s="40">
        <v>6572909.2692677742</v>
      </c>
      <c r="I4" s="40">
        <v>955685.38</v>
      </c>
      <c r="J4" s="40">
        <v>2326604.42</v>
      </c>
      <c r="K4" s="40">
        <v>1151700.3535020999</v>
      </c>
      <c r="L4" s="40">
        <v>439379.25</v>
      </c>
      <c r="M4" s="41">
        <v>105841365.40327199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17365454.440000042</v>
      </c>
      <c r="D5" s="40">
        <v>32015737.313781798</v>
      </c>
      <c r="E5" s="40">
        <v>11582006</v>
      </c>
      <c r="F5" s="40">
        <v>8591512.3200000003</v>
      </c>
      <c r="G5" s="40">
        <v>10607693.829999989</v>
      </c>
      <c r="H5" s="40">
        <v>6572909.2692677742</v>
      </c>
      <c r="I5" s="40">
        <v>955685.38</v>
      </c>
      <c r="J5" s="40">
        <v>2325628.42</v>
      </c>
      <c r="K5" s="40">
        <v>1151700.3535020999</v>
      </c>
      <c r="L5" s="40">
        <v>439379.25</v>
      </c>
      <c r="M5" s="41">
        <v>91607706.576551691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16168289.110000044</v>
      </c>
      <c r="D6" s="40">
        <v>29111717.259950157</v>
      </c>
      <c r="E6" s="40">
        <v>9009944</v>
      </c>
      <c r="F6" s="40">
        <v>5489515.9500000002</v>
      </c>
      <c r="G6" s="40">
        <v>10607693.829999989</v>
      </c>
      <c r="H6" s="40">
        <v>1786653.2899999998</v>
      </c>
      <c r="I6" s="40">
        <v>354952.63</v>
      </c>
      <c r="J6" s="40">
        <v>2041819.6500000001</v>
      </c>
      <c r="K6" s="40">
        <v>368790.22823490005</v>
      </c>
      <c r="L6" s="40">
        <v>141711.93</v>
      </c>
      <c r="M6" s="41">
        <v>75081087.878185108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1197165.33</v>
      </c>
      <c r="D7" s="40">
        <v>2904020.0538316406</v>
      </c>
      <c r="E7" s="40">
        <v>2572062</v>
      </c>
      <c r="F7" s="40">
        <v>3101996.3700000006</v>
      </c>
      <c r="G7" s="40">
        <v>0</v>
      </c>
      <c r="H7" s="40">
        <v>4786255.9792677741</v>
      </c>
      <c r="I7" s="40">
        <v>600732.75</v>
      </c>
      <c r="J7" s="40">
        <v>283808.76999999996</v>
      </c>
      <c r="K7" s="40">
        <v>782910.12526719982</v>
      </c>
      <c r="L7" s="40">
        <v>297667.32</v>
      </c>
      <c r="M7" s="41">
        <v>16526618.698366616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9480232.4800000917</v>
      </c>
      <c r="D8" s="40">
        <v>78184.346720201604</v>
      </c>
      <c r="E8" s="40">
        <v>4674266</v>
      </c>
      <c r="F8" s="40">
        <v>0</v>
      </c>
      <c r="G8" s="40">
        <v>0</v>
      </c>
      <c r="H8" s="40">
        <v>0</v>
      </c>
      <c r="I8" s="40">
        <v>0</v>
      </c>
      <c r="J8" s="40">
        <v>976</v>
      </c>
      <c r="K8" s="40">
        <v>0</v>
      </c>
      <c r="L8" s="40">
        <v>0</v>
      </c>
      <c r="M8" s="41">
        <v>14233658.826720294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3372947.200000002</v>
      </c>
      <c r="D9" s="40">
        <v>310466.60289393208</v>
      </c>
      <c r="E9" s="40">
        <v>455302</v>
      </c>
      <c r="F9" s="40">
        <v>574973.93999999994</v>
      </c>
      <c r="G9" s="40">
        <v>0</v>
      </c>
      <c r="H9" s="40">
        <v>124084.86</v>
      </c>
      <c r="I9" s="40">
        <v>0</v>
      </c>
      <c r="J9" s="40">
        <v>252347.14</v>
      </c>
      <c r="K9" s="40">
        <v>0</v>
      </c>
      <c r="L9" s="40">
        <v>0</v>
      </c>
      <c r="M9" s="41">
        <v>5090121.7428939342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16153168.369999995</v>
      </c>
      <c r="D10" s="40">
        <v>894089.98945844115</v>
      </c>
      <c r="E10" s="40">
        <v>3297882</v>
      </c>
      <c r="F10" s="40">
        <v>996928.04000000027</v>
      </c>
      <c r="G10" s="40">
        <v>605197.08000000007</v>
      </c>
      <c r="H10" s="40">
        <v>1079518.3199999998</v>
      </c>
      <c r="I10" s="40">
        <v>0</v>
      </c>
      <c r="J10" s="40">
        <v>180662.86000000002</v>
      </c>
      <c r="K10" s="40">
        <v>0</v>
      </c>
      <c r="L10" s="40">
        <v>0</v>
      </c>
      <c r="M10" s="41">
        <v>23207446.659458436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1923541.3649343022</v>
      </c>
      <c r="E12" s="45">
        <v>2078792</v>
      </c>
      <c r="F12" s="45">
        <v>0</v>
      </c>
      <c r="G12" s="45">
        <v>26847.35</v>
      </c>
      <c r="H12" s="45">
        <v>0</v>
      </c>
      <c r="I12" s="45">
        <v>0</v>
      </c>
      <c r="J12" s="45">
        <v>16411.73</v>
      </c>
      <c r="K12" s="45">
        <v>138510.510461</v>
      </c>
      <c r="L12" s="45">
        <v>42.92</v>
      </c>
      <c r="M12" s="46">
        <v>4184145.8753953017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49256.740000000005</v>
      </c>
      <c r="D13" s="13">
        <v>149576.78084982451</v>
      </c>
      <c r="E13" s="13">
        <v>537104</v>
      </c>
      <c r="F13" s="13">
        <v>811663.54999999993</v>
      </c>
      <c r="G13" s="13">
        <v>0</v>
      </c>
      <c r="H13" s="13">
        <v>26946.22</v>
      </c>
      <c r="I13" s="13">
        <v>2559327.1300000013</v>
      </c>
      <c r="J13" s="13">
        <v>14994</v>
      </c>
      <c r="K13" s="13" t="s">
        <v>6</v>
      </c>
      <c r="L13" s="13">
        <v>0</v>
      </c>
      <c r="M13" s="14">
        <v>4148868.4208498257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1463560.5499999998</v>
      </c>
      <c r="D15" s="13">
        <v>6414485.668028282</v>
      </c>
      <c r="E15" s="13">
        <v>13600399</v>
      </c>
      <c r="F15" s="13">
        <v>8089435.8699999992</v>
      </c>
      <c r="G15" s="13">
        <v>26846.68</v>
      </c>
      <c r="H15" s="13">
        <v>0</v>
      </c>
      <c r="I15" s="13">
        <v>885325.0800000024</v>
      </c>
      <c r="J15" s="13">
        <v>0</v>
      </c>
      <c r="K15" s="13" t="s">
        <v>6</v>
      </c>
      <c r="L15" s="13">
        <v>105069.06</v>
      </c>
      <c r="M15" s="14">
        <v>30585121.908028282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47884619.780000135</v>
      </c>
      <c r="D16" s="18">
        <v>41786082.066666782</v>
      </c>
      <c r="E16" s="18">
        <v>36225751</v>
      </c>
      <c r="F16" s="18">
        <v>19064513.719999999</v>
      </c>
      <c r="G16" s="18">
        <v>11266584.939999988</v>
      </c>
      <c r="H16" s="18">
        <v>7803458.6692677746</v>
      </c>
      <c r="I16" s="18">
        <v>4400337.5900000036</v>
      </c>
      <c r="J16" s="18">
        <v>2791020.15</v>
      </c>
      <c r="K16" s="18">
        <v>1290210.8639630999</v>
      </c>
      <c r="L16" s="18">
        <v>544491.23</v>
      </c>
      <c r="M16" s="41">
        <v>173057070.00989777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0.27669843120111437</v>
      </c>
      <c r="D17" s="20">
        <v>0.24145839325880694</v>
      </c>
      <c r="E17" s="20">
        <v>0.20932835045645992</v>
      </c>
      <c r="F17" s="20">
        <v>0.11016316015814684</v>
      </c>
      <c r="G17" s="20">
        <v>6.5103291875654723E-2</v>
      </c>
      <c r="H17" s="20">
        <v>4.5091822419167656E-2</v>
      </c>
      <c r="I17" s="20">
        <v>2.5427089397435956E-2</v>
      </c>
      <c r="J17" s="20">
        <v>1.6127744158851015E-2</v>
      </c>
      <c r="K17" s="20">
        <v>7.4554068428947049E-3</v>
      </c>
      <c r="L17" s="20">
        <v>3.1463102314679115E-3</v>
      </c>
      <c r="M17" s="20">
        <v>1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0.61159804333459789</v>
      </c>
      <c r="B29" s="26" t="str">
        <f>B4</f>
        <v>Застраховка "Живот" и рента</v>
      </c>
      <c r="C29" s="27">
        <f>M4</f>
        <v>105841365.40327199</v>
      </c>
    </row>
    <row r="30" spans="1:17" x14ac:dyDescent="0.25">
      <c r="A30" s="25">
        <f t="shared" si="0"/>
        <v>2.9412966153898316E-2</v>
      </c>
      <c r="B30" s="26" t="str">
        <f>B9</f>
        <v>Женитбена и детска застраховка</v>
      </c>
      <c r="C30" s="27">
        <f>M9</f>
        <v>5090121.7428939342</v>
      </c>
    </row>
    <row r="31" spans="1:17" x14ac:dyDescent="0.25">
      <c r="A31" s="25">
        <f t="shared" si="0"/>
        <v>0.13410285207146475</v>
      </c>
      <c r="B31" s="26" t="str">
        <f>B10</f>
        <v>Застраховка "Живот", свързана с инвестиционен фонд</v>
      </c>
      <c r="C31" s="27">
        <f>M10</f>
        <v>23207446.659458436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2.4177838415708731E-2</v>
      </c>
      <c r="B33" s="26" t="str">
        <f>B12</f>
        <v>Допълнителна застраховка</v>
      </c>
      <c r="C33" s="27">
        <f>M12</f>
        <v>4184145.8753953017</v>
      </c>
    </row>
    <row r="34" spans="1:3" x14ac:dyDescent="0.25">
      <c r="A34" s="25">
        <f t="shared" si="0"/>
        <v>2.3973989739988877E-2</v>
      </c>
      <c r="B34" s="28" t="s">
        <v>22</v>
      </c>
      <c r="C34" s="27">
        <f>M13</f>
        <v>4148868.4208498257</v>
      </c>
    </row>
    <row r="35" spans="1:3" x14ac:dyDescent="0.25">
      <c r="A35" s="25">
        <f t="shared" si="0"/>
        <v>0.1767343102843415</v>
      </c>
      <c r="B35" s="28" t="s">
        <v>23</v>
      </c>
      <c r="C35" s="27">
        <f>M15</f>
        <v>30585121.908028282</v>
      </c>
    </row>
    <row r="36" spans="1:3" x14ac:dyDescent="0.25">
      <c r="A36" s="30">
        <f t="shared" si="0"/>
        <v>1</v>
      </c>
      <c r="B36" s="28"/>
      <c r="C36" s="51">
        <f>SUM(C29:C35)</f>
        <v>173057070.00989777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1488143.9049771363</v>
      </c>
      <c r="C6" s="69">
        <v>157061373.87217465</v>
      </c>
      <c r="D6" s="69">
        <v>157061373.87217465</v>
      </c>
      <c r="E6" s="69">
        <v>6247874.3620483726</v>
      </c>
      <c r="F6" s="69">
        <v>24743348.789999999</v>
      </c>
      <c r="G6" s="69">
        <v>95222988.888523147</v>
      </c>
      <c r="H6" s="69">
        <v>156217662.01092178</v>
      </c>
      <c r="I6" s="69">
        <v>59960855.278937139</v>
      </c>
      <c r="J6" s="69">
        <v>24366021.129831199</v>
      </c>
      <c r="K6" s="69">
        <v>16864968.984001674</v>
      </c>
      <c r="L6" s="69">
        <v>4401539.8600000003</v>
      </c>
      <c r="M6" s="69">
        <v>23492</v>
      </c>
      <c r="N6" s="69">
        <v>105593385.25277002</v>
      </c>
      <c r="O6" s="69">
        <v>1302896.7800541632</v>
      </c>
      <c r="P6" s="69">
        <v>2491</v>
      </c>
      <c r="Q6" s="69">
        <v>11300651.094863372</v>
      </c>
      <c r="R6" s="69">
        <v>247980.15050199447</v>
      </c>
      <c r="S6" s="69">
        <v>32153687.508154344</v>
      </c>
      <c r="T6" s="69">
        <v>5541203.9197792141</v>
      </c>
      <c r="U6" s="69">
        <v>18018396.874853849</v>
      </c>
      <c r="V6" s="69">
        <v>18944114.396482967</v>
      </c>
      <c r="W6" s="69">
        <v>7254572.7106891265</v>
      </c>
      <c r="X6" s="69">
        <v>58600354.765828438</v>
      </c>
      <c r="Y6" s="70"/>
    </row>
    <row r="7" spans="1:42" s="71" customFormat="1" x14ac:dyDescent="0.25">
      <c r="A7" s="72" t="s">
        <v>55</v>
      </c>
      <c r="B7" s="69">
        <v>1436398.9049771363</v>
      </c>
      <c r="C7" s="69">
        <v>140836569.06054461</v>
      </c>
      <c r="D7" s="69">
        <v>140836569.06054461</v>
      </c>
      <c r="E7" s="69">
        <v>6246641.1015093727</v>
      </c>
      <c r="F7" s="69">
        <v>24599824.410000004</v>
      </c>
      <c r="G7" s="69">
        <v>89797551.958523139</v>
      </c>
      <c r="H7" s="69">
        <v>144251313.65929171</v>
      </c>
      <c r="I7" s="69">
        <v>48816808.698937051</v>
      </c>
      <c r="J7" s="69">
        <v>21885923.569831196</v>
      </c>
      <c r="K7" s="69">
        <v>16335832.634001676</v>
      </c>
      <c r="L7" s="69">
        <v>4329928.6100000003</v>
      </c>
      <c r="M7" s="69">
        <v>20767</v>
      </c>
      <c r="N7" s="69">
        <v>91368493.512769923</v>
      </c>
      <c r="O7" s="69">
        <v>1302896.7800541632</v>
      </c>
      <c r="P7" s="69">
        <v>1258</v>
      </c>
      <c r="Q7" s="69">
        <v>7377774.8648633771</v>
      </c>
      <c r="R7" s="69">
        <v>239213.06378179294</v>
      </c>
      <c r="S7" s="69">
        <v>31367053.225845329</v>
      </c>
      <c r="T7" s="69">
        <v>5339530.1359640844</v>
      </c>
      <c r="U7" s="69">
        <v>18018365.254853852</v>
      </c>
      <c r="V7" s="69">
        <v>17647315.099870276</v>
      </c>
      <c r="W7" s="69">
        <v>7254572.7043494107</v>
      </c>
      <c r="X7" s="69">
        <v>56508154.093846805</v>
      </c>
      <c r="Y7" s="70"/>
    </row>
    <row r="8" spans="1:42" s="71" customFormat="1" x14ac:dyDescent="0.25">
      <c r="A8" s="72" t="s">
        <v>56</v>
      </c>
      <c r="B8" s="69">
        <v>141199.90497713635</v>
      </c>
      <c r="C8" s="69">
        <v>75057177.10282819</v>
      </c>
      <c r="D8" s="69">
        <v>75057177.10282819</v>
      </c>
      <c r="E8" s="69">
        <v>494774.53354461928</v>
      </c>
      <c r="F8" s="69">
        <v>686296.75</v>
      </c>
      <c r="G8" s="69">
        <v>53323876.327523164</v>
      </c>
      <c r="H8" s="69">
        <v>74711650.924910009</v>
      </c>
      <c r="I8" s="69">
        <v>48545009.348937042</v>
      </c>
      <c r="J8" s="69">
        <v>21885923.569831196</v>
      </c>
      <c r="K8" s="69">
        <v>2459569.5794667001</v>
      </c>
      <c r="L8" s="69">
        <v>2031562.67</v>
      </c>
      <c r="M8" s="69">
        <v>16991</v>
      </c>
      <c r="N8" s="69">
        <v>74922065.168234959</v>
      </c>
      <c r="O8" s="69">
        <v>203316.89251623748</v>
      </c>
      <c r="P8" s="69">
        <v>572</v>
      </c>
      <c r="Q8" s="69">
        <v>3173753.9817740005</v>
      </c>
      <c r="R8" s="69">
        <v>159022.70995015182</v>
      </c>
      <c r="S8" s="69">
        <v>6741676.3149024704</v>
      </c>
      <c r="T8" s="69">
        <v>1539559.5136115346</v>
      </c>
      <c r="U8" s="69">
        <v>5714815.6358089922</v>
      </c>
      <c r="V8" s="69">
        <v>8812995.71980986</v>
      </c>
      <c r="W8" s="69">
        <v>256199.70330090719</v>
      </c>
      <c r="X8" s="69">
        <v>15969894.447963389</v>
      </c>
      <c r="Y8" s="70"/>
    </row>
    <row r="9" spans="1:42" s="71" customFormat="1" ht="31.5" x14ac:dyDescent="0.25">
      <c r="A9" s="72" t="s">
        <v>57</v>
      </c>
      <c r="B9" s="69">
        <v>1295199</v>
      </c>
      <c r="C9" s="69">
        <v>65779391.957716435</v>
      </c>
      <c r="D9" s="69">
        <v>65779391.957716435</v>
      </c>
      <c r="E9" s="69">
        <v>5751866.5679647531</v>
      </c>
      <c r="F9" s="69">
        <v>23913527.66</v>
      </c>
      <c r="G9" s="69">
        <v>36473675.63099996</v>
      </c>
      <c r="H9" s="69">
        <v>69539662.734381706</v>
      </c>
      <c r="I9" s="69">
        <v>271799.34999999998</v>
      </c>
      <c r="J9" s="69">
        <v>0</v>
      </c>
      <c r="K9" s="69">
        <v>13876263.054534974</v>
      </c>
      <c r="L9" s="69">
        <v>2298365.9399999995</v>
      </c>
      <c r="M9" s="69">
        <v>3776</v>
      </c>
      <c r="N9" s="69">
        <v>16446428.344534973</v>
      </c>
      <c r="O9" s="69">
        <v>1099579.887537926</v>
      </c>
      <c r="P9" s="69">
        <v>686</v>
      </c>
      <c r="Q9" s="69">
        <v>4204020.8830893766</v>
      </c>
      <c r="R9" s="69">
        <v>80190.353831641129</v>
      </c>
      <c r="S9" s="69">
        <v>24625376.910942856</v>
      </c>
      <c r="T9" s="69">
        <v>3799970.6223525489</v>
      </c>
      <c r="U9" s="69">
        <v>12303549.619044857</v>
      </c>
      <c r="V9" s="69">
        <v>8834319.3800604194</v>
      </c>
      <c r="W9" s="69">
        <v>6998373.0010485044</v>
      </c>
      <c r="X9" s="69">
        <v>40538259.645883411</v>
      </c>
      <c r="Y9" s="70"/>
    </row>
    <row r="10" spans="1:42" s="71" customFormat="1" x14ac:dyDescent="0.25">
      <c r="A10" s="72" t="s">
        <v>58</v>
      </c>
      <c r="B10" s="69">
        <v>51745</v>
      </c>
      <c r="C10" s="69">
        <v>16224804.811630029</v>
      </c>
      <c r="D10" s="69">
        <v>16224804.811630029</v>
      </c>
      <c r="E10" s="69">
        <v>1233.2605389999999</v>
      </c>
      <c r="F10" s="69">
        <v>143524.38</v>
      </c>
      <c r="G10" s="69">
        <v>5425436.9299999997</v>
      </c>
      <c r="H10" s="69">
        <v>11966348.35163003</v>
      </c>
      <c r="I10" s="69">
        <v>11144046.580000091</v>
      </c>
      <c r="J10" s="69">
        <v>2480097.560000001</v>
      </c>
      <c r="K10" s="69">
        <v>529136.35</v>
      </c>
      <c r="L10" s="69">
        <v>71611.25</v>
      </c>
      <c r="M10" s="69">
        <v>2725</v>
      </c>
      <c r="N10" s="69">
        <v>14224891.740000091</v>
      </c>
      <c r="O10" s="69">
        <v>0</v>
      </c>
      <c r="P10" s="69">
        <v>1233</v>
      </c>
      <c r="Q10" s="69">
        <v>3922876.2299999967</v>
      </c>
      <c r="R10" s="69">
        <v>8767.0867202015434</v>
      </c>
      <c r="S10" s="69">
        <v>786634.28230901796</v>
      </c>
      <c r="T10" s="69">
        <v>201673.78381513004</v>
      </c>
      <c r="U10" s="69">
        <v>31.619999999999997</v>
      </c>
      <c r="V10" s="69">
        <v>1296799.2966126956</v>
      </c>
      <c r="W10" s="69">
        <v>6.3397151062104286E-3</v>
      </c>
      <c r="X10" s="69">
        <v>2092200.6719816301</v>
      </c>
      <c r="Y10" s="70"/>
    </row>
    <row r="11" spans="1:42" s="71" customFormat="1" x14ac:dyDescent="0.25">
      <c r="A11" s="68" t="s">
        <v>59</v>
      </c>
      <c r="B11" s="69">
        <v>15405</v>
      </c>
      <c r="C11" s="69">
        <v>3963124.05754282</v>
      </c>
      <c r="D11" s="69">
        <v>3963124.05754282</v>
      </c>
      <c r="E11" s="69">
        <v>31469.85219160081</v>
      </c>
      <c r="F11" s="69">
        <v>0</v>
      </c>
      <c r="G11" s="69">
        <v>1535107.744562167</v>
      </c>
      <c r="H11" s="69">
        <v>4062023.7317054123</v>
      </c>
      <c r="I11" s="69">
        <v>3787985.4600000009</v>
      </c>
      <c r="J11" s="69">
        <v>1208639.7900000005</v>
      </c>
      <c r="K11" s="69">
        <v>53230.7</v>
      </c>
      <c r="L11" s="69">
        <v>36880.990000000005</v>
      </c>
      <c r="M11" s="69">
        <v>880</v>
      </c>
      <c r="N11" s="69">
        <v>5086736.9400000013</v>
      </c>
      <c r="O11" s="69">
        <v>6388.9090677480381</v>
      </c>
      <c r="P11" s="69">
        <v>52</v>
      </c>
      <c r="Q11" s="69">
        <v>283953.03999999998</v>
      </c>
      <c r="R11" s="69">
        <v>3384.8028939319984</v>
      </c>
      <c r="S11" s="69">
        <v>318556.08349085395</v>
      </c>
      <c r="T11" s="69">
        <v>166428.48193550701</v>
      </c>
      <c r="U11" s="69">
        <v>181255.94553657208</v>
      </c>
      <c r="V11" s="69">
        <v>694812.53220082645</v>
      </c>
      <c r="W11" s="69">
        <v>15050.81188305505</v>
      </c>
      <c r="X11" s="69">
        <v>1031804.2304686673</v>
      </c>
      <c r="Y11" s="70"/>
    </row>
    <row r="12" spans="1:42" s="71" customFormat="1" ht="31.5" x14ac:dyDescent="0.25">
      <c r="A12" s="68" t="s">
        <v>60</v>
      </c>
      <c r="B12" s="69">
        <v>64711.071197411002</v>
      </c>
      <c r="C12" s="69">
        <v>134940356.42769319</v>
      </c>
      <c r="D12" s="69">
        <v>20853239.927693177</v>
      </c>
      <c r="E12" s="69">
        <v>106832.0895722</v>
      </c>
      <c r="F12" s="69">
        <v>78678587.170000002</v>
      </c>
      <c r="G12" s="69">
        <v>30459447.462483231</v>
      </c>
      <c r="H12" s="69">
        <v>122597573.92621633</v>
      </c>
      <c r="I12" s="69">
        <v>6513217.9500000011</v>
      </c>
      <c r="J12" s="69">
        <v>15093880.989999993</v>
      </c>
      <c r="K12" s="69">
        <v>1446115.2200000002</v>
      </c>
      <c r="L12" s="69">
        <v>83299.069999999949</v>
      </c>
      <c r="M12" s="69">
        <v>3202</v>
      </c>
      <c r="N12" s="69">
        <v>23145614.25</v>
      </c>
      <c r="O12" s="69">
        <v>4718</v>
      </c>
      <c r="P12" s="69">
        <v>109</v>
      </c>
      <c r="Q12" s="69">
        <v>3809724.98</v>
      </c>
      <c r="R12" s="69">
        <v>61832.40945844182</v>
      </c>
      <c r="S12" s="69">
        <v>9182882.0687327944</v>
      </c>
      <c r="T12" s="69">
        <v>564703.31719826255</v>
      </c>
      <c r="U12" s="69">
        <v>8260557.5605660575</v>
      </c>
      <c r="V12" s="69">
        <v>3050797.6486267699</v>
      </c>
      <c r="W12" s="69">
        <v>9264.813060006727</v>
      </c>
      <c r="X12" s="69">
        <v>12304776.939878013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631419.60248026391</v>
      </c>
      <c r="C14" s="69">
        <v>26137082.319969952</v>
      </c>
      <c r="D14" s="69">
        <v>26137082.319969952</v>
      </c>
      <c r="E14" s="69">
        <v>3832246.038641647</v>
      </c>
      <c r="F14" s="69">
        <v>1315791.45</v>
      </c>
      <c r="G14" s="69">
        <v>29618321.896729421</v>
      </c>
      <c r="H14" s="69">
        <v>35953674.306428179</v>
      </c>
      <c r="I14" s="69">
        <v>0</v>
      </c>
      <c r="J14" s="69">
        <v>0</v>
      </c>
      <c r="K14" s="69">
        <v>633662.46</v>
      </c>
      <c r="L14" s="69">
        <v>3493097.2904609996</v>
      </c>
      <c r="M14" s="69">
        <v>3655</v>
      </c>
      <c r="N14" s="69">
        <v>4126759.7504609991</v>
      </c>
      <c r="O14" s="69">
        <v>500015</v>
      </c>
      <c r="P14" s="69">
        <v>334</v>
      </c>
      <c r="Q14" s="69">
        <v>521399.95</v>
      </c>
      <c r="R14" s="69">
        <v>57386.124934302592</v>
      </c>
      <c r="S14" s="69">
        <v>8961928.9598544836</v>
      </c>
      <c r="T14" s="69">
        <v>1540110.0291686496</v>
      </c>
      <c r="U14" s="69">
        <v>3551870.5678806435</v>
      </c>
      <c r="V14" s="69">
        <v>1763153.8127175765</v>
      </c>
      <c r="W14" s="69">
        <v>1472.585722935607</v>
      </c>
      <c r="X14" s="69">
        <v>10783941.483229296</v>
      </c>
      <c r="Y14" s="70"/>
    </row>
    <row r="15" spans="1:42" s="71" customFormat="1" x14ac:dyDescent="0.25">
      <c r="A15" s="73" t="s">
        <v>18</v>
      </c>
      <c r="B15" s="74">
        <v>2199679.5786548113</v>
      </c>
      <c r="C15" s="74">
        <v>322101936.67738062</v>
      </c>
      <c r="D15" s="74">
        <v>208014820.17738062</v>
      </c>
      <c r="E15" s="74">
        <v>10218422.342453821</v>
      </c>
      <c r="F15" s="74">
        <v>104737727.41</v>
      </c>
      <c r="G15" s="74">
        <v>156835865.99229798</v>
      </c>
      <c r="H15" s="74">
        <v>318830933.97527164</v>
      </c>
      <c r="I15" s="74">
        <v>70262058.688937142</v>
      </c>
      <c r="J15" s="74">
        <v>40668541.909831189</v>
      </c>
      <c r="K15" s="74">
        <v>18997977.364001673</v>
      </c>
      <c r="L15" s="74">
        <v>8014817.2104610009</v>
      </c>
      <c r="M15" s="74">
        <v>31229</v>
      </c>
      <c r="N15" s="74">
        <v>137952496.19323099</v>
      </c>
      <c r="O15" s="74">
        <v>1814018.6891219113</v>
      </c>
      <c r="P15" s="74">
        <v>2986</v>
      </c>
      <c r="Q15" s="74">
        <v>15915729.064863373</v>
      </c>
      <c r="R15" s="74">
        <v>370583.48778867093</v>
      </c>
      <c r="S15" s="74">
        <v>50617054.62023247</v>
      </c>
      <c r="T15" s="74">
        <v>7812445.7480816338</v>
      </c>
      <c r="U15" s="74">
        <v>30012080.94883712</v>
      </c>
      <c r="V15" s="74">
        <v>24452878.390028145</v>
      </c>
      <c r="W15" s="74">
        <v>7280360.9213551236</v>
      </c>
      <c r="X15" s="74">
        <v>82720877.419404417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12338.464829999999</v>
      </c>
    </row>
    <row r="7" spans="1:4" x14ac:dyDescent="0.25">
      <c r="A7" s="79" t="s">
        <v>69</v>
      </c>
      <c r="B7" s="84" t="s">
        <v>70</v>
      </c>
      <c r="C7" s="69">
        <v>5272.9598400000004</v>
      </c>
    </row>
    <row r="8" spans="1:4" x14ac:dyDescent="0.25">
      <c r="A8" s="79" t="s">
        <v>69</v>
      </c>
      <c r="B8" s="84" t="s">
        <v>71</v>
      </c>
      <c r="C8" s="69">
        <v>2023.0258299999982</v>
      </c>
    </row>
    <row r="9" spans="1:4" x14ac:dyDescent="0.25">
      <c r="A9" s="79" t="s">
        <v>69</v>
      </c>
      <c r="B9" s="84" t="s">
        <v>72</v>
      </c>
      <c r="C9" s="69">
        <v>5042.4791599999999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46309.367289999995</v>
      </c>
    </row>
    <row r="12" spans="1:4" x14ac:dyDescent="0.25">
      <c r="A12" s="79">
        <v>1</v>
      </c>
      <c r="B12" s="84" t="s">
        <v>77</v>
      </c>
      <c r="C12" s="69">
        <v>11798.89014</v>
      </c>
    </row>
    <row r="13" spans="1:4" ht="31.5" x14ac:dyDescent="0.25">
      <c r="A13" s="79" t="s">
        <v>78</v>
      </c>
      <c r="B13" s="84" t="s">
        <v>79</v>
      </c>
      <c r="C13" s="69">
        <v>278120.38471999997</v>
      </c>
    </row>
    <row r="14" spans="1:4" x14ac:dyDescent="0.25">
      <c r="A14" s="79" t="s">
        <v>80</v>
      </c>
      <c r="B14" s="84" t="s">
        <v>81</v>
      </c>
      <c r="C14" s="69">
        <v>275178.13644999999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2180.24827</v>
      </c>
    </row>
    <row r="17" spans="1:3" ht="31.5" x14ac:dyDescent="0.25">
      <c r="A17" s="79" t="s">
        <v>86</v>
      </c>
      <c r="B17" s="84" t="s">
        <v>87</v>
      </c>
      <c r="C17" s="69">
        <v>762</v>
      </c>
    </row>
    <row r="18" spans="1:3" x14ac:dyDescent="0.25">
      <c r="A18" s="79" t="s">
        <v>88</v>
      </c>
      <c r="B18" s="84" t="s">
        <v>89</v>
      </c>
      <c r="C18" s="69">
        <v>1205922.3842478816</v>
      </c>
    </row>
    <row r="19" spans="1:3" x14ac:dyDescent="0.25">
      <c r="A19" s="79" t="s">
        <v>80</v>
      </c>
      <c r="B19" s="84" t="s">
        <v>90</v>
      </c>
      <c r="C19" s="69">
        <v>96638.629169999986</v>
      </c>
    </row>
    <row r="20" spans="1:3" x14ac:dyDescent="0.25">
      <c r="A20" s="79" t="s">
        <v>82</v>
      </c>
      <c r="B20" s="84" t="s">
        <v>91</v>
      </c>
      <c r="C20" s="69">
        <v>1085211.8868178814</v>
      </c>
    </row>
    <row r="21" spans="1:3" x14ac:dyDescent="0.25">
      <c r="A21" s="79"/>
      <c r="B21" s="84" t="s">
        <v>92</v>
      </c>
      <c r="C21" s="69">
        <v>947682.77098788135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15291.573850000001</v>
      </c>
    </row>
    <row r="25" spans="1:3" x14ac:dyDescent="0.25">
      <c r="A25" s="79" t="s">
        <v>97</v>
      </c>
      <c r="B25" s="84" t="s">
        <v>98</v>
      </c>
      <c r="C25" s="69">
        <v>8093.8364099999999</v>
      </c>
    </row>
    <row r="26" spans="1:3" x14ac:dyDescent="0.25">
      <c r="A26" s="79" t="s">
        <v>99</v>
      </c>
      <c r="B26" s="84" t="s">
        <v>72</v>
      </c>
      <c r="C26" s="69">
        <v>686.45800000000008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1530352.1362578815</v>
      </c>
    </row>
    <row r="29" spans="1:3" ht="31.5" x14ac:dyDescent="0.25">
      <c r="A29" s="79" t="s">
        <v>103</v>
      </c>
      <c r="B29" s="83" t="s">
        <v>104</v>
      </c>
      <c r="C29" s="69">
        <v>743886.31194211857</v>
      </c>
    </row>
    <row r="30" spans="1:3" s="85" customFormat="1" x14ac:dyDescent="0.25">
      <c r="A30" s="79" t="s">
        <v>105</v>
      </c>
      <c r="B30" s="83" t="s">
        <v>106</v>
      </c>
      <c r="C30" s="69">
        <v>88266.98145000005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66705.980760000049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66705.980760000049</v>
      </c>
    </row>
    <row r="39" spans="1:3" x14ac:dyDescent="0.25">
      <c r="A39" s="79" t="s">
        <v>78</v>
      </c>
      <c r="B39" s="84" t="s">
        <v>114</v>
      </c>
      <c r="C39" s="69">
        <v>2779.37068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18781.630010000001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9482.59339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753.91399999999999</v>
      </c>
    </row>
    <row r="49" spans="1:3" x14ac:dyDescent="0.25">
      <c r="A49" s="79" t="s">
        <v>86</v>
      </c>
      <c r="B49" s="84" t="s">
        <v>121</v>
      </c>
      <c r="C49" s="69">
        <v>6596.8772800000006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16833.384669999999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8543.8015500000001</v>
      </c>
    </row>
    <row r="57" spans="1:3" x14ac:dyDescent="0.25">
      <c r="A57" s="79" t="s">
        <v>80</v>
      </c>
      <c r="B57" s="84" t="s">
        <v>131</v>
      </c>
      <c r="C57" s="69">
        <v>2182.5477299999998</v>
      </c>
    </row>
    <row r="58" spans="1:3" x14ac:dyDescent="0.25">
      <c r="A58" s="79" t="s">
        <v>82</v>
      </c>
      <c r="B58" s="84" t="s">
        <v>72</v>
      </c>
      <c r="C58" s="69">
        <v>6361.2538199999999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76731.112160000004</v>
      </c>
    </row>
    <row r="61" spans="1:3" x14ac:dyDescent="0.25">
      <c r="A61" s="79" t="s">
        <v>82</v>
      </c>
      <c r="B61" s="84" t="s">
        <v>134</v>
      </c>
      <c r="C61" s="69">
        <v>405.36211000000003</v>
      </c>
    </row>
    <row r="62" spans="1:3" x14ac:dyDescent="0.25">
      <c r="A62" s="79" t="s">
        <v>84</v>
      </c>
      <c r="B62" s="84" t="s">
        <v>135</v>
      </c>
      <c r="C62" s="69">
        <v>3</v>
      </c>
    </row>
    <row r="63" spans="1:3" x14ac:dyDescent="0.25">
      <c r="A63" s="79"/>
      <c r="B63" s="83" t="s">
        <v>136</v>
      </c>
      <c r="C63" s="69">
        <v>77139.474270000006</v>
      </c>
    </row>
    <row r="64" spans="1:3" x14ac:dyDescent="0.25">
      <c r="A64" s="79" t="s">
        <v>137</v>
      </c>
      <c r="B64" s="84" t="s">
        <v>72</v>
      </c>
      <c r="C64" s="69">
        <v>371.28238999999996</v>
      </c>
    </row>
    <row r="65" spans="1:3" x14ac:dyDescent="0.25">
      <c r="A65" s="79"/>
      <c r="B65" s="83" t="s">
        <v>138</v>
      </c>
      <c r="C65" s="69">
        <v>86054.558210000003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44767.195200000002</v>
      </c>
    </row>
    <row r="69" spans="1:3" x14ac:dyDescent="0.25">
      <c r="A69" s="79" t="s">
        <v>88</v>
      </c>
      <c r="B69" s="84" t="s">
        <v>143</v>
      </c>
      <c r="C69" s="69">
        <v>1338.4869200000001</v>
      </c>
    </row>
    <row r="70" spans="1:3" x14ac:dyDescent="0.25">
      <c r="A70" s="79"/>
      <c r="B70" s="83" t="s">
        <v>144</v>
      </c>
      <c r="C70" s="69">
        <v>46105.682119999998</v>
      </c>
    </row>
    <row r="71" spans="1:3" x14ac:dyDescent="0.25">
      <c r="A71" s="79"/>
      <c r="B71" s="83" t="s">
        <v>145</v>
      </c>
      <c r="C71" s="69">
        <v>2523837.5194800003</v>
      </c>
    </row>
    <row r="72" spans="1:3" x14ac:dyDescent="0.25">
      <c r="A72" s="79" t="s">
        <v>146</v>
      </c>
      <c r="B72" s="83" t="s">
        <v>147</v>
      </c>
      <c r="C72" s="69">
        <v>2459.9508500000002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260133.508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-68531.145350000006</v>
      </c>
    </row>
    <row r="80" spans="1:3" x14ac:dyDescent="0.25">
      <c r="A80" s="79" t="s">
        <v>100</v>
      </c>
      <c r="B80" s="84" t="s">
        <v>155</v>
      </c>
      <c r="C80" s="69">
        <v>85203.666029999993</v>
      </c>
    </row>
    <row r="81" spans="1:3" x14ac:dyDescent="0.25">
      <c r="A81" s="79" t="s">
        <v>156</v>
      </c>
      <c r="B81" s="84" t="s">
        <v>157</v>
      </c>
      <c r="C81" s="69">
        <v>232613.47668999998</v>
      </c>
    </row>
    <row r="82" spans="1:3" x14ac:dyDescent="0.25">
      <c r="A82" s="79" t="s">
        <v>158</v>
      </c>
      <c r="B82" s="84" t="s">
        <v>159</v>
      </c>
      <c r="C82" s="69">
        <v>-480.32168000000001</v>
      </c>
    </row>
    <row r="83" spans="1:3" x14ac:dyDescent="0.25">
      <c r="A83" s="79" t="s">
        <v>160</v>
      </c>
      <c r="B83" s="84" t="s">
        <v>161</v>
      </c>
      <c r="C83" s="69">
        <v>31462.382392881183</v>
      </c>
    </row>
    <row r="84" spans="1:3" x14ac:dyDescent="0.25">
      <c r="A84" s="81"/>
      <c r="B84" s="83" t="s">
        <v>162</v>
      </c>
      <c r="C84" s="69">
        <v>540401.56608288118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110332.70824000001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870300.65181000007</v>
      </c>
    </row>
    <row r="91" spans="1:3" x14ac:dyDescent="0.25">
      <c r="A91" s="79" t="s">
        <v>86</v>
      </c>
      <c r="B91" s="84" t="s">
        <v>170</v>
      </c>
      <c r="C91" s="69">
        <v>76037.916819065154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76992.366719999991</v>
      </c>
    </row>
    <row r="94" spans="1:3" x14ac:dyDescent="0.25">
      <c r="A94" s="79" t="s">
        <v>99</v>
      </c>
      <c r="B94" s="84" t="s">
        <v>173</v>
      </c>
      <c r="C94" s="69">
        <v>4348.3702699999994</v>
      </c>
    </row>
    <row r="95" spans="1:3" x14ac:dyDescent="0.25">
      <c r="A95" s="79" t="s">
        <v>125</v>
      </c>
      <c r="B95" s="84" t="s">
        <v>174</v>
      </c>
      <c r="C95" s="69">
        <v>1360.0151900000001</v>
      </c>
    </row>
    <row r="96" spans="1:3" x14ac:dyDescent="0.25">
      <c r="A96" s="79" t="s">
        <v>175</v>
      </c>
      <c r="B96" s="84" t="s">
        <v>176</v>
      </c>
      <c r="C96" s="69">
        <v>25488.599430000002</v>
      </c>
    </row>
    <row r="97" spans="1:3" x14ac:dyDescent="0.25">
      <c r="A97" s="81"/>
      <c r="B97" s="83" t="s">
        <v>177</v>
      </c>
      <c r="C97" s="69">
        <v>1165257.6284790654</v>
      </c>
    </row>
    <row r="98" spans="1:3" x14ac:dyDescent="0.25">
      <c r="A98" s="79" t="s">
        <v>105</v>
      </c>
      <c r="B98" s="83" t="s">
        <v>178</v>
      </c>
      <c r="C98" s="69">
        <v>743883.90496093477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1730.0391</v>
      </c>
    </row>
    <row r="104" spans="1:3" x14ac:dyDescent="0.25">
      <c r="A104" s="79" t="s">
        <v>139</v>
      </c>
      <c r="B104" s="83" t="s">
        <v>185</v>
      </c>
      <c r="C104" s="69">
        <v>71821.753300000055</v>
      </c>
    </row>
    <row r="105" spans="1:3" x14ac:dyDescent="0.25">
      <c r="A105" s="79" t="s">
        <v>75</v>
      </c>
      <c r="B105" s="84" t="s">
        <v>186</v>
      </c>
      <c r="C105" s="69">
        <v>40170.09003000005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8322.5981599999996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23329.06511</v>
      </c>
    </row>
    <row r="122" spans="1:3" x14ac:dyDescent="0.25">
      <c r="A122" s="79" t="s">
        <v>69</v>
      </c>
      <c r="B122" s="84" t="s">
        <v>187</v>
      </c>
      <c r="C122" s="69">
        <v>0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4172.4741199999999</v>
      </c>
    </row>
    <row r="125" spans="1:3" x14ac:dyDescent="0.25">
      <c r="A125" s="79" t="s">
        <v>69</v>
      </c>
      <c r="B125" s="84" t="s">
        <v>196</v>
      </c>
      <c r="C125" s="69">
        <v>1130.2527299999999</v>
      </c>
    </row>
    <row r="126" spans="1:3" x14ac:dyDescent="0.25">
      <c r="A126" s="79" t="s">
        <v>69</v>
      </c>
      <c r="B126" s="84" t="s">
        <v>197</v>
      </c>
      <c r="C126" s="69">
        <v>394.09169000000003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185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185</v>
      </c>
    </row>
    <row r="131" spans="1:3" x14ac:dyDescent="0.25">
      <c r="A131" s="81"/>
      <c r="B131" s="83" t="s">
        <v>202</v>
      </c>
      <c r="C131" s="69">
        <v>2523837.8919228814</v>
      </c>
    </row>
    <row r="132" spans="1:3" x14ac:dyDescent="0.25">
      <c r="A132" s="79" t="s">
        <v>203</v>
      </c>
      <c r="B132" s="83" t="s">
        <v>204</v>
      </c>
      <c r="C132" s="69">
        <v>2459.9508500000002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83336.209929999997</v>
      </c>
      <c r="D6" s="102"/>
    </row>
    <row r="7" spans="1:4" ht="31.5" x14ac:dyDescent="0.2">
      <c r="A7" s="101"/>
      <c r="B7" s="99" t="s">
        <v>211</v>
      </c>
      <c r="C7" s="69">
        <v>-1743.7229300000001</v>
      </c>
    </row>
    <row r="8" spans="1:4" ht="15.75" x14ac:dyDescent="0.2">
      <c r="A8" s="101" t="s">
        <v>212</v>
      </c>
      <c r="B8" s="99" t="s">
        <v>213</v>
      </c>
      <c r="C8" s="69">
        <v>-9954.7400479634962</v>
      </c>
    </row>
    <row r="9" spans="1:4" ht="15.75" x14ac:dyDescent="0.2">
      <c r="A9" s="101" t="s">
        <v>214</v>
      </c>
      <c r="B9" s="99" t="s">
        <v>215</v>
      </c>
      <c r="C9" s="69">
        <v>-13000.85774000019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1652.7782834658485</v>
      </c>
    </row>
    <row r="12" spans="1:4" ht="15.75" x14ac:dyDescent="0.2">
      <c r="A12" s="103"/>
      <c r="B12" s="104" t="s">
        <v>219</v>
      </c>
      <c r="C12" s="69">
        <v>62033.390425502163</v>
      </c>
      <c r="D12" s="102"/>
    </row>
    <row r="13" spans="1:4" ht="15.75" x14ac:dyDescent="0.2">
      <c r="A13" s="94" t="s">
        <v>82</v>
      </c>
      <c r="B13" s="105" t="s">
        <v>220</v>
      </c>
      <c r="C13" s="69">
        <v>-172.89977955341152</v>
      </c>
      <c r="D13" s="102"/>
    </row>
    <row r="14" spans="1:4" ht="15.75" x14ac:dyDescent="0.2">
      <c r="A14" s="94" t="s">
        <v>84</v>
      </c>
      <c r="B14" s="99" t="s">
        <v>221</v>
      </c>
      <c r="C14" s="69">
        <v>665.45410000000004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-34737.09715887811</v>
      </c>
    </row>
    <row r="18" spans="1:4" ht="15.75" x14ac:dyDescent="0.2">
      <c r="A18" s="101" t="s">
        <v>226</v>
      </c>
      <c r="B18" s="99" t="s">
        <v>227</v>
      </c>
      <c r="C18" s="69">
        <v>4008.0538000000001</v>
      </c>
    </row>
    <row r="19" spans="1:4" ht="15.75" x14ac:dyDescent="0.2">
      <c r="A19" s="103"/>
      <c r="B19" s="101" t="s">
        <v>228</v>
      </c>
      <c r="C19" s="69">
        <v>-30729.043358878105</v>
      </c>
      <c r="D19" s="102"/>
    </row>
    <row r="20" spans="1:4" ht="15.75" x14ac:dyDescent="0.2">
      <c r="A20" s="101" t="s">
        <v>212</v>
      </c>
      <c r="B20" s="99" t="s">
        <v>229</v>
      </c>
      <c r="C20" s="69">
        <v>-810.54250423075428</v>
      </c>
    </row>
    <row r="21" spans="1:4" ht="15.75" x14ac:dyDescent="0.2">
      <c r="A21" s="101" t="s">
        <v>214</v>
      </c>
      <c r="B21" s="99" t="s">
        <v>230</v>
      </c>
      <c r="C21" s="69">
        <v>-271.97200000000004</v>
      </c>
    </row>
    <row r="22" spans="1:4" ht="15.75" x14ac:dyDescent="0.2">
      <c r="A22" s="103"/>
      <c r="B22" s="104" t="s">
        <v>231</v>
      </c>
      <c r="C22" s="69">
        <v>-31811.557863108861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-146.68149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-15622.613696124294</v>
      </c>
    </row>
    <row r="30" spans="1:4" ht="15.75" x14ac:dyDescent="0.2">
      <c r="A30" s="101" t="s">
        <v>212</v>
      </c>
      <c r="B30" s="99" t="s">
        <v>239</v>
      </c>
      <c r="C30" s="69">
        <v>579.65740000000005</v>
      </c>
    </row>
    <row r="31" spans="1:4" ht="15.75" x14ac:dyDescent="0.2">
      <c r="A31" s="101" t="s">
        <v>214</v>
      </c>
      <c r="B31" s="99" t="s">
        <v>240</v>
      </c>
      <c r="C31" s="69">
        <v>-10566.427308601624</v>
      </c>
    </row>
    <row r="32" spans="1:4" ht="15.75" x14ac:dyDescent="0.2">
      <c r="A32" s="101" t="s">
        <v>217</v>
      </c>
      <c r="B32" s="99" t="s">
        <v>241</v>
      </c>
      <c r="C32" s="69">
        <v>1255.1210900000001</v>
      </c>
    </row>
    <row r="33" spans="1:4" ht="15.75" x14ac:dyDescent="0.2">
      <c r="A33" s="106"/>
      <c r="B33" s="104" t="s">
        <v>242</v>
      </c>
      <c r="C33" s="69">
        <v>-24354.262514725917</v>
      </c>
      <c r="D33" s="102"/>
    </row>
    <row r="34" spans="1:4" ht="15.75" x14ac:dyDescent="0.2">
      <c r="A34" s="98" t="s">
        <v>125</v>
      </c>
      <c r="B34" s="99" t="s">
        <v>243</v>
      </c>
      <c r="C34" s="69">
        <v>-2556.520143698332</v>
      </c>
    </row>
    <row r="35" spans="1:4" ht="31.5" x14ac:dyDescent="0.2">
      <c r="A35" s="98"/>
      <c r="B35" s="99" t="s">
        <v>244</v>
      </c>
      <c r="C35" s="69">
        <v>-1949.9995799999999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3656.9227344156407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208806.08528</v>
      </c>
    </row>
    <row r="41" spans="1:4" ht="31.5" x14ac:dyDescent="0.2">
      <c r="A41" s="101"/>
      <c r="B41" s="99" t="s">
        <v>211</v>
      </c>
      <c r="C41" s="69">
        <v>-6015.1280599999991</v>
      </c>
    </row>
    <row r="42" spans="1:4" ht="15.75" x14ac:dyDescent="0.2">
      <c r="A42" s="101" t="s">
        <v>212</v>
      </c>
      <c r="B42" s="99" t="s">
        <v>213</v>
      </c>
      <c r="C42" s="69">
        <v>-10218.612712036504</v>
      </c>
    </row>
    <row r="43" spans="1:4" ht="15.75" x14ac:dyDescent="0.2">
      <c r="A43" s="101" t="s">
        <v>214</v>
      </c>
      <c r="B43" s="99" t="s">
        <v>215</v>
      </c>
      <c r="C43" s="69">
        <v>1449.5597434840702</v>
      </c>
    </row>
    <row r="44" spans="1:4" ht="15.75" x14ac:dyDescent="0.2">
      <c r="A44" s="101" t="s">
        <v>217</v>
      </c>
      <c r="B44" s="99" t="s">
        <v>218</v>
      </c>
      <c r="C44" s="69">
        <v>-314.75977999999998</v>
      </c>
    </row>
    <row r="45" spans="1:4" ht="15.75" x14ac:dyDescent="0.2">
      <c r="A45" s="103"/>
      <c r="B45" s="104" t="s">
        <v>249</v>
      </c>
      <c r="C45" s="69">
        <v>199722.27253144752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322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859.18391999999994</v>
      </c>
    </row>
    <row r="52" spans="1:4" ht="15.75" x14ac:dyDescent="0.25">
      <c r="A52" s="108" t="s">
        <v>256</v>
      </c>
      <c r="B52" s="99" t="s">
        <v>257</v>
      </c>
      <c r="C52" s="69">
        <v>14029.46652</v>
      </c>
    </row>
    <row r="53" spans="1:4" ht="15.75" x14ac:dyDescent="0.25">
      <c r="A53" s="109"/>
      <c r="B53" s="101" t="s">
        <v>258</v>
      </c>
      <c r="C53" s="69">
        <v>14888.650440000001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31099.727620000001</v>
      </c>
    </row>
    <row r="55" spans="1:4" ht="15.75" x14ac:dyDescent="0.2">
      <c r="A55" s="103" t="s">
        <v>217</v>
      </c>
      <c r="B55" s="99" t="s">
        <v>260</v>
      </c>
      <c r="C55" s="69">
        <v>4662.2793300000012</v>
      </c>
    </row>
    <row r="56" spans="1:4" ht="15.75" x14ac:dyDescent="0.25">
      <c r="A56" s="95"/>
      <c r="B56" s="104" t="s">
        <v>261</v>
      </c>
      <c r="C56" s="69">
        <v>50972.657390000008</v>
      </c>
      <c r="D56" s="102"/>
    </row>
    <row r="57" spans="1:4" ht="15.75" x14ac:dyDescent="0.25">
      <c r="A57" s="106" t="s">
        <v>84</v>
      </c>
      <c r="B57" s="109" t="s">
        <v>221</v>
      </c>
      <c r="C57" s="69">
        <v>5935.2740350217973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-121264.56948778869</v>
      </c>
    </row>
    <row r="61" spans="1:4" ht="15.75" x14ac:dyDescent="0.2">
      <c r="A61" s="101" t="s">
        <v>226</v>
      </c>
      <c r="B61" s="99" t="s">
        <v>227</v>
      </c>
      <c r="C61" s="69">
        <v>1927.3622599999999</v>
      </c>
    </row>
    <row r="62" spans="1:4" ht="15.75" x14ac:dyDescent="0.2">
      <c r="A62" s="103"/>
      <c r="B62" s="101" t="s">
        <v>264</v>
      </c>
      <c r="C62" s="69">
        <v>-119337.20722778868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1902.9196379970113</v>
      </c>
    </row>
    <row r="65" spans="1:4" ht="15.75" x14ac:dyDescent="0.25">
      <c r="A65" s="108" t="s">
        <v>256</v>
      </c>
      <c r="B65" s="99" t="s">
        <v>227</v>
      </c>
      <c r="C65" s="69">
        <v>700.53700000000015</v>
      </c>
    </row>
    <row r="66" spans="1:4" ht="15.75" x14ac:dyDescent="0.2">
      <c r="A66" s="103"/>
      <c r="B66" s="101" t="s">
        <v>258</v>
      </c>
      <c r="C66" s="69">
        <v>2603.4566379970111</v>
      </c>
      <c r="D66" s="102"/>
    </row>
    <row r="67" spans="1:4" ht="15.75" x14ac:dyDescent="0.25">
      <c r="A67" s="106"/>
      <c r="B67" s="110" t="s">
        <v>231</v>
      </c>
      <c r="C67" s="69">
        <v>-116733.75058979167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-3475.1134436263728</v>
      </c>
    </row>
    <row r="71" spans="1:4" ht="15.75" x14ac:dyDescent="0.2">
      <c r="A71" s="101" t="s">
        <v>226</v>
      </c>
      <c r="B71" s="99" t="s">
        <v>227</v>
      </c>
      <c r="C71" s="69">
        <v>532.91355999999996</v>
      </c>
    </row>
    <row r="72" spans="1:4" ht="15.75" x14ac:dyDescent="0.2">
      <c r="A72" s="103"/>
      <c r="B72" s="101" t="s">
        <v>264</v>
      </c>
      <c r="C72" s="69">
        <v>-2942.199883626372</v>
      </c>
      <c r="D72" s="102"/>
    </row>
    <row r="73" spans="1:4" ht="15.75" x14ac:dyDescent="0.2">
      <c r="A73" s="103" t="s">
        <v>212</v>
      </c>
      <c r="B73" s="99" t="s">
        <v>268</v>
      </c>
      <c r="C73" s="69">
        <v>3483.4338461501598</v>
      </c>
    </row>
    <row r="74" spans="1:4" ht="15.75" x14ac:dyDescent="0.2">
      <c r="A74" s="103"/>
      <c r="B74" s="104" t="s">
        <v>269</v>
      </c>
      <c r="C74" s="69">
        <v>541.23396252378825</v>
      </c>
      <c r="D74" s="102"/>
    </row>
    <row r="75" spans="1:4" ht="15.75" x14ac:dyDescent="0.2">
      <c r="A75" s="98" t="s">
        <v>97</v>
      </c>
      <c r="B75" s="99" t="s">
        <v>236</v>
      </c>
      <c r="C75" s="69">
        <v>-785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-50617.030532547884</v>
      </c>
    </row>
    <row r="78" spans="1:4" ht="15.75" x14ac:dyDescent="0.2">
      <c r="A78" s="101" t="s">
        <v>212</v>
      </c>
      <c r="B78" s="99" t="s">
        <v>239</v>
      </c>
      <c r="C78" s="69">
        <v>1459.7855899999993</v>
      </c>
    </row>
    <row r="79" spans="1:4" ht="15.75" x14ac:dyDescent="0.2">
      <c r="A79" s="101" t="s">
        <v>214</v>
      </c>
      <c r="B79" s="99" t="s">
        <v>240</v>
      </c>
      <c r="C79" s="69">
        <v>-24451.725536059421</v>
      </c>
    </row>
    <row r="80" spans="1:4" ht="15.75" x14ac:dyDescent="0.2">
      <c r="A80" s="101" t="s">
        <v>217</v>
      </c>
      <c r="B80" s="99" t="s">
        <v>271</v>
      </c>
      <c r="C80" s="69">
        <v>170</v>
      </c>
    </row>
    <row r="81" spans="1:4" ht="15.75" x14ac:dyDescent="0.2">
      <c r="A81" s="106"/>
      <c r="B81" s="104" t="s">
        <v>242</v>
      </c>
      <c r="C81" s="69">
        <v>-73438.970478607313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-572.83773999999994</v>
      </c>
    </row>
    <row r="84" spans="1:4" ht="15.75" x14ac:dyDescent="0.2">
      <c r="A84" s="101" t="s">
        <v>212</v>
      </c>
      <c r="B84" s="99" t="s">
        <v>274</v>
      </c>
      <c r="C84" s="69">
        <v>-48914.577109999998</v>
      </c>
    </row>
    <row r="85" spans="1:4" ht="15.75" x14ac:dyDescent="0.2">
      <c r="A85" s="101" t="s">
        <v>214</v>
      </c>
      <c r="B85" s="99" t="s">
        <v>275</v>
      </c>
      <c r="C85" s="69">
        <v>-6174.136110000004</v>
      </c>
    </row>
    <row r="86" spans="1:4" ht="15.75" x14ac:dyDescent="0.2">
      <c r="A86" s="101"/>
      <c r="B86" s="104" t="s">
        <v>276</v>
      </c>
      <c r="C86" s="69">
        <v>-55661.55096</v>
      </c>
      <c r="D86" s="102"/>
    </row>
    <row r="87" spans="1:4" ht="15.75" x14ac:dyDescent="0.2">
      <c r="A87" s="98" t="s">
        <v>175</v>
      </c>
      <c r="B87" s="99" t="s">
        <v>243</v>
      </c>
      <c r="C87" s="69">
        <v>-9940.4025263016665</v>
      </c>
    </row>
    <row r="88" spans="1:4" ht="31.5" x14ac:dyDescent="0.2">
      <c r="A88" s="98"/>
      <c r="B88" s="99" t="s">
        <v>244</v>
      </c>
      <c r="C88" s="69">
        <v>-9122.60275</v>
      </c>
    </row>
    <row r="89" spans="1:4" ht="15.75" x14ac:dyDescent="0.2">
      <c r="A89" s="98" t="s">
        <v>246</v>
      </c>
      <c r="B89" s="99" t="s">
        <v>277</v>
      </c>
      <c r="C89" s="69">
        <v>-177.10022044658848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434.6631438459126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3656.9227344156407</v>
      </c>
      <c r="D93" s="102"/>
    </row>
    <row r="94" spans="1:4" ht="15.75" x14ac:dyDescent="0.2">
      <c r="A94" s="98" t="s">
        <v>82</v>
      </c>
      <c r="B94" s="99" t="s">
        <v>285</v>
      </c>
      <c r="C94" s="69">
        <v>434.6631438459126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26933.105909999998</v>
      </c>
    </row>
    <row r="97" spans="1:4" ht="15.75" x14ac:dyDescent="0.2">
      <c r="A97" s="103"/>
      <c r="B97" s="99" t="s">
        <v>252</v>
      </c>
      <c r="C97" s="69">
        <v>26788.105909999998</v>
      </c>
    </row>
    <row r="98" spans="1:4" ht="15.75" x14ac:dyDescent="0.2">
      <c r="A98" s="103" t="s">
        <v>212</v>
      </c>
      <c r="B98" s="99" t="s">
        <v>253</v>
      </c>
      <c r="C98" s="69">
        <v>1247.5779200000002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18</v>
      </c>
    </row>
    <row r="101" spans="1:4" ht="15.75" x14ac:dyDescent="0.25">
      <c r="A101" s="108" t="s">
        <v>256</v>
      </c>
      <c r="B101" s="99" t="s">
        <v>257</v>
      </c>
      <c r="C101" s="69">
        <v>3822.5080600000001</v>
      </c>
    </row>
    <row r="102" spans="1:4" ht="15.75" x14ac:dyDescent="0.25">
      <c r="A102" s="109"/>
      <c r="B102" s="101" t="s">
        <v>258</v>
      </c>
      <c r="C102" s="69">
        <v>3840.5080600000001</v>
      </c>
    </row>
    <row r="103" spans="1:4" ht="15.75" x14ac:dyDescent="0.2">
      <c r="A103" s="103" t="s">
        <v>214</v>
      </c>
      <c r="B103" s="99" t="s">
        <v>259</v>
      </c>
      <c r="C103" s="69">
        <v>284.65798999999998</v>
      </c>
    </row>
    <row r="104" spans="1:4" ht="15.75" x14ac:dyDescent="0.2">
      <c r="A104" s="103" t="s">
        <v>217</v>
      </c>
      <c r="B104" s="99" t="s">
        <v>260</v>
      </c>
      <c r="C104" s="69">
        <v>1</v>
      </c>
    </row>
    <row r="105" spans="1:4" ht="15.75" x14ac:dyDescent="0.25">
      <c r="A105" s="95"/>
      <c r="B105" s="104" t="s">
        <v>287</v>
      </c>
      <c r="C105" s="69">
        <v>31059.271959999998</v>
      </c>
    </row>
    <row r="106" spans="1:4" ht="15.75" x14ac:dyDescent="0.2">
      <c r="A106" s="106" t="s">
        <v>86</v>
      </c>
      <c r="B106" s="99" t="s">
        <v>288</v>
      </c>
      <c r="C106" s="69">
        <v>527.10022044658854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-1927.37068</v>
      </c>
    </row>
    <row r="109" spans="1:4" ht="15.75" x14ac:dyDescent="0.2">
      <c r="A109" s="101" t="s">
        <v>212</v>
      </c>
      <c r="B109" s="99" t="s">
        <v>274</v>
      </c>
      <c r="C109" s="69">
        <v>-134.43965</v>
      </c>
    </row>
    <row r="110" spans="1:4" ht="15.75" x14ac:dyDescent="0.2">
      <c r="A110" s="101" t="s">
        <v>214</v>
      </c>
      <c r="B110" s="99" t="s">
        <v>290</v>
      </c>
      <c r="C110" s="69">
        <v>-1097.6458799999998</v>
      </c>
    </row>
    <row r="111" spans="1:4" ht="15.75" x14ac:dyDescent="0.2">
      <c r="A111" s="101"/>
      <c r="B111" s="104" t="s">
        <v>269</v>
      </c>
      <c r="C111" s="69">
        <v>-3159.4562099999998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-177.10022044658848</v>
      </c>
      <c r="D112" s="102"/>
    </row>
    <row r="113" spans="1:4" ht="15.75" x14ac:dyDescent="0.2">
      <c r="A113" s="106" t="s">
        <v>99</v>
      </c>
      <c r="B113" s="99" t="s">
        <v>292</v>
      </c>
      <c r="C113" s="69">
        <v>730.71951000000001</v>
      </c>
    </row>
    <row r="114" spans="1:4" ht="15.75" x14ac:dyDescent="0.2">
      <c r="A114" s="106" t="s">
        <v>125</v>
      </c>
      <c r="B114" s="99" t="s">
        <v>293</v>
      </c>
      <c r="C114" s="69">
        <v>-519.08656999999994</v>
      </c>
    </row>
    <row r="115" spans="1:4" ht="15.75" x14ac:dyDescent="0.2">
      <c r="A115" s="106" t="s">
        <v>175</v>
      </c>
      <c r="B115" s="99" t="s">
        <v>294</v>
      </c>
      <c r="C115" s="69">
        <v>32553.034568261548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12.738190000000001</v>
      </c>
    </row>
    <row r="117" spans="1:4" ht="15.75" x14ac:dyDescent="0.2">
      <c r="A117" s="106" t="s">
        <v>280</v>
      </c>
      <c r="B117" s="99" t="s">
        <v>296</v>
      </c>
      <c r="C117" s="69">
        <v>-7.0510000000000003E-2</v>
      </c>
    </row>
    <row r="118" spans="1:4" ht="15.75" x14ac:dyDescent="0.2">
      <c r="A118" s="106" t="s">
        <v>297</v>
      </c>
      <c r="B118" s="99" t="s">
        <v>298</v>
      </c>
      <c r="C118" s="69">
        <v>12.667680000000001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-4424.4163199999994</v>
      </c>
    </row>
    <row r="120" spans="1:4" ht="15.75" x14ac:dyDescent="0.2">
      <c r="A120" s="106" t="s">
        <v>301</v>
      </c>
      <c r="B120" s="99" t="s">
        <v>302</v>
      </c>
      <c r="C120" s="69">
        <v>3321.0342500000002</v>
      </c>
    </row>
    <row r="121" spans="1:4" ht="15.75" x14ac:dyDescent="0.2">
      <c r="A121" s="106" t="s">
        <v>303</v>
      </c>
      <c r="B121" s="99" t="s">
        <v>304</v>
      </c>
      <c r="C121" s="69">
        <v>31462.320178261547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2022-11-09T15:26:38Z</dcterms:modified>
</cp:coreProperties>
</file>