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7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B32" i="2" l="1"/>
  <c r="B31" i="2"/>
  <c r="B30" i="2"/>
  <c r="B29" i="2"/>
  <c r="B28" i="2"/>
  <c r="C28" i="2" l="1"/>
  <c r="C33" i="2" l="1"/>
  <c r="C34" i="2"/>
  <c r="C29" i="2" l="1"/>
  <c r="C30" i="2"/>
  <c r="C34" i="3" l="1"/>
  <c r="C35" i="3" l="1"/>
  <c r="C32" i="3" l="1"/>
  <c r="C31" i="3"/>
  <c r="C30" i="3"/>
  <c r="C29" i="3" l="1"/>
  <c r="A31" i="3"/>
  <c r="C32" i="2"/>
  <c r="C31" i="2"/>
  <c r="A34" i="3" l="1"/>
  <c r="A35" i="3"/>
  <c r="A30" i="3"/>
  <c r="C35" i="2"/>
  <c r="A29" i="3"/>
  <c r="A32" i="3"/>
  <c r="A31" i="2"/>
  <c r="A28" i="2" l="1"/>
  <c r="A34" i="2"/>
  <c r="A33" i="2"/>
  <c r="A29" i="2"/>
  <c r="A30" i="2"/>
  <c r="A32" i="2"/>
  <c r="A35" i="2"/>
  <c r="C33" i="3"/>
  <c r="A33" i="3" l="1"/>
  <c r="C36" i="3"/>
  <c r="A36" i="3" s="1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<sst xmlns="http://schemas.openxmlformats.org/spreadsheetml/2006/main" count="585" uniqueCount="320">
  <si>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</si>
  <si>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</si>
  <si>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</si>
  <si>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</si>
  <si>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</si>
  <si>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</si>
  <si>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</si>
  <si>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</si>
  <si>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</si>
  <si>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</si>
  <si>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</si>
  <si>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</si>
  <si>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</si>
  <si>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</si>
  <si>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</si>
  <si>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</si>
  <si>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</si>
  <si>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</si>
  <si>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</si>
  <si>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</si>
  <si>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</si>
  <si>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</si>
  <si>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</si>
  <si>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</si>
  <si>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</si>
  <si>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</si>
  <si>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</si>
  <si>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</si>
  <si>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</si>
  <si>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</si>
  <si>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</si>
  <si>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</si>
  <si>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</si>
  <si>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</si>
  <si>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</si>
  <si>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</si>
  <si>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</si>
  <si>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</si>
  <si>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</si>
  <si>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</si>
  <si>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</si>
  <si>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</si>
  <si>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</si>
  <si>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</si>
  <si>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</si>
  <si>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</si>
  <si>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</si>
  <si>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</si>
  <si>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</si>
  <si>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</si>
  <si>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</si>
  <si>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</si>
  <si>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</si>
  <si>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</si>
  <si>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</si>
  <si>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</si>
  <si>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</si>
  <si>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</si>
  <si>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</si>
  <si>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</si>
  <si>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</si>
  <si>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</si>
  <si>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</si>
  <si>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</si>
  <si>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</si>
  <si>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</si>
  <si>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</si>
  <si>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</si>
  <si>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</si>
  <si>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</si>
  <si>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</si>
  <si>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</si>
  <si>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</si>
  <si>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</si>
  <si>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</si>
  <si>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</si>
  <si>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</si>
  <si>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</si>
  <si>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</si>
  <si>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</si>
  <si>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</si>
  <si>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</si>
  <si>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</si>
  <si>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</si>
  <si>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</si>
  <si>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</si>
  <si>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</si>
  <si>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</si>
  <si>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</si>
  <si>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</si>
  <si>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</si>
  <si>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</si>
  <si>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</si>
  <si>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</si>
  <si>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</si>
  <si>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</si>
  <si>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</si>
  <si>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</si>
  <si>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</si>
  <si>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</si>
  <si>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</si>
  <si>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</si>
  <si>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</si>
  <si>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</si>
  <si>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</si>
  <si>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</si>
  <si>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</si>
  <si>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</si>
  <si>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</si>
  <si>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</si>
  <si>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</si>
  <si>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</si>
  <si>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</si>
  <si>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</si>
  <si>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</si>
  <si>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</si>
  <si>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</si>
  <si>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</si>
  <si>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</si>
  <si>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</si>
  <si>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</si>
  <si>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</si>
  <si>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</si>
  <si>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</si>
  <si>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</si>
  <si>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</si>
  <si>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</si>
  <si>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</si>
  <si>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</si>
  <si>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</si>
  <si>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</si>
  <si>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</si>
  <si>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</si>
  <si>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</si>
  <si>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</si>
  <si>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</si>
  <si>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</si>
  <si>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</si>
  <si>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</si>
  <si>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</si>
  <si>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</si>
  <si>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</si>
  <si>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</si>
  <si>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</si>
  <si>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</si>
  <si>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</si>
  <si>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</si>
  <si>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</si>
  <si>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</si>
  <si>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</si>
  <si>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</si>
  <si>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</si>
  <si>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</si>
  <si>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</si>
  <si>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</si>
  <si>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</si>
  <si>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</si>
  <si>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</si>
  <si>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</si>
  <si>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</si>
  <si>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</si>
  <si>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</si>
  <si>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</si>
  <si>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</si>
  <si>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</si>
  <si>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</si>
  <si>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</si>
  <si>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</si>
  <si>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</si>
  <si>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</si>
  <si>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</si>
  <si>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</si>
  <si>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</si>
  <si>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</si>
  <si>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</si>
  <si>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</si>
  <si>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</si>
  <si>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</si>
  <si>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</si>
  <si>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</si>
  <si>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</si>
  <si>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</si>
  <si>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</si>
  <si>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</si>
  <si>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</si>
  <si>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</si>
  <si>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</si>
  <si>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</si>
  <si>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</si>
  <si>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</si>
  <si>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</si>
  <si>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</si>
  <si>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</si>
  <si>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</si>
  <si>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</si>
  <si>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</si>
  <si>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</si>
  <si>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</si>
  <si>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</si>
  <si>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</si>
  <si>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</si>
  <si>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</si>
  <si>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</si>
  <si>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</si>
  <si>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</si>
  <si>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</si>
  <si>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</si>
  <si>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</si>
  <si>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</si>
  <si>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</si>
  <si>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</si>
  <si>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</si>
  <si>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</si>
  <si>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</si>
  <si>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</si>
  <si>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</si>
  <si>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</si>
  <si>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</si>
  <si>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</si>
  <si>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</si>
  <si>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</si>
  <si>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</si>
  <si>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</si>
  <si>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</si>
  <si>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</si>
  <si>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</si>
  <si>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</si>
  <si>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</si>
  <si>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</si>
  <si>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</si>
  <si>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</si>
  <si>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</si>
  <si>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</si>
  <si>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</si>
  <si>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</si>
  <si>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</si>
  <si>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</si>
  <si>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</si>
  <si>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</si>
  <si>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</si>
  <si>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</si>
  <si>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</si>
  <si>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</si>
  <si>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</si>
  <si>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</si>
  <si>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</si>
  <si>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</si>
  <si>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</si>
  <si>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</si>
  <si>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</si>
  <si>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</si>
  <si>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</si>
  <si>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</si>
  <si>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</si>
  <si>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</si>
  <si>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</si>
  <si>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</si>
  <si>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</si>
  <si>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</si>
  <si>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</si>
  <si>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</si>
  <si>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</si>
  <si>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</si>
  <si>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</si>
  <si>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</si>
  <si>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</si>
  <si>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</si>
  <si>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</si>
  <si>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</si>
  <si>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</si>
  <si>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</si>
  <si>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</si>
  <si>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</si>
  <si>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</si>
  <si>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</si>
  <si>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</si>
  <si>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</si>
  <si>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</si>
  <si>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</si>
  <si>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</si>
  <si>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</si>
  <si>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</si>
  <si>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</si>
  <si>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</si>
  <si>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</si>
  <si>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</si>
  <si>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</si>
  <si>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</si>
  <si>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</si>
  <si>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</si>
  <si>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</si>
  <si>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</si>
  <si>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</si>
  <si>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</si>
  <si>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</si>
  <si>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</si>
  <si>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</si>
  <si>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</si>
  <si>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</si>
  <si>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</si>
  <si>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</si>
  <si>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</si>
  <si>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</si>
  <si>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</si>
  <si>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</si>
  <si>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31.07.2022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</si>
  <si>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</si>
  <si>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</si>
  <si>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</si>
  <si>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</si>
  <si>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</si>
  <si>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</si>
  <si>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</si>
  <si>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</si>
  <si>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</si>
  <si>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</si>
  <si>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31.07.2022 г.*</t>
  </si>
  <si>
    <t>ОБЩИ ДАННИ ЗА ПОРТФЕЙЛА ПО ЖИВОТОЗАСТРАХОВАНЕ КЪМ 31.07.2022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</si>
  <si>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31.07.2022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</si>
  <si>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31.07.2022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</si>
</sst>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138343520.05673259</c:v>
                </c:pt>
                <c:pt idx="1">
                  <c:v>3480935.1591387675</c:v>
                </c:pt>
                <c:pt idx="2">
                  <c:v>121942382.8314752</c:v>
                </c:pt>
                <c:pt idx="3">
                  <c:v>0</c:v>
                </c:pt>
                <c:pt idx="4">
                  <c:v>22966475.234009139</c:v>
                </c:pt>
                <c:pt idx="5">
                  <c:v>10610371.519999988</c:v>
                </c:pt>
                <c:pt idx="6">
                  <c:v>66409823.000000007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92002206.956495374</c:v>
                </c:pt>
                <c:pt idx="1">
                  <c:v>4262801.8378048213</c:v>
                </c:pt>
                <c:pt idx="2">
                  <c:v>20319377.794752952</c:v>
                </c:pt>
                <c:pt idx="3">
                  <c:v>0</c:v>
                </c:pt>
                <c:pt idx="4">
                  <c:v>3835458.8834717614</c:v>
                </c:pt>
                <c:pt idx="5">
                  <c:v>3309360.2810430857</c:v>
                </c:pt>
                <c:pt idx="6">
                  <c:v>26571265.212220006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26938066.841193404</v>
      </c>
      <c r="D4" s="13">
        <v>34595473</v>
      </c>
      <c r="E4" s="13">
        <v>19641834.958399381</v>
      </c>
      <c r="F4" s="13">
        <v>22329958.409999996</v>
      </c>
      <c r="G4" s="13">
        <v>15322597.720000001</v>
      </c>
      <c r="H4" s="13">
        <v>11330555.910000004</v>
      </c>
      <c r="I4" s="13">
        <v>3530967.5871398193</v>
      </c>
      <c r="J4" s="13">
        <v>816272.32999999984</v>
      </c>
      <c r="K4" s="13">
        <v>2033081.9700000002</v>
      </c>
      <c r="L4" s="13">
        <v>1804711.3299999975</v>
      </c>
      <c r="M4" s="14">
        <v>138343520.05673259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26937261.511193406</v>
      </c>
      <c r="D5" s="13">
        <v>25771865</v>
      </c>
      <c r="E5" s="13">
        <v>13363714.511116408</v>
      </c>
      <c r="F5" s="13">
        <v>22329567.409999996</v>
      </c>
      <c r="G5" s="13">
        <v>15322597.720000001</v>
      </c>
      <c r="H5" s="13">
        <v>11330555.910000004</v>
      </c>
      <c r="I5" s="13">
        <v>3530967.5871398193</v>
      </c>
      <c r="J5" s="13">
        <v>816272.32999999984</v>
      </c>
      <c r="K5" s="13">
        <v>2033081.5500000003</v>
      </c>
      <c r="L5" s="13">
        <v>1804711.3299999975</v>
      </c>
      <c r="M5" s="14">
        <v>123240594.85944961</v>
      </c>
      <c r="O5" s="16"/>
    </row>
    <row r="6" spans="1:17" x14ac:dyDescent="0.25">
      <c r="A6" s="11" t="s">
        <v>6</v>
      </c>
      <c r="B6" s="12" t="s">
        <v>7</v>
      </c>
      <c r="C6" s="13">
        <v>19852139.943193406</v>
      </c>
      <c r="D6" s="13">
        <v>10761408</v>
      </c>
      <c r="E6" s="13">
        <v>8953053.3959388286</v>
      </c>
      <c r="F6" s="13">
        <v>7695006.4399999995</v>
      </c>
      <c r="G6" s="13">
        <v>15322597.720000001</v>
      </c>
      <c r="H6" s="13">
        <v>322726.38</v>
      </c>
      <c r="I6" s="13">
        <v>273263.2</v>
      </c>
      <c r="J6" s="13">
        <v>394333.11</v>
      </c>
      <c r="K6" s="13">
        <v>1669494.4900000005</v>
      </c>
      <c r="L6" s="13">
        <v>33582.22</v>
      </c>
      <c r="M6" s="14">
        <v>65277604.899132237</v>
      </c>
      <c r="O6" s="16"/>
    </row>
    <row r="7" spans="1:17" ht="31.5" x14ac:dyDescent="0.25">
      <c r="A7" s="11" t="s">
        <v>6</v>
      </c>
      <c r="B7" s="12" t="s">
        <v>8</v>
      </c>
      <c r="C7" s="13">
        <v>7085121.568</v>
      </c>
      <c r="D7" s="13">
        <v>15010457</v>
      </c>
      <c r="E7" s="13">
        <v>4410661.1151775802</v>
      </c>
      <c r="F7" s="13">
        <v>14634560.969999999</v>
      </c>
      <c r="G7" s="13">
        <v>0</v>
      </c>
      <c r="H7" s="13">
        <v>11007829.530000003</v>
      </c>
      <c r="I7" s="13">
        <v>3257704.3871398191</v>
      </c>
      <c r="J7" s="13">
        <v>421939.21999999986</v>
      </c>
      <c r="K7" s="13">
        <v>363587.05999999994</v>
      </c>
      <c r="L7" s="13">
        <v>1771129.1099999975</v>
      </c>
      <c r="M7" s="14">
        <v>57962989.960317396</v>
      </c>
      <c r="O7" s="16"/>
    </row>
    <row r="8" spans="1:17" x14ac:dyDescent="0.25">
      <c r="A8" s="11" t="s">
        <v>9</v>
      </c>
      <c r="B8" s="12" t="s">
        <v>10</v>
      </c>
      <c r="C8" s="13">
        <v>805.33</v>
      </c>
      <c r="D8" s="13">
        <v>8823608</v>
      </c>
      <c r="E8" s="13">
        <v>6278120.4472829746</v>
      </c>
      <c r="F8" s="13">
        <v>391</v>
      </c>
      <c r="G8" s="13">
        <v>0</v>
      </c>
      <c r="H8" s="13">
        <v>0</v>
      </c>
      <c r="I8" s="13">
        <v>0</v>
      </c>
      <c r="J8" s="13">
        <v>0</v>
      </c>
      <c r="K8" s="13">
        <v>0.42</v>
      </c>
      <c r="L8" s="13">
        <v>0</v>
      </c>
      <c r="M8" s="14">
        <v>15102925.197282976</v>
      </c>
      <c r="O8" s="16"/>
    </row>
    <row r="9" spans="1:17" x14ac:dyDescent="0.25">
      <c r="A9" s="11">
        <v>2</v>
      </c>
      <c r="B9" s="12" t="s">
        <v>11</v>
      </c>
      <c r="C9" s="13">
        <v>117044.87837343614</v>
      </c>
      <c r="D9" s="13">
        <v>324760</v>
      </c>
      <c r="E9" s="13">
        <v>1877641.5007653306</v>
      </c>
      <c r="F9" s="13">
        <v>877091.23000000021</v>
      </c>
      <c r="G9" s="13">
        <v>0</v>
      </c>
      <c r="H9" s="13">
        <v>56459.59</v>
      </c>
      <c r="I9" s="13">
        <v>0</v>
      </c>
      <c r="J9" s="13">
        <v>0</v>
      </c>
      <c r="K9" s="13">
        <v>227937.96000000025</v>
      </c>
      <c r="L9" s="13">
        <v>0</v>
      </c>
      <c r="M9" s="14">
        <v>3480935.1591387675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49224828.720639922</v>
      </c>
      <c r="D10" s="13">
        <v>17883769</v>
      </c>
      <c r="E10" s="13">
        <v>51366606.790835284</v>
      </c>
      <c r="F10" s="13">
        <v>441877.68999999989</v>
      </c>
      <c r="G10" s="13">
        <v>2291912.44</v>
      </c>
      <c r="H10" s="13">
        <v>506856.01999999996</v>
      </c>
      <c r="I10" s="13">
        <v>1501.5</v>
      </c>
      <c r="J10" s="13">
        <v>0</v>
      </c>
      <c r="K10" s="13">
        <v>225030.67000000013</v>
      </c>
      <c r="L10" s="13">
        <v>0</v>
      </c>
      <c r="M10" s="14">
        <v>121942382.8314752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8762192.3097932395</v>
      </c>
      <c r="D12" s="13">
        <v>11951560</v>
      </c>
      <c r="E12" s="13">
        <v>0</v>
      </c>
      <c r="F12" s="13">
        <v>0</v>
      </c>
      <c r="G12" s="13">
        <v>905870.6100000001</v>
      </c>
      <c r="H12" s="13">
        <v>0</v>
      </c>
      <c r="I12" s="13">
        <v>1248813.4242158998</v>
      </c>
      <c r="J12" s="13">
        <v>0</v>
      </c>
      <c r="K12" s="13">
        <v>96585.59</v>
      </c>
      <c r="L12" s="13">
        <v>1453.3</v>
      </c>
      <c r="M12" s="14">
        <v>22966475.234009139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3417425.98</v>
      </c>
      <c r="D13" s="13">
        <v>1176391.94</v>
      </c>
      <c r="E13" s="13">
        <v>438296.68000000005</v>
      </c>
      <c r="F13" s="13">
        <v>2250675.2300000004</v>
      </c>
      <c r="G13" s="13">
        <v>0</v>
      </c>
      <c r="H13" s="13">
        <v>396370.32</v>
      </c>
      <c r="I13" s="13" t="s">
        <v>6</v>
      </c>
      <c r="J13" s="13">
        <v>2827091.6299999882</v>
      </c>
      <c r="K13" s="13">
        <v>104119.74000000003</v>
      </c>
      <c r="L13" s="13">
        <v>0</v>
      </c>
      <c r="M13" s="14">
        <v>10610371.519999988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16057273.42</v>
      </c>
      <c r="D15" s="13">
        <v>29113455</v>
      </c>
      <c r="E15" s="13">
        <v>2267241.75</v>
      </c>
      <c r="F15" s="13">
        <v>18053739.309999999</v>
      </c>
      <c r="G15" s="13">
        <v>115088.62999999999</v>
      </c>
      <c r="H15" s="13">
        <v>0</v>
      </c>
      <c r="I15" s="13" t="s">
        <v>6</v>
      </c>
      <c r="J15" s="13">
        <v>784008.52000000014</v>
      </c>
      <c r="K15" s="13">
        <v>0</v>
      </c>
      <c r="L15" s="13">
        <v>19016.37</v>
      </c>
      <c r="M15" s="14">
        <v>66409823.000000007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104516832.15000001</v>
      </c>
      <c r="D16" s="18">
        <v>95045408.939999998</v>
      </c>
      <c r="E16" s="18">
        <v>75591621.680000007</v>
      </c>
      <c r="F16" s="18">
        <v>43953341.869999997</v>
      </c>
      <c r="G16" s="18">
        <v>18635469.399999999</v>
      </c>
      <c r="H16" s="18">
        <v>12290241.840000004</v>
      </c>
      <c r="I16" s="18">
        <v>4781282.5113557186</v>
      </c>
      <c r="J16" s="18">
        <v>4427372.4799999883</v>
      </c>
      <c r="K16" s="18">
        <v>2686755.9300000006</v>
      </c>
      <c r="L16" s="18">
        <v>1825180.9999999977</v>
      </c>
      <c r="M16" s="14">
        <v>363753507.80135566</v>
      </c>
      <c r="O16" s="19"/>
    </row>
    <row r="17" spans="1:15" ht="22.5" customHeight="1" x14ac:dyDescent="0.25">
      <c r="A17" s="117" t="s">
        <v>19</v>
      </c>
      <c r="B17" s="118"/>
      <c r="C17" s="20">
        <v>0.28732872648220958</v>
      </c>
      <c r="D17" s="20">
        <v>0.26129070071237337</v>
      </c>
      <c r="E17" s="20">
        <v>0.2078100143608245</v>
      </c>
      <c r="F17" s="20">
        <v>0.12083276429598788</v>
      </c>
      <c r="G17" s="20">
        <v>5.1231036953124733E-2</v>
      </c>
      <c r="H17" s="20">
        <v>3.3787280607371233E-2</v>
      </c>
      <c r="I17" s="20">
        <v>1.3144292519006465E-2</v>
      </c>
      <c r="J17" s="20">
        <v>1.2171353361677432E-2</v>
      </c>
      <c r="K17" s="20">
        <v>7.386199369566567E-3</v>
      </c>
      <c r="L17" s="20">
        <v>5.0176313378583878E-3</v>
      </c>
      <c r="M17" s="20">
        <v>1.0000000000000002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0.38032216072066427</v>
      </c>
      <c r="B28" s="26" t="str">
        <f>B4</f>
        <v>Застраховка "Живот" и рента</v>
      </c>
      <c r="C28" s="27">
        <f>M4</f>
        <v>138343520.05673259</v>
      </c>
    </row>
    <row r="29" spans="1:15" x14ac:dyDescent="0.25">
      <c r="A29" s="25">
        <f t="shared" ref="A29:A33" si="0">C29/$M$16</f>
        <v>9.5694889107150339E-3</v>
      </c>
      <c r="B29" s="26" t="str">
        <f>B9</f>
        <v>Женитбена и детска застраховка</v>
      </c>
      <c r="C29" s="27">
        <f>M9</f>
        <v>3480935.1591387675</v>
      </c>
    </row>
    <row r="30" spans="1:15" x14ac:dyDescent="0.25">
      <c r="A30" s="25">
        <f t="shared" si="0"/>
        <v>0.33523355848452036</v>
      </c>
      <c r="B30" s="26" t="str">
        <f>B10</f>
        <v>Застраховка "Живот", свързана с инвестиционен фонд</v>
      </c>
      <c r="C30" s="27">
        <f>M10</f>
        <v>121942382.8314752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6.3137467382310547E-2</v>
      </c>
      <c r="B32" s="26" t="str">
        <f>B12</f>
        <v>Допълнителна застраховка</v>
      </c>
      <c r="C32" s="27">
        <f>M12</f>
        <v>22966475.234009139</v>
      </c>
    </row>
    <row r="33" spans="1:13" x14ac:dyDescent="0.25">
      <c r="A33" s="25">
        <f t="shared" si="0"/>
        <v>2.9169124949839028E-2</v>
      </c>
      <c r="B33" s="28" t="s">
        <v>22</v>
      </c>
      <c r="C33" s="27">
        <f>M13</f>
        <v>10610371.519999988</v>
      </c>
      <c r="J33" s="2"/>
      <c r="M33" s="2"/>
    </row>
    <row r="34" spans="1:13" x14ac:dyDescent="0.25">
      <c r="A34" s="25">
        <f>C34/$M$16</f>
        <v>0.18256819955195083</v>
      </c>
      <c r="B34" s="28" t="s">
        <v>23</v>
      </c>
      <c r="C34" s="27">
        <f>M15</f>
        <v>66409823.000000007</v>
      </c>
      <c r="J34" s="19"/>
      <c r="M34" s="29"/>
    </row>
    <row r="35" spans="1:13" x14ac:dyDescent="0.25">
      <c r="A35" s="30">
        <f>C35/$M$16</f>
        <v>1</v>
      </c>
      <c r="B35" s="28"/>
      <c r="C35" s="31">
        <f>SUM(C28:C34)</f>
        <v>363753507.80135566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306</v>
      </c>
      <c r="E3" s="9" t="s">
        <v>307</v>
      </c>
      <c r="F3" s="9" t="s">
        <v>309</v>
      </c>
      <c r="G3" s="9" t="s">
        <v>310</v>
      </c>
      <c r="H3" s="36" t="s">
        <v>311</v>
      </c>
      <c r="I3" s="9" t="s">
        <v>313</v>
      </c>
      <c r="J3" s="37" t="s">
        <v>314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23183170.590000089</v>
      </c>
      <c r="D4" s="40">
        <v>27532144.332486518</v>
      </c>
      <c r="E4" s="40">
        <v>14579526</v>
      </c>
      <c r="F4" s="40">
        <v>7360303.9500000039</v>
      </c>
      <c r="G4" s="40">
        <v>9075396.9599999934</v>
      </c>
      <c r="H4" s="40">
        <v>5805740.1692677746</v>
      </c>
      <c r="I4" s="40">
        <v>929435.78</v>
      </c>
      <c r="J4" s="40">
        <v>2130289.25</v>
      </c>
      <c r="K4" s="40">
        <v>1007843.9347409999</v>
      </c>
      <c r="L4" s="40">
        <v>398355.99</v>
      </c>
      <c r="M4" s="41">
        <v>92002206.956495374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14872556.060000025</v>
      </c>
      <c r="D5" s="40">
        <v>27455653.362231232</v>
      </c>
      <c r="E5" s="40">
        <v>10416588</v>
      </c>
      <c r="F5" s="40">
        <v>7360299.5900000036</v>
      </c>
      <c r="G5" s="40">
        <v>9075396.9599999934</v>
      </c>
      <c r="H5" s="40">
        <v>5805740.1692677746</v>
      </c>
      <c r="I5" s="40">
        <v>929435.78</v>
      </c>
      <c r="J5" s="40">
        <v>2129313.25</v>
      </c>
      <c r="K5" s="40">
        <v>1007843.9347409999</v>
      </c>
      <c r="L5" s="40">
        <v>398355.99</v>
      </c>
      <c r="M5" s="41">
        <v>79451183.096240029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13896207.830000024</v>
      </c>
      <c r="D6" s="40">
        <v>24777639.719097886</v>
      </c>
      <c r="E6" s="40">
        <v>8124394</v>
      </c>
      <c r="F6" s="40">
        <v>4760498.4600000037</v>
      </c>
      <c r="G6" s="40">
        <v>9075396.9599999934</v>
      </c>
      <c r="H6" s="40">
        <v>1544968.4100000008</v>
      </c>
      <c r="I6" s="40">
        <v>341561.03</v>
      </c>
      <c r="J6" s="40">
        <v>1848833.16</v>
      </c>
      <c r="K6" s="40">
        <v>257230.88947380002</v>
      </c>
      <c r="L6" s="40">
        <v>141682.51</v>
      </c>
      <c r="M6" s="41">
        <v>64768412.968571708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976348.22999999975</v>
      </c>
      <c r="D7" s="40">
        <v>2678013.6431333437</v>
      </c>
      <c r="E7" s="40">
        <v>2292194</v>
      </c>
      <c r="F7" s="40">
        <v>2599801.13</v>
      </c>
      <c r="G7" s="40">
        <v>0</v>
      </c>
      <c r="H7" s="40">
        <v>4260771.7592677735</v>
      </c>
      <c r="I7" s="40">
        <v>587874.75</v>
      </c>
      <c r="J7" s="40">
        <v>280480.08999999997</v>
      </c>
      <c r="K7" s="40">
        <v>750613.04526719998</v>
      </c>
      <c r="L7" s="40">
        <v>256673.47999999998</v>
      </c>
      <c r="M7" s="41">
        <v>14682770.127668317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8310614.5300000645</v>
      </c>
      <c r="D8" s="40">
        <v>76490.970255284672</v>
      </c>
      <c r="E8" s="40">
        <v>4162938</v>
      </c>
      <c r="F8" s="40">
        <v>4.3600000000000003</v>
      </c>
      <c r="G8" s="40">
        <v>0</v>
      </c>
      <c r="H8" s="40">
        <v>0</v>
      </c>
      <c r="I8" s="40">
        <v>0</v>
      </c>
      <c r="J8" s="40">
        <v>976</v>
      </c>
      <c r="K8" s="40">
        <v>0</v>
      </c>
      <c r="L8" s="40">
        <v>0</v>
      </c>
      <c r="M8" s="41">
        <v>12551023.860255349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2780703.4599999986</v>
      </c>
      <c r="D9" s="40">
        <v>274814.92780482216</v>
      </c>
      <c r="E9" s="40">
        <v>429166</v>
      </c>
      <c r="F9" s="40">
        <v>496172.91</v>
      </c>
      <c r="G9" s="40">
        <v>0</v>
      </c>
      <c r="H9" s="40">
        <v>80137.95</v>
      </c>
      <c r="I9" s="40">
        <v>0</v>
      </c>
      <c r="J9" s="40">
        <v>201806.58999999997</v>
      </c>
      <c r="K9" s="40">
        <v>0</v>
      </c>
      <c r="L9" s="40">
        <v>0</v>
      </c>
      <c r="M9" s="41">
        <v>4262801.8378048213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13903418.310000012</v>
      </c>
      <c r="D10" s="40">
        <v>888781.19475294149</v>
      </c>
      <c r="E10" s="40">
        <v>3094559</v>
      </c>
      <c r="F10" s="40">
        <v>968701.69999999984</v>
      </c>
      <c r="G10" s="40">
        <v>466058.32000000012</v>
      </c>
      <c r="H10" s="40">
        <v>827525.25999999943</v>
      </c>
      <c r="I10" s="40">
        <v>0</v>
      </c>
      <c r="J10" s="40">
        <v>170334.01</v>
      </c>
      <c r="K10" s="40">
        <v>0</v>
      </c>
      <c r="L10" s="40">
        <v>0</v>
      </c>
      <c r="M10" s="41">
        <v>20319377.794752952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1766060.665974261</v>
      </c>
      <c r="E12" s="45">
        <v>1912473</v>
      </c>
      <c r="F12" s="45">
        <v>0</v>
      </c>
      <c r="G12" s="45">
        <v>25216.92</v>
      </c>
      <c r="H12" s="45">
        <v>0</v>
      </c>
      <c r="I12" s="45">
        <v>0</v>
      </c>
      <c r="J12" s="45">
        <v>16117.69</v>
      </c>
      <c r="K12" s="45">
        <v>115555.7374975</v>
      </c>
      <c r="L12" s="45">
        <v>34.869999999999997</v>
      </c>
      <c r="M12" s="46">
        <v>3835458.8834717614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43530.44</v>
      </c>
      <c r="D13" s="13">
        <v>145201.33104308762</v>
      </c>
      <c r="E13" s="13">
        <v>262071.34000000003</v>
      </c>
      <c r="F13" s="13">
        <v>538967.4</v>
      </c>
      <c r="G13" s="13">
        <v>0</v>
      </c>
      <c r="H13" s="13">
        <v>19846.22</v>
      </c>
      <c r="I13" s="13">
        <v>2286519.549999998</v>
      </c>
      <c r="J13" s="13">
        <v>13224</v>
      </c>
      <c r="K13" s="13" t="s">
        <v>6</v>
      </c>
      <c r="L13" s="13">
        <v>0</v>
      </c>
      <c r="M13" s="14">
        <v>3309360.2810430857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1463560.5499999998</v>
      </c>
      <c r="D15" s="13">
        <v>5626145.0522200027</v>
      </c>
      <c r="E15" s="13">
        <v>11582703.24</v>
      </c>
      <c r="F15" s="13">
        <v>7019117.9199999999</v>
      </c>
      <c r="G15" s="13">
        <v>23869.73</v>
      </c>
      <c r="H15" s="13">
        <v>0</v>
      </c>
      <c r="I15" s="13">
        <v>768499.16000000248</v>
      </c>
      <c r="J15" s="13">
        <v>0</v>
      </c>
      <c r="K15" s="13" t="s">
        <v>6</v>
      </c>
      <c r="L15" s="13">
        <v>87369.560000000012</v>
      </c>
      <c r="M15" s="14">
        <v>26571265.212220006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41374383.350000091</v>
      </c>
      <c r="D16" s="18">
        <v>36233147.504281633</v>
      </c>
      <c r="E16" s="18">
        <v>31860498.579999998</v>
      </c>
      <c r="F16" s="18">
        <v>16383263.880000005</v>
      </c>
      <c r="G16" s="18">
        <v>9590541.9299999941</v>
      </c>
      <c r="H16" s="18">
        <v>6733249.5992677743</v>
      </c>
      <c r="I16" s="18">
        <v>3984454.4900000007</v>
      </c>
      <c r="J16" s="18">
        <v>2531771.5399999996</v>
      </c>
      <c r="K16" s="18">
        <v>1123399.6722384999</v>
      </c>
      <c r="L16" s="18">
        <v>485760.42</v>
      </c>
      <c r="M16" s="41">
        <v>150300470.96578801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0.27527780241898175</v>
      </c>
      <c r="D17" s="20">
        <v>0.24107141695204112</v>
      </c>
      <c r="E17" s="20">
        <v>0.21197870090009374</v>
      </c>
      <c r="F17" s="20">
        <v>0.10900341013388593</v>
      </c>
      <c r="G17" s="20">
        <v>6.3809127598695489E-2</v>
      </c>
      <c r="H17" s="20">
        <v>4.4798592818783803E-2</v>
      </c>
      <c r="I17" s="20">
        <v>2.6509926844520387E-2</v>
      </c>
      <c r="J17" s="20">
        <v>1.6844734575557595E-2</v>
      </c>
      <c r="K17" s="20">
        <v>7.4743589625491762E-3</v>
      </c>
      <c r="L17" s="20">
        <v>3.2319287948909402E-3</v>
      </c>
      <c r="M17" s="20">
        <v>1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0.61212188069215889</v>
      </c>
      <c r="B29" s="26" t="str">
        <f>B4</f>
        <v>Застраховка "Живот" и рента</v>
      </c>
      <c r="C29" s="27">
        <f>M4</f>
        <v>92002206.956495374</v>
      </c>
    </row>
    <row r="30" spans="1:17" x14ac:dyDescent="0.25">
      <c r="A30" s="25">
        <f t="shared" si="0"/>
        <v>2.8361866136634644E-2</v>
      </c>
      <c r="B30" s="26" t="str">
        <f>B9</f>
        <v>Женитбена и детска застраховка</v>
      </c>
      <c r="C30" s="27">
        <f>M9</f>
        <v>4262801.8378048213</v>
      </c>
    </row>
    <row r="31" spans="1:17" x14ac:dyDescent="0.25">
      <c r="A31" s="25">
        <f t="shared" si="0"/>
        <v>0.13519171073907099</v>
      </c>
      <c r="B31" s="26" t="str">
        <f>B10</f>
        <v>Застраховка "Живот", свързана с инвестиционен фонд</v>
      </c>
      <c r="C31" s="27">
        <f>M10</f>
        <v>20319377.794752952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2.5518608550100977E-2</v>
      </c>
      <c r="B33" s="26" t="str">
        <f>B12</f>
        <v>Допълнителна застраховка</v>
      </c>
      <c r="C33" s="27">
        <f>M12</f>
        <v>3835458.8834717614</v>
      </c>
    </row>
    <row r="34" spans="1:3" x14ac:dyDescent="0.25">
      <c r="A34" s="25">
        <f t="shared" si="0"/>
        <v>2.2018296148894806E-2</v>
      </c>
      <c r="B34" s="28" t="s">
        <v>22</v>
      </c>
      <c r="C34" s="27">
        <f>M13</f>
        <v>3309360.2810430857</v>
      </c>
    </row>
    <row r="35" spans="1:3" x14ac:dyDescent="0.25">
      <c r="A35" s="25">
        <f t="shared" si="0"/>
        <v>0.17678763773313966</v>
      </c>
      <c r="B35" s="28" t="s">
        <v>23</v>
      </c>
      <c r="C35" s="27">
        <f>M15</f>
        <v>26571265.212220006</v>
      </c>
    </row>
    <row r="36" spans="1:3" x14ac:dyDescent="0.25">
      <c r="A36" s="30">
        <f t="shared" si="0"/>
        <v>1</v>
      </c>
      <c r="B36" s="28"/>
      <c r="C36" s="51">
        <f>SUM(C29:C35)</f>
        <v>150300470.96578801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4" t="s">
        <v>30</v>
      </c>
      <c r="J3" s="124"/>
      <c r="K3" s="124"/>
      <c r="L3" s="124"/>
      <c r="M3" s="124"/>
      <c r="N3" s="124"/>
      <c r="O3" s="124"/>
      <c r="P3" s="124"/>
      <c r="Q3" s="124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6"/>
      <c r="H4" s="123"/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5"/>
      <c r="O4" s="125"/>
      <c r="P4" s="127" t="s">
        <v>41</v>
      </c>
      <c r="Q4" s="127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5"/>
      <c r="J5" s="125"/>
      <c r="K5" s="125"/>
      <c r="L5" s="125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1498139.2600903972</v>
      </c>
      <c r="C6" s="69">
        <v>138343520.05673259</v>
      </c>
      <c r="D6" s="69">
        <v>136310438.0867326</v>
      </c>
      <c r="E6" s="69">
        <v>5590317.597243607</v>
      </c>
      <c r="F6" s="69">
        <v>20193950.060000002</v>
      </c>
      <c r="G6" s="69">
        <v>81066894.066053405</v>
      </c>
      <c r="H6" s="69">
        <v>134714604.85876653</v>
      </c>
      <c r="I6" s="69">
        <v>51997353.0106887</v>
      </c>
      <c r="J6" s="69">
        <v>20980505.009318497</v>
      </c>
      <c r="K6" s="69">
        <v>15000972.084001673</v>
      </c>
      <c r="L6" s="69">
        <v>3805933.6200000052</v>
      </c>
      <c r="M6" s="69">
        <v>21117</v>
      </c>
      <c r="N6" s="69">
        <v>91784764.604008883</v>
      </c>
      <c r="O6" s="69">
        <v>1261082.2262023459</v>
      </c>
      <c r="P6" s="69">
        <v>2460</v>
      </c>
      <c r="Q6" s="69">
        <v>10723077.104863377</v>
      </c>
      <c r="R6" s="69">
        <v>217442.35248650576</v>
      </c>
      <c r="S6" s="69">
        <v>28162667.599080801</v>
      </c>
      <c r="T6" s="69">
        <v>4914993.0592180565</v>
      </c>
      <c r="U6" s="69">
        <v>18111832.800558522</v>
      </c>
      <c r="V6" s="69">
        <v>16701196.229341278</v>
      </c>
      <c r="W6" s="69">
        <v>6566434.8814378064</v>
      </c>
      <c r="X6" s="69">
        <v>51647741.062346384</v>
      </c>
      <c r="Y6" s="70"/>
    </row>
    <row r="7" spans="1:42" s="71" customFormat="1" x14ac:dyDescent="0.25">
      <c r="A7" s="72" t="s">
        <v>55</v>
      </c>
      <c r="B7" s="69">
        <v>1445752.2600903972</v>
      </c>
      <c r="C7" s="69">
        <v>123240594.85944964</v>
      </c>
      <c r="D7" s="69">
        <v>121207513.30944964</v>
      </c>
      <c r="E7" s="69">
        <v>5589224.4523658073</v>
      </c>
      <c r="F7" s="69">
        <v>20050425.68</v>
      </c>
      <c r="G7" s="69">
        <v>76513686.106053412</v>
      </c>
      <c r="H7" s="69">
        <v>124186462.83148353</v>
      </c>
      <c r="I7" s="69">
        <v>42327524.070688635</v>
      </c>
      <c r="J7" s="69">
        <v>18657737.009318493</v>
      </c>
      <c r="K7" s="69">
        <v>14520431.584001673</v>
      </c>
      <c r="L7" s="69">
        <v>3735881.2500000051</v>
      </c>
      <c r="M7" s="69">
        <v>18488</v>
      </c>
      <c r="N7" s="69">
        <v>79241574.794008806</v>
      </c>
      <c r="O7" s="69">
        <v>1261082.2262023459</v>
      </c>
      <c r="P7" s="69">
        <v>1227</v>
      </c>
      <c r="Q7" s="69">
        <v>7173805.9348633755</v>
      </c>
      <c r="R7" s="69">
        <v>209608.30223122117</v>
      </c>
      <c r="S7" s="69">
        <v>27423587.510454729</v>
      </c>
      <c r="T7" s="69">
        <v>4737317.0809136359</v>
      </c>
      <c r="U7" s="69">
        <v>18111802.589197818</v>
      </c>
      <c r="V7" s="69">
        <v>15553406.331338519</v>
      </c>
      <c r="W7" s="69">
        <v>6566434.8814378064</v>
      </c>
      <c r="X7" s="69">
        <v>49753037.02546227</v>
      </c>
      <c r="Y7" s="70"/>
    </row>
    <row r="8" spans="1:42" s="71" customFormat="1" x14ac:dyDescent="0.25">
      <c r="A8" s="72" t="s">
        <v>56</v>
      </c>
      <c r="B8" s="69">
        <v>141698.26009039726</v>
      </c>
      <c r="C8" s="69">
        <v>65277604.899132237</v>
      </c>
      <c r="D8" s="69">
        <v>63608110.409132235</v>
      </c>
      <c r="E8" s="69">
        <v>454215.70271549473</v>
      </c>
      <c r="F8" s="69">
        <v>658832.76</v>
      </c>
      <c r="G8" s="69">
        <v>44768402.000053443</v>
      </c>
      <c r="H8" s="69">
        <v>65138774.660305955</v>
      </c>
      <c r="I8" s="69">
        <v>42055724.720688634</v>
      </c>
      <c r="J8" s="69">
        <v>18657737.009318493</v>
      </c>
      <c r="K8" s="69">
        <v>2126939.4994667</v>
      </c>
      <c r="L8" s="69">
        <v>1791996.1800000053</v>
      </c>
      <c r="M8" s="69">
        <v>15022</v>
      </c>
      <c r="N8" s="69">
        <v>64632397.289473824</v>
      </c>
      <c r="O8" s="69">
        <v>172339.32068781008</v>
      </c>
      <c r="P8" s="69">
        <v>554</v>
      </c>
      <c r="Q8" s="69">
        <v>3113257.481774</v>
      </c>
      <c r="R8" s="69">
        <v>136015.67909787738</v>
      </c>
      <c r="S8" s="69">
        <v>5947122.0290030045</v>
      </c>
      <c r="T8" s="69">
        <v>1356761.4312672836</v>
      </c>
      <c r="U8" s="69">
        <v>5940226.4716757163</v>
      </c>
      <c r="V8" s="69">
        <v>7811490.2297062073</v>
      </c>
      <c r="W8" s="69">
        <v>233875.4589828763</v>
      </c>
      <c r="X8" s="69">
        <v>14128503.396789966</v>
      </c>
      <c r="Y8" s="70"/>
    </row>
    <row r="9" spans="1:42" s="71" customFormat="1" ht="31.5" x14ac:dyDescent="0.25">
      <c r="A9" s="72" t="s">
        <v>57</v>
      </c>
      <c r="B9" s="69">
        <v>1304054</v>
      </c>
      <c r="C9" s="69">
        <v>57962989.960317396</v>
      </c>
      <c r="D9" s="69">
        <v>57599402.900317393</v>
      </c>
      <c r="E9" s="69">
        <v>5135008.7496503126</v>
      </c>
      <c r="F9" s="69">
        <v>19391592.920000002</v>
      </c>
      <c r="G9" s="69">
        <v>31745284.105999973</v>
      </c>
      <c r="H9" s="69">
        <v>59047688.171177566</v>
      </c>
      <c r="I9" s="69">
        <v>271799.34999999998</v>
      </c>
      <c r="J9" s="69">
        <v>0</v>
      </c>
      <c r="K9" s="69">
        <v>12393492.084534971</v>
      </c>
      <c r="L9" s="69">
        <v>1943885.0700000003</v>
      </c>
      <c r="M9" s="69">
        <v>3466</v>
      </c>
      <c r="N9" s="69">
        <v>14609177.504534971</v>
      </c>
      <c r="O9" s="69">
        <v>1088742.905514536</v>
      </c>
      <c r="P9" s="69">
        <v>673</v>
      </c>
      <c r="Q9" s="69">
        <v>4060548.453089376</v>
      </c>
      <c r="R9" s="69">
        <v>73592.623133343775</v>
      </c>
      <c r="S9" s="69">
        <v>21476465.481451727</v>
      </c>
      <c r="T9" s="69">
        <v>3380555.649646352</v>
      </c>
      <c r="U9" s="69">
        <v>12171576.117522104</v>
      </c>
      <c r="V9" s="69">
        <v>7741916.1016323091</v>
      </c>
      <c r="W9" s="69">
        <v>6332559.422454929</v>
      </c>
      <c r="X9" s="69">
        <v>35624533.628672317</v>
      </c>
      <c r="Y9" s="70"/>
    </row>
    <row r="10" spans="1:42" s="71" customFormat="1" x14ac:dyDescent="0.25">
      <c r="A10" s="72" t="s">
        <v>58</v>
      </c>
      <c r="B10" s="69">
        <v>52387</v>
      </c>
      <c r="C10" s="69">
        <v>15102925.197282974</v>
      </c>
      <c r="D10" s="69">
        <v>15102924.777282974</v>
      </c>
      <c r="E10" s="69">
        <v>1093.1448777999999</v>
      </c>
      <c r="F10" s="69">
        <v>143524.38</v>
      </c>
      <c r="G10" s="69">
        <v>4553207.96</v>
      </c>
      <c r="H10" s="69">
        <v>10528142.027282974</v>
      </c>
      <c r="I10" s="69">
        <v>9669828.9400000647</v>
      </c>
      <c r="J10" s="69">
        <v>2322768.0000000005</v>
      </c>
      <c r="K10" s="69">
        <v>480540.5</v>
      </c>
      <c r="L10" s="69">
        <v>70052.37000000001</v>
      </c>
      <c r="M10" s="69">
        <v>2629</v>
      </c>
      <c r="N10" s="69">
        <v>12543189.810000064</v>
      </c>
      <c r="O10" s="69">
        <v>0</v>
      </c>
      <c r="P10" s="69">
        <v>1233</v>
      </c>
      <c r="Q10" s="69">
        <v>3549271.1700000027</v>
      </c>
      <c r="R10" s="69">
        <v>7834.050255284591</v>
      </c>
      <c r="S10" s="69">
        <v>739080.08862607006</v>
      </c>
      <c r="T10" s="69">
        <v>177675.97830442004</v>
      </c>
      <c r="U10" s="69">
        <v>30.2113607</v>
      </c>
      <c r="V10" s="69">
        <v>1147789.8980027593</v>
      </c>
      <c r="W10" s="69">
        <v>0</v>
      </c>
      <c r="X10" s="69">
        <v>1894704.0368841139</v>
      </c>
      <c r="Y10" s="70"/>
    </row>
    <row r="11" spans="1:42" s="71" customFormat="1" x14ac:dyDescent="0.25">
      <c r="A11" s="68" t="s">
        <v>59</v>
      </c>
      <c r="B11" s="69">
        <v>15535</v>
      </c>
      <c r="C11" s="69">
        <v>3480935.159138767</v>
      </c>
      <c r="D11" s="69">
        <v>3252997.1991387666</v>
      </c>
      <c r="E11" s="69">
        <v>30797.85219160081</v>
      </c>
      <c r="F11" s="69">
        <v>0</v>
      </c>
      <c r="G11" s="69">
        <v>1302309.2492091015</v>
      </c>
      <c r="H11" s="69">
        <v>3532887.6099744323</v>
      </c>
      <c r="I11" s="69">
        <v>3152254.1199999992</v>
      </c>
      <c r="J11" s="69">
        <v>1044705.5100000002</v>
      </c>
      <c r="K11" s="69">
        <v>28417.809999999998</v>
      </c>
      <c r="L11" s="69">
        <v>34722.770000000004</v>
      </c>
      <c r="M11" s="69">
        <v>756</v>
      </c>
      <c r="N11" s="69">
        <v>4260100.209999999</v>
      </c>
      <c r="O11" s="69">
        <v>6371.9290677480385</v>
      </c>
      <c r="P11" s="69">
        <v>50</v>
      </c>
      <c r="Q11" s="69">
        <v>268699.64999999997</v>
      </c>
      <c r="R11" s="69">
        <v>2701.6278048220802</v>
      </c>
      <c r="S11" s="69">
        <v>284298.10488641419</v>
      </c>
      <c r="T11" s="69">
        <v>144701.83689117897</v>
      </c>
      <c r="U11" s="69">
        <v>183730.0322434461</v>
      </c>
      <c r="V11" s="69">
        <v>611795.22612271411</v>
      </c>
      <c r="W11" s="69">
        <v>13235.842470060414</v>
      </c>
      <c r="X11" s="69">
        <v>912030.80128401087</v>
      </c>
      <c r="Y11" s="70"/>
    </row>
    <row r="12" spans="1:42" s="71" customFormat="1" ht="31.5" x14ac:dyDescent="0.25">
      <c r="A12" s="68" t="s">
        <v>60</v>
      </c>
      <c r="B12" s="69">
        <v>64077.093042071196</v>
      </c>
      <c r="C12" s="69">
        <v>121942382.8314752</v>
      </c>
      <c r="D12" s="69">
        <v>18126403.701475203</v>
      </c>
      <c r="E12" s="69">
        <v>88923.762594500004</v>
      </c>
      <c r="F12" s="69">
        <v>71414731.379999995</v>
      </c>
      <c r="G12" s="69">
        <v>27139070.51861877</v>
      </c>
      <c r="H12" s="69">
        <v>111097257.18714023</v>
      </c>
      <c r="I12" s="69">
        <v>5819650.629999999</v>
      </c>
      <c r="J12" s="69">
        <v>12980801.880000012</v>
      </c>
      <c r="K12" s="69">
        <v>1388519.3700000006</v>
      </c>
      <c r="L12" s="69">
        <v>75997.579999999958</v>
      </c>
      <c r="M12" s="69">
        <v>2792</v>
      </c>
      <c r="N12" s="69">
        <v>20264969.460000008</v>
      </c>
      <c r="O12" s="69">
        <v>4718</v>
      </c>
      <c r="P12" s="69">
        <v>109</v>
      </c>
      <c r="Q12" s="69">
        <v>3809453.28</v>
      </c>
      <c r="R12" s="69">
        <v>54408.334752942108</v>
      </c>
      <c r="S12" s="69">
        <v>8077056.0466695148</v>
      </c>
      <c r="T12" s="69">
        <v>516110.39033167594</v>
      </c>
      <c r="U12" s="69">
        <v>7837868.5609828662</v>
      </c>
      <c r="V12" s="69">
        <v>2699334.850693088</v>
      </c>
      <c r="W12" s="69">
        <v>8680.6389520109133</v>
      </c>
      <c r="X12" s="69">
        <v>10839479.871067557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641606.06439260044</v>
      </c>
      <c r="C14" s="69">
        <v>22966475.234009139</v>
      </c>
      <c r="D14" s="69">
        <v>22869889.644009143</v>
      </c>
      <c r="E14" s="69">
        <v>3457627.5671097422</v>
      </c>
      <c r="F14" s="69">
        <v>1100401.1499999999</v>
      </c>
      <c r="G14" s="69">
        <v>25877922.736391187</v>
      </c>
      <c r="H14" s="69">
        <v>31499882.256995443</v>
      </c>
      <c r="I14" s="69">
        <v>0</v>
      </c>
      <c r="J14" s="69">
        <v>0</v>
      </c>
      <c r="K14" s="69">
        <v>606662.46</v>
      </c>
      <c r="L14" s="69">
        <v>3180575.9374975003</v>
      </c>
      <c r="M14" s="69">
        <v>3270</v>
      </c>
      <c r="N14" s="69">
        <v>3787238.3974975003</v>
      </c>
      <c r="O14" s="69">
        <v>481991</v>
      </c>
      <c r="P14" s="69">
        <v>329</v>
      </c>
      <c r="Q14" s="69">
        <v>491108.66</v>
      </c>
      <c r="R14" s="69">
        <v>48220.485974261028</v>
      </c>
      <c r="S14" s="69">
        <v>7774779.1206127368</v>
      </c>
      <c r="T14" s="69">
        <v>1396931.0060117228</v>
      </c>
      <c r="U14" s="69">
        <v>3675956.1326224734</v>
      </c>
      <c r="V14" s="69">
        <v>1532857.1962949785</v>
      </c>
      <c r="W14" s="69">
        <v>1312.8111193217658</v>
      </c>
      <c r="X14" s="69">
        <v>9357169.6140013002</v>
      </c>
      <c r="Y14" s="70"/>
    </row>
    <row r="15" spans="1:42" s="71" customFormat="1" x14ac:dyDescent="0.25">
      <c r="A15" s="73" t="s">
        <v>18</v>
      </c>
      <c r="B15" s="74">
        <v>2219357.4175250689</v>
      </c>
      <c r="C15" s="74">
        <v>286733313.28135568</v>
      </c>
      <c r="D15" s="74">
        <v>180559728.63135573</v>
      </c>
      <c r="E15" s="74">
        <v>9167666.7791394498</v>
      </c>
      <c r="F15" s="74">
        <v>92709082.589999989</v>
      </c>
      <c r="G15" s="74">
        <v>135386196.57027245</v>
      </c>
      <c r="H15" s="74">
        <v>280844631.91287661</v>
      </c>
      <c r="I15" s="74">
        <v>60969257.760688707</v>
      </c>
      <c r="J15" s="74">
        <v>35006012.399318501</v>
      </c>
      <c r="K15" s="74">
        <v>17024571.724001672</v>
      </c>
      <c r="L15" s="74">
        <v>7097229.9074975057</v>
      </c>
      <c r="M15" s="74">
        <v>27935</v>
      </c>
      <c r="N15" s="74">
        <v>120097072.67150639</v>
      </c>
      <c r="O15" s="74">
        <v>1754163.1552700941</v>
      </c>
      <c r="P15" s="74">
        <v>2948</v>
      </c>
      <c r="Q15" s="74">
        <v>15292338.694863381</v>
      </c>
      <c r="R15" s="74">
        <v>322772.80101853097</v>
      </c>
      <c r="S15" s="74">
        <v>44298800.871249482</v>
      </c>
      <c r="T15" s="74">
        <v>6972736.2924526334</v>
      </c>
      <c r="U15" s="74">
        <v>29809387.526407301</v>
      </c>
      <c r="V15" s="74">
        <v>21545183.502452053</v>
      </c>
      <c r="W15" s="74">
        <v>6589664.1739791986</v>
      </c>
      <c r="X15" s="74">
        <v>72756421.348699257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12511.803779999998</v>
      </c>
    </row>
    <row r="7" spans="1:4" x14ac:dyDescent="0.25">
      <c r="A7" s="79" t="s">
        <v>69</v>
      </c>
      <c r="B7" s="84" t="s">
        <v>70</v>
      </c>
      <c r="C7" s="69">
        <v>5259.0211200000003</v>
      </c>
    </row>
    <row r="8" spans="1:4" x14ac:dyDescent="0.25">
      <c r="A8" s="79" t="s">
        <v>69</v>
      </c>
      <c r="B8" s="84" t="s">
        <v>71</v>
      </c>
      <c r="C8" s="69">
        <v>2023.0258299999982</v>
      </c>
    </row>
    <row r="9" spans="1:4" x14ac:dyDescent="0.25">
      <c r="A9" s="79" t="s">
        <v>69</v>
      </c>
      <c r="B9" s="84" t="s">
        <v>72</v>
      </c>
      <c r="C9" s="69">
        <v>5229.7568300000003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46509.665820000002</v>
      </c>
    </row>
    <row r="12" spans="1:4" x14ac:dyDescent="0.25">
      <c r="A12" s="79">
        <v>1</v>
      </c>
      <c r="B12" s="84" t="s">
        <v>77</v>
      </c>
      <c r="C12" s="69">
        <v>11809.788669999998</v>
      </c>
    </row>
    <row r="13" spans="1:4" ht="31.5" x14ac:dyDescent="0.25">
      <c r="A13" s="79" t="s">
        <v>78</v>
      </c>
      <c r="B13" s="84" t="s">
        <v>79</v>
      </c>
      <c r="C13" s="69">
        <v>278158.38471999997</v>
      </c>
    </row>
    <row r="14" spans="1:4" x14ac:dyDescent="0.25">
      <c r="A14" s="79" t="s">
        <v>80</v>
      </c>
      <c r="B14" s="84" t="s">
        <v>81</v>
      </c>
      <c r="C14" s="69">
        <v>275178.13644999999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2180.24827</v>
      </c>
    </row>
    <row r="17" spans="1:3" ht="31.5" x14ac:dyDescent="0.25">
      <c r="A17" s="79" t="s">
        <v>86</v>
      </c>
      <c r="B17" s="84" t="s">
        <v>87</v>
      </c>
      <c r="C17" s="69">
        <v>800</v>
      </c>
    </row>
    <row r="18" spans="1:3" x14ac:dyDescent="0.25">
      <c r="A18" s="79" t="s">
        <v>88</v>
      </c>
      <c r="B18" s="84" t="s">
        <v>89</v>
      </c>
      <c r="C18" s="69">
        <v>1219804.6180992289</v>
      </c>
    </row>
    <row r="19" spans="1:3" x14ac:dyDescent="0.25">
      <c r="A19" s="79" t="s">
        <v>80</v>
      </c>
      <c r="B19" s="84" t="s">
        <v>90</v>
      </c>
      <c r="C19" s="69">
        <v>97697.150079999992</v>
      </c>
    </row>
    <row r="20" spans="1:3" x14ac:dyDescent="0.25">
      <c r="A20" s="79" t="s">
        <v>82</v>
      </c>
      <c r="B20" s="84" t="s">
        <v>91</v>
      </c>
      <c r="C20" s="69">
        <v>1098244.873279229</v>
      </c>
    </row>
    <row r="21" spans="1:3" x14ac:dyDescent="0.25">
      <c r="A21" s="79"/>
      <c r="B21" s="84" t="s">
        <v>92</v>
      </c>
      <c r="C21" s="69">
        <v>952705.17660922906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15066.265380000001</v>
      </c>
    </row>
    <row r="25" spans="1:3" x14ac:dyDescent="0.25">
      <c r="A25" s="79" t="s">
        <v>97</v>
      </c>
      <c r="B25" s="84" t="s">
        <v>98</v>
      </c>
      <c r="C25" s="69">
        <v>8093.2133600000006</v>
      </c>
    </row>
    <row r="26" spans="1:3" x14ac:dyDescent="0.25">
      <c r="A26" s="79" t="s">
        <v>99</v>
      </c>
      <c r="B26" s="84" t="s">
        <v>72</v>
      </c>
      <c r="C26" s="69">
        <v>703.11599999999999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1544472.6686392291</v>
      </c>
    </row>
    <row r="29" spans="1:3" ht="31.5" x14ac:dyDescent="0.25">
      <c r="A29" s="79" t="s">
        <v>103</v>
      </c>
      <c r="B29" s="83" t="s">
        <v>104</v>
      </c>
      <c r="C29" s="69">
        <v>747175.65427077096</v>
      </c>
    </row>
    <row r="30" spans="1:3" s="85" customFormat="1" x14ac:dyDescent="0.25">
      <c r="A30" s="79" t="s">
        <v>105</v>
      </c>
      <c r="B30" s="83" t="s">
        <v>106</v>
      </c>
      <c r="C30" s="69">
        <v>91839.48715000003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70875.23155000004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70875.23155000004</v>
      </c>
    </row>
    <row r="39" spans="1:3" x14ac:dyDescent="0.25">
      <c r="A39" s="79" t="s">
        <v>78</v>
      </c>
      <c r="B39" s="84" t="s">
        <v>114</v>
      </c>
      <c r="C39" s="69">
        <v>2406.3781799999997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18557.877420000001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10058.876690000001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755.91399999999999</v>
      </c>
    </row>
    <row r="49" spans="1:3" x14ac:dyDescent="0.25">
      <c r="A49" s="79" t="s">
        <v>86</v>
      </c>
      <c r="B49" s="84" t="s">
        <v>121</v>
      </c>
      <c r="C49" s="69">
        <v>6944.7928800000009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17759.583570000003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8655.69506</v>
      </c>
    </row>
    <row r="57" spans="1:3" x14ac:dyDescent="0.25">
      <c r="A57" s="79" t="s">
        <v>80</v>
      </c>
      <c r="B57" s="84" t="s">
        <v>131</v>
      </c>
      <c r="C57" s="69">
        <v>2221.4681999999998</v>
      </c>
    </row>
    <row r="58" spans="1:3" x14ac:dyDescent="0.25">
      <c r="A58" s="79" t="s">
        <v>82</v>
      </c>
      <c r="B58" s="84" t="s">
        <v>72</v>
      </c>
      <c r="C58" s="69">
        <v>6434.2268599999989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74933.157770000005</v>
      </c>
    </row>
    <row r="61" spans="1:3" x14ac:dyDescent="0.25">
      <c r="A61" s="79" t="s">
        <v>82</v>
      </c>
      <c r="B61" s="84" t="s">
        <v>134</v>
      </c>
      <c r="C61" s="69">
        <v>397.01546000000002</v>
      </c>
    </row>
    <row r="62" spans="1:3" x14ac:dyDescent="0.25">
      <c r="A62" s="79" t="s">
        <v>84</v>
      </c>
      <c r="B62" s="84" t="s">
        <v>135</v>
      </c>
      <c r="C62" s="69">
        <v>3</v>
      </c>
    </row>
    <row r="63" spans="1:3" x14ac:dyDescent="0.25">
      <c r="A63" s="79"/>
      <c r="B63" s="83" t="s">
        <v>136</v>
      </c>
      <c r="C63" s="69">
        <v>75333.17323</v>
      </c>
    </row>
    <row r="64" spans="1:3" x14ac:dyDescent="0.25">
      <c r="A64" s="79" t="s">
        <v>137</v>
      </c>
      <c r="B64" s="84" t="s">
        <v>72</v>
      </c>
      <c r="C64" s="69">
        <v>375.28238999999996</v>
      </c>
    </row>
    <row r="65" spans="1:3" x14ac:dyDescent="0.25">
      <c r="A65" s="79"/>
      <c r="B65" s="83" t="s">
        <v>138</v>
      </c>
      <c r="C65" s="69">
        <v>84364.150679999992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44998.679020000003</v>
      </c>
    </row>
    <row r="69" spans="1:3" x14ac:dyDescent="0.25">
      <c r="A69" s="79" t="s">
        <v>88</v>
      </c>
      <c r="B69" s="84" t="s">
        <v>143</v>
      </c>
      <c r="C69" s="69">
        <v>1502.1875399999999</v>
      </c>
    </row>
    <row r="70" spans="1:3" x14ac:dyDescent="0.25">
      <c r="A70" s="79"/>
      <c r="B70" s="83" t="s">
        <v>144</v>
      </c>
      <c r="C70" s="69">
        <v>46500.866560000002</v>
      </c>
    </row>
    <row r="71" spans="1:3" x14ac:dyDescent="0.25">
      <c r="A71" s="79"/>
      <c r="B71" s="83" t="s">
        <v>145</v>
      </c>
      <c r="C71" s="69">
        <v>2544624.2146499995</v>
      </c>
    </row>
    <row r="72" spans="1:3" x14ac:dyDescent="0.25">
      <c r="A72" s="79" t="s">
        <v>146</v>
      </c>
      <c r="B72" s="83" t="s">
        <v>147</v>
      </c>
      <c r="C72" s="69">
        <v>2459.9508500000002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260133.508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-54079.64849</v>
      </c>
    </row>
    <row r="80" spans="1:3" x14ac:dyDescent="0.25">
      <c r="A80" s="79" t="s">
        <v>100</v>
      </c>
      <c r="B80" s="84" t="s">
        <v>155</v>
      </c>
      <c r="C80" s="69">
        <v>81450.984209999995</v>
      </c>
    </row>
    <row r="81" spans="1:3" x14ac:dyDescent="0.25">
      <c r="A81" s="79" t="s">
        <v>156</v>
      </c>
      <c r="B81" s="84" t="s">
        <v>157</v>
      </c>
      <c r="C81" s="69">
        <v>236366.15850999998</v>
      </c>
    </row>
    <row r="82" spans="1:3" x14ac:dyDescent="0.25">
      <c r="A82" s="79" t="s">
        <v>158</v>
      </c>
      <c r="B82" s="84" t="s">
        <v>159</v>
      </c>
      <c r="C82" s="69">
        <v>-480.32168000000001</v>
      </c>
    </row>
    <row r="83" spans="1:3" x14ac:dyDescent="0.25">
      <c r="A83" s="79" t="s">
        <v>160</v>
      </c>
      <c r="B83" s="84" t="s">
        <v>161</v>
      </c>
      <c r="C83" s="69">
        <v>30667.270318315088</v>
      </c>
    </row>
    <row r="84" spans="1:3" x14ac:dyDescent="0.25">
      <c r="A84" s="81"/>
      <c r="B84" s="83" t="s">
        <v>162</v>
      </c>
      <c r="C84" s="69">
        <v>554057.95086831506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112039.484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873166.76439999999</v>
      </c>
    </row>
    <row r="91" spans="1:3" x14ac:dyDescent="0.25">
      <c r="A91" s="79" t="s">
        <v>86</v>
      </c>
      <c r="B91" s="84" t="s">
        <v>170</v>
      </c>
      <c r="C91" s="69">
        <v>74495.114469753025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77490.116349999997</v>
      </c>
    </row>
    <row r="94" spans="1:3" x14ac:dyDescent="0.25">
      <c r="A94" s="79" t="s">
        <v>99</v>
      </c>
      <c r="B94" s="84" t="s">
        <v>173</v>
      </c>
      <c r="C94" s="69">
        <v>4346.3557599999995</v>
      </c>
    </row>
    <row r="95" spans="1:3" x14ac:dyDescent="0.25">
      <c r="A95" s="79" t="s">
        <v>125</v>
      </c>
      <c r="B95" s="84" t="s">
        <v>174</v>
      </c>
      <c r="C95" s="69">
        <v>1281.98984</v>
      </c>
    </row>
    <row r="96" spans="1:3" x14ac:dyDescent="0.25">
      <c r="A96" s="79" t="s">
        <v>175</v>
      </c>
      <c r="B96" s="84" t="s">
        <v>176</v>
      </c>
      <c r="C96" s="69">
        <v>25493.017970000001</v>
      </c>
    </row>
    <row r="97" spans="1:3" x14ac:dyDescent="0.25">
      <c r="A97" s="81"/>
      <c r="B97" s="83" t="s">
        <v>177</v>
      </c>
      <c r="C97" s="69">
        <v>1168709.8427897531</v>
      </c>
    </row>
    <row r="98" spans="1:3" x14ac:dyDescent="0.25">
      <c r="A98" s="79" t="s">
        <v>105</v>
      </c>
      <c r="B98" s="83" t="s">
        <v>178</v>
      </c>
      <c r="C98" s="69">
        <v>747234.69449024694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1730.0391</v>
      </c>
    </row>
    <row r="104" spans="1:3" x14ac:dyDescent="0.25">
      <c r="A104" s="79" t="s">
        <v>139</v>
      </c>
      <c r="B104" s="83" t="s">
        <v>185</v>
      </c>
      <c r="C104" s="69">
        <v>72125.850810000062</v>
      </c>
    </row>
    <row r="105" spans="1:3" x14ac:dyDescent="0.25">
      <c r="A105" s="79" t="s">
        <v>75</v>
      </c>
      <c r="B105" s="84" t="s">
        <v>186</v>
      </c>
      <c r="C105" s="69">
        <v>42185.487270000056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8061.336949999999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21879.026590000001</v>
      </c>
    </row>
    <row r="122" spans="1:3" x14ac:dyDescent="0.25">
      <c r="A122" s="79" t="s">
        <v>69</v>
      </c>
      <c r="B122" s="84" t="s">
        <v>187</v>
      </c>
      <c r="C122" s="69">
        <v>4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4006.0584399999998</v>
      </c>
    </row>
    <row r="125" spans="1:3" x14ac:dyDescent="0.25">
      <c r="A125" s="79" t="s">
        <v>69</v>
      </c>
      <c r="B125" s="84" t="s">
        <v>196</v>
      </c>
      <c r="C125" s="69">
        <v>779.85386999999992</v>
      </c>
    </row>
    <row r="126" spans="1:3" x14ac:dyDescent="0.25">
      <c r="A126" s="79" t="s">
        <v>69</v>
      </c>
      <c r="B126" s="84" t="s">
        <v>197</v>
      </c>
      <c r="C126" s="69">
        <v>372.78368999999998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208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208</v>
      </c>
    </row>
    <row r="131" spans="1:3" x14ac:dyDescent="0.25">
      <c r="A131" s="81"/>
      <c r="B131" s="83" t="s">
        <v>202</v>
      </c>
      <c r="C131" s="69">
        <v>2544624.3780583153</v>
      </c>
    </row>
    <row r="132" spans="1:3" x14ac:dyDescent="0.25">
      <c r="A132" s="79" t="s">
        <v>203</v>
      </c>
      <c r="B132" s="83" t="s">
        <v>204</v>
      </c>
      <c r="C132" s="69">
        <v>2459.9508500000002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77020.640150000007</v>
      </c>
      <c r="D6" s="102"/>
    </row>
    <row r="7" spans="1:4" ht="31.5" x14ac:dyDescent="0.2">
      <c r="A7" s="101"/>
      <c r="B7" s="99" t="s">
        <v>211</v>
      </c>
      <c r="C7" s="69">
        <v>-1558.1285699999999</v>
      </c>
    </row>
    <row r="8" spans="1:4" ht="15.75" x14ac:dyDescent="0.2">
      <c r="A8" s="101" t="s">
        <v>212</v>
      </c>
      <c r="B8" s="99" t="s">
        <v>213</v>
      </c>
      <c r="C8" s="69">
        <v>-9143.8378310395638</v>
      </c>
    </row>
    <row r="9" spans="1:4" ht="15.75" x14ac:dyDescent="0.2">
      <c r="A9" s="101" t="s">
        <v>214</v>
      </c>
      <c r="B9" s="99" t="s">
        <v>215</v>
      </c>
      <c r="C9" s="69">
        <v>-15283.940790001629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1904.0615853620243</v>
      </c>
    </row>
    <row r="12" spans="1:4" ht="15.75" x14ac:dyDescent="0.2">
      <c r="A12" s="103"/>
      <c r="B12" s="104" t="s">
        <v>219</v>
      </c>
      <c r="C12" s="69">
        <v>54496.923114320831</v>
      </c>
      <c r="D12" s="102"/>
    </row>
    <row r="13" spans="1:4" ht="15.75" x14ac:dyDescent="0.2">
      <c r="A13" s="94" t="s">
        <v>82</v>
      </c>
      <c r="B13" s="105" t="s">
        <v>220</v>
      </c>
      <c r="C13" s="69">
        <v>-203.31074978413417</v>
      </c>
      <c r="D13" s="102"/>
    </row>
    <row r="14" spans="1:4" ht="15.75" x14ac:dyDescent="0.2">
      <c r="A14" s="94" t="s">
        <v>84</v>
      </c>
      <c r="B14" s="99" t="s">
        <v>221</v>
      </c>
      <c r="C14" s="69">
        <v>619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-29817.130793263088</v>
      </c>
    </row>
    <row r="18" spans="1:4" ht="15.75" x14ac:dyDescent="0.2">
      <c r="A18" s="101" t="s">
        <v>226</v>
      </c>
      <c r="B18" s="99" t="s">
        <v>227</v>
      </c>
      <c r="C18" s="69">
        <v>3734.0538000000001</v>
      </c>
    </row>
    <row r="19" spans="1:4" ht="15.75" x14ac:dyDescent="0.2">
      <c r="A19" s="103"/>
      <c r="B19" s="101" t="s">
        <v>228</v>
      </c>
      <c r="C19" s="69">
        <v>-26083.076993263086</v>
      </c>
      <c r="D19" s="102"/>
    </row>
    <row r="20" spans="1:4" ht="15.75" x14ac:dyDescent="0.2">
      <c r="A20" s="101" t="s">
        <v>212</v>
      </c>
      <c r="B20" s="99" t="s">
        <v>229</v>
      </c>
      <c r="C20" s="69">
        <v>-1005.4794042307533</v>
      </c>
    </row>
    <row r="21" spans="1:4" ht="15.75" x14ac:dyDescent="0.2">
      <c r="A21" s="101" t="s">
        <v>214</v>
      </c>
      <c r="B21" s="99" t="s">
        <v>230</v>
      </c>
      <c r="C21" s="69">
        <v>-3.9720000000000368</v>
      </c>
    </row>
    <row r="22" spans="1:4" ht="15.75" x14ac:dyDescent="0.2">
      <c r="A22" s="103"/>
      <c r="B22" s="104" t="s">
        <v>231</v>
      </c>
      <c r="C22" s="69">
        <v>-27092.528397493843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-119.77387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-14038.403789408309</v>
      </c>
    </row>
    <row r="30" spans="1:4" ht="15.75" x14ac:dyDescent="0.2">
      <c r="A30" s="101" t="s">
        <v>212</v>
      </c>
      <c r="B30" s="99" t="s">
        <v>239</v>
      </c>
      <c r="C30" s="69">
        <v>680.96078</v>
      </c>
    </row>
    <row r="31" spans="1:4" ht="15.75" x14ac:dyDescent="0.2">
      <c r="A31" s="101" t="s">
        <v>214</v>
      </c>
      <c r="B31" s="99" t="s">
        <v>240</v>
      </c>
      <c r="C31" s="69">
        <v>-9448.382565826445</v>
      </c>
    </row>
    <row r="32" spans="1:4" ht="15.75" x14ac:dyDescent="0.2">
      <c r="A32" s="101" t="s">
        <v>217</v>
      </c>
      <c r="B32" s="99" t="s">
        <v>241</v>
      </c>
      <c r="C32" s="69">
        <v>1206.4715200000001</v>
      </c>
    </row>
    <row r="33" spans="1:4" ht="15.75" x14ac:dyDescent="0.2">
      <c r="A33" s="106"/>
      <c r="B33" s="104" t="s">
        <v>242</v>
      </c>
      <c r="C33" s="69">
        <v>-21599.354055234755</v>
      </c>
      <c r="D33" s="102"/>
    </row>
    <row r="34" spans="1:4" ht="15.75" x14ac:dyDescent="0.2">
      <c r="A34" s="98" t="s">
        <v>125</v>
      </c>
      <c r="B34" s="99" t="s">
        <v>243</v>
      </c>
      <c r="C34" s="69">
        <v>-2489.4360624155079</v>
      </c>
    </row>
    <row r="35" spans="1:4" ht="31.5" x14ac:dyDescent="0.2">
      <c r="A35" s="98"/>
      <c r="B35" s="99" t="s">
        <v>244</v>
      </c>
      <c r="C35" s="69">
        <v>-2001.2176700000002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3611.5199793925899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183648.97008</v>
      </c>
    </row>
    <row r="41" spans="1:4" ht="31.5" x14ac:dyDescent="0.2">
      <c r="A41" s="101"/>
      <c r="B41" s="99" t="s">
        <v>211</v>
      </c>
      <c r="C41" s="69">
        <v>-6220.8883699999997</v>
      </c>
    </row>
    <row r="42" spans="1:4" ht="15.75" x14ac:dyDescent="0.2">
      <c r="A42" s="101" t="s">
        <v>212</v>
      </c>
      <c r="B42" s="99" t="s">
        <v>213</v>
      </c>
      <c r="C42" s="69">
        <v>-9167.8271689604371</v>
      </c>
    </row>
    <row r="43" spans="1:4" ht="15.75" x14ac:dyDescent="0.2">
      <c r="A43" s="101" t="s">
        <v>214</v>
      </c>
      <c r="B43" s="99" t="s">
        <v>215</v>
      </c>
      <c r="C43" s="69">
        <v>2026.1660228104747</v>
      </c>
    </row>
    <row r="44" spans="1:4" ht="15.75" x14ac:dyDescent="0.2">
      <c r="A44" s="101" t="s">
        <v>217</v>
      </c>
      <c r="B44" s="99" t="s">
        <v>218</v>
      </c>
      <c r="C44" s="69">
        <v>11.240220000000022</v>
      </c>
    </row>
    <row r="45" spans="1:4" ht="15.75" x14ac:dyDescent="0.2">
      <c r="A45" s="103"/>
      <c r="B45" s="104" t="s">
        <v>249</v>
      </c>
      <c r="C45" s="69">
        <v>176518.54915385004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254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753.54539999999997</v>
      </c>
    </row>
    <row r="52" spans="1:4" ht="15.75" x14ac:dyDescent="0.25">
      <c r="A52" s="108" t="s">
        <v>256</v>
      </c>
      <c r="B52" s="99" t="s">
        <v>257</v>
      </c>
      <c r="C52" s="69">
        <v>12288.24899</v>
      </c>
    </row>
    <row r="53" spans="1:4" ht="15.75" x14ac:dyDescent="0.25">
      <c r="A53" s="109"/>
      <c r="B53" s="101" t="s">
        <v>258</v>
      </c>
      <c r="C53" s="69">
        <v>13041.794389999999</v>
      </c>
      <c r="D53" s="102"/>
    </row>
    <row r="54" spans="1:4" ht="15.75" x14ac:dyDescent="0.2">
      <c r="A54" s="103" t="s">
        <v>214</v>
      </c>
      <c r="B54" s="99" t="s">
        <v>259</v>
      </c>
      <c r="C54" s="69">
        <v>27838.599190000001</v>
      </c>
    </row>
    <row r="55" spans="1:4" ht="15.75" x14ac:dyDescent="0.2">
      <c r="A55" s="103" t="s">
        <v>217</v>
      </c>
      <c r="B55" s="99" t="s">
        <v>260</v>
      </c>
      <c r="C55" s="69">
        <v>4401.0627899999999</v>
      </c>
    </row>
    <row r="56" spans="1:4" ht="15.75" x14ac:dyDescent="0.25">
      <c r="A56" s="95"/>
      <c r="B56" s="104" t="s">
        <v>261</v>
      </c>
      <c r="C56" s="69">
        <v>45535.45637</v>
      </c>
      <c r="D56" s="102"/>
    </row>
    <row r="57" spans="1:4" ht="15.75" x14ac:dyDescent="0.25">
      <c r="A57" s="106" t="s">
        <v>84</v>
      </c>
      <c r="B57" s="109" t="s">
        <v>221</v>
      </c>
      <c r="C57" s="69">
        <v>5602.4422946894038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-105638.95774101853</v>
      </c>
    </row>
    <row r="61" spans="1:4" ht="15.75" x14ac:dyDescent="0.2">
      <c r="A61" s="101" t="s">
        <v>226</v>
      </c>
      <c r="B61" s="99" t="s">
        <v>227</v>
      </c>
      <c r="C61" s="69">
        <v>1753.1688799999999</v>
      </c>
    </row>
    <row r="62" spans="1:4" ht="15.75" x14ac:dyDescent="0.2">
      <c r="A62" s="103"/>
      <c r="B62" s="101" t="s">
        <v>264</v>
      </c>
      <c r="C62" s="69">
        <v>-103885.78886101853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3640.6587203955273</v>
      </c>
    </row>
    <row r="65" spans="1:4" ht="15.75" x14ac:dyDescent="0.25">
      <c r="A65" s="108" t="s">
        <v>256</v>
      </c>
      <c r="B65" s="99" t="s">
        <v>227</v>
      </c>
      <c r="C65" s="69">
        <v>779.45260000000007</v>
      </c>
    </row>
    <row r="66" spans="1:4" ht="15.75" x14ac:dyDescent="0.2">
      <c r="A66" s="103"/>
      <c r="B66" s="101" t="s">
        <v>258</v>
      </c>
      <c r="C66" s="69">
        <v>4420.1113203955283</v>
      </c>
      <c r="D66" s="102"/>
    </row>
    <row r="67" spans="1:4" ht="15.75" x14ac:dyDescent="0.25">
      <c r="A67" s="106"/>
      <c r="B67" s="110" t="s">
        <v>231</v>
      </c>
      <c r="C67" s="69">
        <v>-99465.677540623001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-8394.33074307686</v>
      </c>
    </row>
    <row r="71" spans="1:4" ht="15.75" x14ac:dyDescent="0.2">
      <c r="A71" s="101" t="s">
        <v>226</v>
      </c>
      <c r="B71" s="99" t="s">
        <v>227</v>
      </c>
      <c r="C71" s="69">
        <v>534.91355999999996</v>
      </c>
    </row>
    <row r="72" spans="1:4" ht="15.75" x14ac:dyDescent="0.2">
      <c r="A72" s="103"/>
      <c r="B72" s="101" t="s">
        <v>264</v>
      </c>
      <c r="C72" s="69">
        <v>-7859.4171830768591</v>
      </c>
      <c r="D72" s="102"/>
    </row>
    <row r="73" spans="1:4" ht="15.75" x14ac:dyDescent="0.2">
      <c r="A73" s="103" t="s">
        <v>212</v>
      </c>
      <c r="B73" s="99" t="s">
        <v>268</v>
      </c>
      <c r="C73" s="69">
        <v>3004.5433571704421</v>
      </c>
    </row>
    <row r="74" spans="1:4" ht="15.75" x14ac:dyDescent="0.2">
      <c r="A74" s="103"/>
      <c r="B74" s="104" t="s">
        <v>269</v>
      </c>
      <c r="C74" s="69">
        <v>-4854.8738259064176</v>
      </c>
      <c r="D74" s="102"/>
    </row>
    <row r="75" spans="1:4" ht="15.75" x14ac:dyDescent="0.2">
      <c r="A75" s="98" t="s">
        <v>97</v>
      </c>
      <c r="B75" s="99" t="s">
        <v>236</v>
      </c>
      <c r="C75" s="69">
        <v>-726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-44298.656038389476</v>
      </c>
    </row>
    <row r="78" spans="1:4" ht="15.75" x14ac:dyDescent="0.2">
      <c r="A78" s="101" t="s">
        <v>212</v>
      </c>
      <c r="B78" s="99" t="s">
        <v>239</v>
      </c>
      <c r="C78" s="69">
        <v>1566.9658199999999</v>
      </c>
    </row>
    <row r="79" spans="1:4" ht="15.75" x14ac:dyDescent="0.2">
      <c r="A79" s="101" t="s">
        <v>214</v>
      </c>
      <c r="B79" s="99" t="s">
        <v>240</v>
      </c>
      <c r="C79" s="69">
        <v>-21547.642642094153</v>
      </c>
    </row>
    <row r="80" spans="1:4" ht="15.75" x14ac:dyDescent="0.2">
      <c r="A80" s="101" t="s">
        <v>217</v>
      </c>
      <c r="B80" s="99" t="s">
        <v>271</v>
      </c>
      <c r="C80" s="69">
        <v>163</v>
      </c>
    </row>
    <row r="81" spans="1:4" ht="15.75" x14ac:dyDescent="0.2">
      <c r="A81" s="106"/>
      <c r="B81" s="104" t="s">
        <v>242</v>
      </c>
      <c r="C81" s="69">
        <v>-64116.332860483628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-407.54520000000002</v>
      </c>
    </row>
    <row r="84" spans="1:4" ht="15.75" x14ac:dyDescent="0.2">
      <c r="A84" s="101" t="s">
        <v>212</v>
      </c>
      <c r="B84" s="99" t="s">
        <v>274</v>
      </c>
      <c r="C84" s="69">
        <v>-42966.31338</v>
      </c>
    </row>
    <row r="85" spans="1:4" ht="15.75" x14ac:dyDescent="0.2">
      <c r="A85" s="101" t="s">
        <v>214</v>
      </c>
      <c r="B85" s="99" t="s">
        <v>275</v>
      </c>
      <c r="C85" s="69">
        <v>-6130.1340099999979</v>
      </c>
    </row>
    <row r="86" spans="1:4" ht="15.75" x14ac:dyDescent="0.2">
      <c r="A86" s="101"/>
      <c r="B86" s="104" t="s">
        <v>276</v>
      </c>
      <c r="C86" s="69">
        <v>-49503.992590000002</v>
      </c>
      <c r="D86" s="102"/>
    </row>
    <row r="87" spans="1:4" ht="15.75" x14ac:dyDescent="0.2">
      <c r="A87" s="98" t="s">
        <v>175</v>
      </c>
      <c r="B87" s="99" t="s">
        <v>243</v>
      </c>
      <c r="C87" s="69">
        <v>-9071.4638775844905</v>
      </c>
    </row>
    <row r="88" spans="1:4" ht="31.5" x14ac:dyDescent="0.2">
      <c r="A88" s="98"/>
      <c r="B88" s="99" t="s">
        <v>244</v>
      </c>
      <c r="C88" s="69">
        <v>-8337.0342099999998</v>
      </c>
    </row>
    <row r="89" spans="1:4" ht="15.75" x14ac:dyDescent="0.2">
      <c r="A89" s="98" t="s">
        <v>246</v>
      </c>
      <c r="B89" s="99" t="s">
        <v>277</v>
      </c>
      <c r="C89" s="69">
        <v>-148.68925021586583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-230.5821262739646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3611.5199793925899</v>
      </c>
      <c r="D93" s="102"/>
    </row>
    <row r="94" spans="1:4" ht="15.75" x14ac:dyDescent="0.2">
      <c r="A94" s="98" t="s">
        <v>82</v>
      </c>
      <c r="B94" s="99" t="s">
        <v>285</v>
      </c>
      <c r="C94" s="69">
        <v>-230.5821262739646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26927.105909999998</v>
      </c>
    </row>
    <row r="97" spans="1:4" ht="15.75" x14ac:dyDescent="0.2">
      <c r="A97" s="103"/>
      <c r="B97" s="99" t="s">
        <v>252</v>
      </c>
      <c r="C97" s="69">
        <v>26788.105909999998</v>
      </c>
    </row>
    <row r="98" spans="1:4" ht="15.75" x14ac:dyDescent="0.2">
      <c r="A98" s="103" t="s">
        <v>212</v>
      </c>
      <c r="B98" s="99" t="s">
        <v>253</v>
      </c>
      <c r="C98" s="69">
        <v>992.62784999999997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16</v>
      </c>
    </row>
    <row r="101" spans="1:4" ht="15.75" x14ac:dyDescent="0.25">
      <c r="A101" s="108" t="s">
        <v>256</v>
      </c>
      <c r="B101" s="99" t="s">
        <v>257</v>
      </c>
      <c r="C101" s="69">
        <v>3446.6016300000001</v>
      </c>
    </row>
    <row r="102" spans="1:4" ht="15.75" x14ac:dyDescent="0.25">
      <c r="A102" s="109"/>
      <c r="B102" s="101" t="s">
        <v>258</v>
      </c>
      <c r="C102" s="69">
        <v>3462.6016300000001</v>
      </c>
    </row>
    <row r="103" spans="1:4" ht="15.75" x14ac:dyDescent="0.2">
      <c r="A103" s="103" t="s">
        <v>214</v>
      </c>
      <c r="B103" s="99" t="s">
        <v>259</v>
      </c>
      <c r="C103" s="69">
        <v>253.11840000000001</v>
      </c>
    </row>
    <row r="104" spans="1:4" ht="15.75" x14ac:dyDescent="0.2">
      <c r="A104" s="103" t="s">
        <v>217</v>
      </c>
      <c r="B104" s="99" t="s">
        <v>260</v>
      </c>
      <c r="C104" s="69">
        <v>1</v>
      </c>
    </row>
    <row r="105" spans="1:4" ht="15.75" x14ac:dyDescent="0.25">
      <c r="A105" s="95"/>
      <c r="B105" s="104" t="s">
        <v>287</v>
      </c>
      <c r="C105" s="69">
        <v>30643.825939999999</v>
      </c>
    </row>
    <row r="106" spans="1:4" ht="15.75" x14ac:dyDescent="0.2">
      <c r="A106" s="106" t="s">
        <v>86</v>
      </c>
      <c r="B106" s="99" t="s">
        <v>288</v>
      </c>
      <c r="C106" s="69">
        <v>500.68925021586585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-1827.18804</v>
      </c>
    </row>
    <row r="109" spans="1:4" ht="15.75" x14ac:dyDescent="0.2">
      <c r="A109" s="101" t="s">
        <v>212</v>
      </c>
      <c r="B109" s="99" t="s">
        <v>274</v>
      </c>
      <c r="C109" s="69">
        <v>-124.25427000000001</v>
      </c>
    </row>
    <row r="110" spans="1:4" ht="15.75" x14ac:dyDescent="0.2">
      <c r="A110" s="101" t="s">
        <v>214</v>
      </c>
      <c r="B110" s="99" t="s">
        <v>290</v>
      </c>
      <c r="C110" s="69">
        <v>-996.91214000000002</v>
      </c>
    </row>
    <row r="111" spans="1:4" ht="15.75" x14ac:dyDescent="0.2">
      <c r="A111" s="101"/>
      <c r="B111" s="104" t="s">
        <v>269</v>
      </c>
      <c r="C111" s="69">
        <v>-2948.3544499999998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-148.68925021586583</v>
      </c>
      <c r="D112" s="102"/>
    </row>
    <row r="113" spans="1:4" ht="15.75" x14ac:dyDescent="0.2">
      <c r="A113" s="106" t="s">
        <v>99</v>
      </c>
      <c r="B113" s="99" t="s">
        <v>292</v>
      </c>
      <c r="C113" s="69">
        <v>432.16578000000004</v>
      </c>
    </row>
    <row r="114" spans="1:4" ht="15.75" x14ac:dyDescent="0.2">
      <c r="A114" s="106" t="s">
        <v>125</v>
      </c>
      <c r="B114" s="99" t="s">
        <v>293</v>
      </c>
      <c r="C114" s="69">
        <v>-284.20762999999999</v>
      </c>
    </row>
    <row r="115" spans="1:4" ht="15.75" x14ac:dyDescent="0.2">
      <c r="A115" s="106" t="s">
        <v>175</v>
      </c>
      <c r="B115" s="99" t="s">
        <v>294</v>
      </c>
      <c r="C115" s="69">
        <v>31576.367493118621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10.150690000000001</v>
      </c>
    </row>
    <row r="117" spans="1:4" ht="15.75" x14ac:dyDescent="0.2">
      <c r="A117" s="106" t="s">
        <v>280</v>
      </c>
      <c r="B117" s="99" t="s">
        <v>296</v>
      </c>
      <c r="C117" s="69">
        <v>-6.2859999999999999E-2</v>
      </c>
    </row>
    <row r="118" spans="1:4" ht="15.75" x14ac:dyDescent="0.2">
      <c r="A118" s="106" t="s">
        <v>297</v>
      </c>
      <c r="B118" s="99" t="s">
        <v>298</v>
      </c>
      <c r="C118" s="69">
        <v>10.08783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-4239.7542700000004</v>
      </c>
    </row>
    <row r="120" spans="1:4" ht="15.75" x14ac:dyDescent="0.2">
      <c r="A120" s="106" t="s">
        <v>301</v>
      </c>
      <c r="B120" s="99" t="s">
        <v>302</v>
      </c>
      <c r="C120" s="69">
        <v>3321.0342500000002</v>
      </c>
    </row>
    <row r="121" spans="1:4" ht="15.75" x14ac:dyDescent="0.2">
      <c r="A121" s="106" t="s">
        <v>303</v>
      </c>
      <c r="B121" s="99" t="s">
        <v>304</v>
      </c>
      <c r="C121" s="69">
        <v>30667.735303118625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2022-11-09T14:18:03Z</dcterms:modified>
</cp:coreProperties>
</file>