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475"/>
  </bookViews>
  <sheets>
    <sheet name="OTCHET-agregirani pokazateli" sheetId="1" r:id="rId1"/>
  </sheets>
  <externalReferences>
    <externalReference r:id="rId2"/>
  </externalReferences>
  <definedNames>
    <definedName name="Date">[1]list!$B$724:$B$735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[1]list!$A$312:$B$721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H25" i="1" s="1"/>
  <c r="H22" i="1" s="1"/>
  <c r="H64" i="1" s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F47" i="1"/>
  <c r="G47" i="1"/>
  <c r="H47" i="1"/>
  <c r="I47" i="1"/>
  <c r="J47" i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F53" i="1"/>
  <c r="G53" i="1"/>
  <c r="H53" i="1"/>
  <c r="I53" i="1"/>
  <c r="J53" i="1"/>
  <c r="E54" i="1"/>
  <c r="G54" i="1"/>
  <c r="F54" i="1" s="1"/>
  <c r="H54" i="1"/>
  <c r="I54" i="1"/>
  <c r="J54" i="1"/>
  <c r="E55" i="1"/>
  <c r="F55" i="1"/>
  <c r="G55" i="1"/>
  <c r="H55" i="1"/>
  <c r="I55" i="1"/>
  <c r="J55" i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G66" i="1" s="1"/>
  <c r="H69" i="1"/>
  <c r="H68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I66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K66" i="1" l="1"/>
  <c r="L66" i="1"/>
  <c r="L65" i="1" s="1"/>
  <c r="E66" i="1"/>
  <c r="J66" i="1"/>
  <c r="M65" i="1"/>
  <c r="G64" i="1"/>
  <c r="E22" i="1"/>
  <c r="E64" i="1" s="1"/>
  <c r="J64" i="1"/>
  <c r="H66" i="1"/>
  <c r="H105" i="1" s="1"/>
  <c r="K65" i="1"/>
  <c r="I22" i="1"/>
  <c r="I64" i="1" s="1"/>
  <c r="F87" i="1"/>
  <c r="F86" i="1" s="1"/>
  <c r="F78" i="1"/>
  <c r="F77" i="1" s="1"/>
  <c r="F57" i="1"/>
  <c r="F56" i="1" s="1"/>
  <c r="F41" i="1"/>
  <c r="F69" i="1"/>
  <c r="F68" i="1" s="1"/>
  <c r="F66" i="1" s="1"/>
  <c r="F40" i="1"/>
  <c r="F26" i="1"/>
  <c r="F25" i="1" s="1"/>
  <c r="F23" i="1"/>
  <c r="F22" i="1" s="1"/>
  <c r="J105" i="1" l="1"/>
  <c r="J65" i="1"/>
  <c r="I65" i="1"/>
  <c r="I105" i="1"/>
  <c r="E65" i="1"/>
  <c r="E105" i="1"/>
  <c r="H65" i="1"/>
  <c r="G105" i="1"/>
  <c r="G65" i="1"/>
  <c r="F39" i="1"/>
  <c r="F38" i="1" s="1"/>
  <c r="F64" i="1" s="1"/>
  <c r="F65" i="1" l="1"/>
  <c r="F10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<sst xmlns="http://schemas.openxmlformats.org/spreadsheetml/2006/main" count="247" uniqueCount="175">
  <si>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</si>
  <si>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</si>
  <si>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</si>
  <si>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</si>
  <si>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</si>
  <si>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</si>
  <si>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</si>
  <si>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</si>
  <si>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</si>
  <si>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</si>
  <si>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</si>
  <si>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</si>
  <si>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</si>
  <si>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</si>
  <si>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</si>
  <si>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</si>
  <si>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</si>
  <si>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</si>
  <si>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</si>
  <si>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</si>
  <si>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</si>
  <si>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</si>
  <si>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</si>
  <si>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</si>
  <si>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</si>
  <si>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</si>
  <si>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</si>
  <si>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</si>
  <si>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</si>
  <si>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</si>
  <si>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</si>
  <si>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</si>
  <si>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</si>
  <si>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</si>
  <si>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</si>
  <si>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</si>
  <si>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</si>
  <si>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</si>
  <si>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</si>
  <si>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</si>
  <si>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</si>
  <si>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</si>
  <si>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</si>
  <si>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</si>
  <si>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</si>
  <si>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</si>
  <si>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</si>
  <si>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</si>
  <si>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</si>
  <si>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</si>
  <si>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</si>
  <si>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</si>
  <si>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</si>
  <si>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</si>
  <si>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</si>
  <si>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</si>
  <si>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</si>
  <si>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</si>
  <si>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</si>
  <si>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</si>
  <si>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</si>
  <si>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</si>
  <si>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</si>
  <si>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</si>
  <si>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</si>
  <si>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</si>
  <si>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</si>
  <si>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</si>
  <si>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</si>
  <si>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</si>
  <si>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</si>
  <si>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</si>
  <si>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</si>
  <si>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</si>
  <si>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</si>
  <si>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</si>
  <si>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</si>
  <si>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</si>
  <si>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</si>
  <si>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</si>
  <si>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</si>
  <si>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</si>
  <si>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</si>
  <si>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</si>
  <si>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</si>
  <si>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</si>
  <si>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</si>
  <si>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</si>
  <si>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</si>
  <si>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</si>
  <si>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</si>
  <si>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</si>
  <si>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</si>
  <si>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</si>
  <si>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</si>
  <si>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</si>
  <si>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</si>
  <si>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</si>
  <si>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</si>
  <si>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</si>
  <si>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</si>
  <si>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</si>
  <si>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</si>
  <si>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</si>
  <si>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</si>
  <si>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</si>
  <si>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</si>
  <si>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</si>
  <si>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</si>
  <si>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</si>
  <si>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</si>
  <si>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</si>
  <si>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</si>
  <si>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</si>
  <si>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</si>
  <si>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</si>
  <si>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</si>
  <si>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</si>
  <si>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</si>
  <si>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</si>
  <si>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</si>
  <si>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</si>
  <si>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</si>
  <si>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</si>
  <si>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</si>
  <si>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</si>
  <si>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</si>
  <si>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</si>
  <si>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</si>
  <si>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</si>
  <si>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</si>
  <si>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</si>
  <si>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</si>
  <si>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</si>
  <si>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</si>
  <si>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</si>
  <si>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</si>
  <si>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</si>
  <si>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</si>
  <si>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</si>
  <si>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</si>
  <si>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</si>
  <si>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</si>
  <si>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</si>
  <si>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</si>
  <si>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</si>
  <si>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</si>
  <si>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</si>
  <si>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</si>
  <si>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</si>
  <si>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</si>
  <si>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</si>
  <si>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</si>
  <si>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</si>
  <si>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</si>
  <si>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</si>
  <si>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</si>
  <si>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</si>
  <si>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</si>
  <si>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</si>
  <si>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</si>
  <si>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</si>
  <si>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</si>
  <si>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</si>
  <si>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</si>
  <si>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2022 г.</t>
  </si>
  <si>
    <t>Годишен         уточнен план                           2022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</si>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</sst>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0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44865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-35893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105525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-69632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44874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 xml:space="preserve">     А.2) Кодове на други бюджетни организации от подсектор "централно управление"</v>
          </cell>
        </row>
        <row r="365">
          <cell r="B365" t="str">
            <v xml:space="preserve">    А.2.1) кодове на държавните висши училища и Българската академия на науките</v>
          </cell>
        </row>
        <row r="366">
          <cell r="B366" t="str">
            <v xml:space="preserve"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 xml:space="preserve"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 xml:space="preserve">Държавно предприятие „Единен системен оператор“ </v>
          </cell>
        </row>
        <row r="418">
          <cell r="B418" t="str">
            <v xml:space="preserve"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 xml:space="preserve"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 xml:space="preserve"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 xml:space="preserve"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44592</v>
          </cell>
        </row>
        <row r="725">
          <cell r="B725">
            <v>44620</v>
          </cell>
        </row>
        <row r="726">
          <cell r="B726">
            <v>44651</v>
          </cell>
        </row>
        <row r="727">
          <cell r="B727">
            <v>44681</v>
          </cell>
        </row>
        <row r="728">
          <cell r="B728">
            <v>44712</v>
          </cell>
        </row>
        <row r="729">
          <cell r="B729">
            <v>44742</v>
          </cell>
        </row>
        <row r="730">
          <cell r="B730">
            <v>44773</v>
          </cell>
        </row>
        <row r="731">
          <cell r="B731">
            <v>44804</v>
          </cell>
        </row>
        <row r="732">
          <cell r="B732">
            <v>44834</v>
          </cell>
        </row>
        <row r="733">
          <cell r="B733">
            <v>44865</v>
          </cell>
        </row>
        <row r="734">
          <cell r="B734">
            <v>44895</v>
          </cell>
        </row>
        <row r="735">
          <cell r="B735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53" zoomScale="60" zoomScaleNormal="75" workbookViewId="0">
      <selection activeCell="G50" sqref="G50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44865</v>
      </c>
      <c r="G11" s="441" t="s">
        <v>173</v>
      </c>
      <c r="H11" s="440">
        <f>+[1]OTCHET!H9</f>
        <v>131060676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-35893</v>
      </c>
      <c r="G86" s="120">
        <f>+G87+G88</f>
        <v>-35893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-35893</v>
      </c>
      <c r="G88" s="106">
        <f>+[1]OTCHET!G521+[1]OTCHET!G524+[1]OTCHET!G544</f>
        <v>-35893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105525</v>
      </c>
      <c r="G93" s="84">
        <f>+[1]OTCHET!G587+[1]OTCHET!G588</f>
        <v>105525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-69632</v>
      </c>
      <c r="G94" s="84">
        <f>+[1]OTCHET!G589+[1]OTCHET!G590</f>
        <v>-69632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44874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2022-11-11T13:43:39Z</dcterms:created>
  <dcterms:modified xsi:type="dcterms:W3CDTF">2022-11-11T13:45:49Z</dcterms:modified>
</cp:coreProperties>
</file>