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2\Q2\"/>
    </mc:Choice>
  </mc:AlternateContent>
  <bookViews>
    <workbookView xWindow="0" yWindow="0" windowWidth="28800" windowHeight="12300"/>
  </bookViews>
  <sheets>
    <sheet name="Premiums" sheetId="1" r:id="rId1"/>
    <sheet name="Payments" sheetId="2" r:id="rId2"/>
    <sheet name="TP-1" sheetId="3" r:id="rId3"/>
    <sheet name="TP-2" sheetId="4" r:id="rId4"/>
    <sheet name="Costs" sheetId="5" r:id="rId5"/>
    <sheet name="Premiums, Claims" sheetId="6" r:id="rId6"/>
    <sheet name="OutwardRe" sheetId="7" r:id="rId7"/>
    <sheet name="InwardRe" sheetId="8" r:id="rId8"/>
    <sheet name="EEA-L" sheetId="9" r:id="rId9"/>
    <sheet name="BS" sheetId="10" r:id="rId10"/>
    <sheet name="IS" sheetId="11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__1_?????1" localSheetId="10">#REF!</definedName>
    <definedName name="__1_?????1">#REF!</definedName>
    <definedName name="__2_?????2" localSheetId="10">#REF!</definedName>
    <definedName name="__2_?????2">#REF!</definedName>
    <definedName name="__god95" localSheetId="10">[1]база!#REF!</definedName>
    <definedName name="__god95">[1]база!#REF!</definedName>
    <definedName name="_1_?????1" localSheetId="10">#REF!</definedName>
    <definedName name="_1_?????1">#REF!</definedName>
    <definedName name="_2_?????2" localSheetId="10">#REF!</definedName>
    <definedName name="_2_?????2">#REF!</definedName>
    <definedName name="_god95" localSheetId="10">[1]база!#REF!</definedName>
    <definedName name="_god95">[1]база!#REF!</definedName>
    <definedName name="_СМ661" localSheetId="10">#REF!</definedName>
    <definedName name="_СМ661">#REF!</definedName>
    <definedName name="A" localSheetId="10">#REF!</definedName>
    <definedName name="A">#REF!</definedName>
    <definedName name="as" localSheetId="10">#REF!</definedName>
    <definedName name="as">#REF!</definedName>
    <definedName name="asd" localSheetId="10">#REF!</definedName>
    <definedName name="asd">#REF!</definedName>
    <definedName name="banka">'[2]Списък с банки'!$C$2:$C$30</definedName>
    <definedName name="code">'[3]Общо_за_ЗПД_Витоша_АД (2)'!$L$2:$L$193</definedName>
    <definedName name="dargava">'[2]Държави по ЕИП'!$C$2:$C$57</definedName>
    <definedName name="_xlnm.Database" localSheetId="10">#REF!</definedName>
    <definedName name="_xlnm.Database">#REF!</definedName>
    <definedName name="dividents" localSheetId="10">#REF!</definedName>
    <definedName name="dividents">#REF!</definedName>
    <definedName name="DS0_S0" localSheetId="10">OFFSET(#REF!,1,-1,MAX(2,COUNTA(OFFSET(#REF!,1,0,16382,1))+1),1)</definedName>
    <definedName name="DS0_S0">OFFSET(#REF!,1,-1,MAX(2,COUNTA(OFFSET(#REF!,1,0,16382,1))+1),1)</definedName>
    <definedName name="DS0_S1" localSheetId="10">OFFSET(#REF!,1,0,MAX(2,COUNTA(OFFSET(#REF!,1,0,16382,1))+1),1)</definedName>
    <definedName name="DS0_S1">OFFSET(#REF!,1,0,MAX(2,COUNTA(OFFSET(#REF!,1,0,16382,1))+1),1)</definedName>
    <definedName name="eend" localSheetId="10">#REF!</definedName>
    <definedName name="eend">#REF!</definedName>
    <definedName name="fghj" localSheetId="10">#REF!</definedName>
    <definedName name="fghj">#REF!</definedName>
    <definedName name="gfhj" localSheetId="10">#REF!</definedName>
    <definedName name="gfhj">#REF!</definedName>
    <definedName name="IBNR">[3]IBNR_mod!$A$2:$Q$11</definedName>
    <definedName name="Increase_in_premium" localSheetId="10">#REF!</definedName>
    <definedName name="Increase_in_premium">#REF!</definedName>
    <definedName name="insurancelife" localSheetId="10">#REF!</definedName>
    <definedName name="insurancelife">#REF!</definedName>
    <definedName name="life" localSheetId="10">#REF!</definedName>
    <definedName name="life">#REF!</definedName>
    <definedName name="maxRate" localSheetId="10">#REF!</definedName>
    <definedName name="maxRate">#REF!</definedName>
    <definedName name="minRate" localSheetId="10">#REF!</definedName>
    <definedName name="minRate">#REF!</definedName>
    <definedName name="other" localSheetId="10">#REF!</definedName>
    <definedName name="other">#REF!</definedName>
    <definedName name="other2" localSheetId="10">#REF!</definedName>
    <definedName name="other2">#REF!</definedName>
    <definedName name="PP" localSheetId="10">'[4]Граница-спрямо премиите 2006'!#REF!</definedName>
    <definedName name="PP">'[4]Граница-спрямо премиите 2006'!#REF!</definedName>
    <definedName name="Premium_earned_1999" localSheetId="10">#REF!</definedName>
    <definedName name="Premium_earned_1999">#REF!</definedName>
    <definedName name="Premium_earned_2000" localSheetId="10">#REF!</definedName>
    <definedName name="Premium_earned_2000">#REF!</definedName>
    <definedName name="Premium2000" localSheetId="10">#REF!</definedName>
    <definedName name="Premium2000">#REF!</definedName>
    <definedName name="Premium99" localSheetId="10">#REF!</definedName>
    <definedName name="Premium99">#REF!</definedName>
    <definedName name="PremiumIncrease" localSheetId="10">#REF!</definedName>
    <definedName name="PremiumIncrease">#REF!</definedName>
    <definedName name="_xlnm.Print_Area" localSheetId="9">BS!$A$1:$M$134</definedName>
    <definedName name="_xlnm.Print_Area" localSheetId="4">Costs!$A$1:$J$15</definedName>
    <definedName name="_xlnm.Print_Area" localSheetId="8">'EEA-L'!$A$1:$AS$15</definedName>
    <definedName name="_xlnm.Print_Area" localSheetId="7">InwardRe!$A$1:$P$15</definedName>
    <definedName name="_xlnm.Print_Area" localSheetId="10">IS!$A$1:$M$122</definedName>
    <definedName name="_xlnm.Print_Area" localSheetId="6">OutwardRe!$A$1:$N$15</definedName>
    <definedName name="_xlnm.Print_Area" localSheetId="1">Payments!$A$1:$X$20</definedName>
    <definedName name="_xlnm.Print_Area" localSheetId="0">Premiums!$A$1:$X$20</definedName>
    <definedName name="_xlnm.Print_Area" localSheetId="5">'Premiums, Claims'!$A$1:$AE$16</definedName>
    <definedName name="_xlnm.Print_Area" localSheetId="2">'TP-1'!$A$1:$U$16</definedName>
    <definedName name="_xlnm.Print_Area" localSheetId="3">'TP-2'!$A$1:$U$16</definedName>
    <definedName name="_xlnm.Print_Titles" localSheetId="9">BS!$1:$5</definedName>
    <definedName name="_xlnm.Print_Titles" localSheetId="4">Costs!$A:$B</definedName>
    <definedName name="_xlnm.Print_Titles" localSheetId="8">'EEA-L'!$A:$A</definedName>
    <definedName name="_xlnm.Print_Titles" localSheetId="7">InwardRe!$A:$A</definedName>
    <definedName name="_xlnm.Print_Titles" localSheetId="10">IS!$1:$3</definedName>
    <definedName name="_xlnm.Print_Titles" localSheetId="1">Payments!$A:$B</definedName>
    <definedName name="_xlnm.Print_Titles" localSheetId="0">Premiums!$A:$B</definedName>
    <definedName name="_xlnm.Print_Titles" localSheetId="5">'Premiums, Claims'!$A:$A</definedName>
    <definedName name="_xlnm.Print_Titles" localSheetId="2">'TP-1'!$A:$A</definedName>
    <definedName name="_xlnm.Print_Titles" localSheetId="3">'TP-2'!$A:$A</definedName>
    <definedName name="profit1" localSheetId="10">#REF!</definedName>
    <definedName name="profit1">#REF!</definedName>
    <definedName name="Profit2" localSheetId="10">#REF!</definedName>
    <definedName name="Profit2">#REF!</definedName>
    <definedName name="Rate31" localSheetId="10">#REF!</definedName>
    <definedName name="Rate31">#REF!</definedName>
    <definedName name="sd" localSheetId="10">#REF!</definedName>
    <definedName name="sd">#REF!</definedName>
    <definedName name="services" localSheetId="10">#REF!</definedName>
    <definedName name="services">#REF!</definedName>
    <definedName name="typeins" localSheetId="10">#REF!</definedName>
    <definedName name="typeins">#REF!</definedName>
    <definedName name="valuti">'[2]Списък с валути'!$C$2:$C$43</definedName>
    <definedName name="XS014562443">'[5]T-Securities_Trade 2001'!$F$5</definedName>
    <definedName name="АКВИЗ" localSheetId="10">#REF!</definedName>
    <definedName name="АКВИЗ">#REF!</definedName>
    <definedName name="БР_ПРЕМ" localSheetId="10">#REF!</definedName>
    <definedName name="БР_ПРЕМ">#REF!</definedName>
    <definedName name="Валута" localSheetId="10">#REF!</definedName>
    <definedName name="Валута">#REF!</definedName>
    <definedName name="Висящи_плащания_Общо">'[3]Общо_за_ЗПД_Витоша_АД (2)'!$I$2:$I$193</definedName>
    <definedName name="Висящи_плащания_ПЗ">'[3]Общо_за_ЗПД_Витоша_АД (2)'!$J$2:$J$193</definedName>
    <definedName name="гг" localSheetId="10">'[4]Граница-спрямо премиите 2006'!#REF!</definedName>
    <definedName name="гг">'[4]Граница-спрямо премиите 2006'!#REF!</definedName>
    <definedName name="ГФ" localSheetId="10">#REF!</definedName>
    <definedName name="ГФ">#REF!</definedName>
    <definedName name="ДЗН" localSheetId="10">#REF!</definedName>
    <definedName name="ДЗН">#REF!</definedName>
    <definedName name="ДР_РАЗХ" localSheetId="10">#REF!</definedName>
    <definedName name="ДР_РАЗХ">#REF!</definedName>
    <definedName name="еенд" localSheetId="10">#REF!</definedName>
    <definedName name="еенд">#REF!</definedName>
    <definedName name="З_ОП" localSheetId="10">#REF!</definedName>
    <definedName name="З_ОП">#REF!</definedName>
    <definedName name="ИЗГ_ДОГ" localSheetId="10">#REF!</definedName>
    <definedName name="ИЗГ_ДОГ">#REF!</definedName>
    <definedName name="ИЗПЛ_АКТ_З" localSheetId="10">#REF!</definedName>
    <definedName name="ИЗПЛ_АКТ_З">#REF!</definedName>
    <definedName name="ИЗПЛ_ДИР_З" localSheetId="10">#REF!</definedName>
    <definedName name="ИЗПЛ_ДИР_З">#REF!</definedName>
    <definedName name="КОМ" localSheetId="10">#REF!</definedName>
    <definedName name="КОМ">#REF!</definedName>
    <definedName name="КОМИС" localSheetId="10">#REF!</definedName>
    <definedName name="КОМИС">#REF!</definedName>
    <definedName name="КОРП_Д" localSheetId="10">#REF!</definedName>
    <definedName name="КОРП_Д">#REF!</definedName>
    <definedName name="КОРП_ДАН" localSheetId="10">#REF!</definedName>
    <definedName name="КОРП_ДАН">#REF!</definedName>
    <definedName name="НЕТО_П" localSheetId="10">#REF!</definedName>
    <definedName name="НЕТО_П">#REF!</definedName>
    <definedName name="ОБЕЗЩ_ПРЕЗ" localSheetId="10">#REF!</definedName>
    <definedName name="ОБЕЗЩ_ПРЕЗ">#REF!</definedName>
    <definedName name="ОБР_ПРЕДЛ" localSheetId="10">#REF!</definedName>
    <definedName name="ОБР_ПРЕДЛ">#REF!</definedName>
    <definedName name="ОРГ_Р" localSheetId="10">#REF!</definedName>
    <definedName name="ОРГ_Р">#REF!</definedName>
    <definedName name="Отложени_аквизиции__DAC">'[3]Общо_за_ЗПД_Витоша_АД (2)'!$H$2:$H$193</definedName>
    <definedName name="П1">'[4]Граница-спрямо премиите 2006'!$B$45</definedName>
    <definedName name="П2">'[4]Граница-спрямо премиите 2006'!$B$48</definedName>
    <definedName name="ПП">'[4]Граница-спрямо премиите 2006'!$B$2</definedName>
    <definedName name="ПП_ПР_АКПР" localSheetId="10">#REF!</definedName>
    <definedName name="ПП_ПР_АКПР">#REF!</definedName>
    <definedName name="ППкрай">'[4]Граница-спрямо премиите 2006'!$B$8</definedName>
    <definedName name="ППн" localSheetId="10">'[4]Граница-спрямо премиите 2006'!#REF!</definedName>
    <definedName name="ППн">'[4]Граница-спрямо премиите 2006'!#REF!</definedName>
    <definedName name="ППначало">'[4]Граница-спрямо премиите 2006'!$B$5</definedName>
    <definedName name="ППркрай11">'[4]Граница-спрямо премиите 2006'!$B$19</definedName>
    <definedName name="ППркрай12">'[4]Граница-спрямо премиите 2006'!$B$30</definedName>
    <definedName name="ППркрай13">'[4]Граница-спрямо премиите 2006'!$B$41</definedName>
    <definedName name="ППрначало11">'[4]Граница-спрямо премиите 2006'!$B$16</definedName>
    <definedName name="ППрначало12">'[4]Граница-спрямо премиите 2006'!$B$27</definedName>
    <definedName name="ППрначало13">'[4]Граница-спрямо премиите 2006'!$B$38</definedName>
    <definedName name="ПР_М" localSheetId="10">#REF!</definedName>
    <definedName name="ПР_М">#REF!</definedName>
    <definedName name="Пр11">'[4]Граница-спрямо премиите 2006'!$B$13</definedName>
    <definedName name="Пр12">'[4]Граница-спрямо премиите 2006'!$B$24</definedName>
    <definedName name="Пр13">'[4]Граница-спрямо премиите 2006'!$B$35</definedName>
    <definedName name="ПРЕМ_АКТ_ПР" localSheetId="10">#REF!</definedName>
    <definedName name="ПРЕМ_АКТ_ПР">#REF!</definedName>
    <definedName name="ПРЕМ_ДИР_З" localSheetId="10">#REF!</definedName>
    <definedName name="ПРЕМ_ДИР_З">#REF!</definedName>
    <definedName name="пренос_премиен_резерв_Неполучени_премии">'[3]Общо_за_ЗПД_Витоша_АД (2)'!$E$2:$E$193</definedName>
    <definedName name="пренос_премиен_резерв_Общо">'[3]Общо_за_ЗПД_Витоша_АД (2)'!$C$2:$C$193</definedName>
    <definedName name="пренос_премиен_резерв_ПЗ">'[3]Общо_за_ЗПД_Витоша_АД (2)'!$D$2:$D$193</definedName>
    <definedName name="проц_необ" localSheetId="10">#REF!</definedName>
    <definedName name="проц_необ">#REF!</definedName>
    <definedName name="проц_необ_пас" localSheetId="10">#REF!</definedName>
    <definedName name="проц_необ_пас">#REF!</definedName>
    <definedName name="ПРОЦ_РЕГР" localSheetId="10">#REF!</definedName>
    <definedName name="ПРОЦ_РЕГР">#REF!</definedName>
    <definedName name="Р_ЦУ" localSheetId="10">#REF!</definedName>
    <definedName name="Р_ЦУ">#REF!</definedName>
    <definedName name="РЕКЛ" localSheetId="10">#REF!</definedName>
    <definedName name="РЕКЛ">#REF!</definedName>
    <definedName name="РЕКЛАМА" localSheetId="10">#REF!</definedName>
    <definedName name="РЕКЛАМА">#REF!</definedName>
    <definedName name="СМ661" localSheetId="10">#REF!</definedName>
    <definedName name="СМ661">#REF!</definedName>
    <definedName name="СМ681" localSheetId="10">#REF!</definedName>
    <definedName name="СМ681">#REF!</definedName>
    <definedName name="Ф_ЗЕМ" localSheetId="10">#REF!</definedName>
    <definedName name="Ф_ЗЕМ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2" l="1"/>
  <c r="C31" i="2"/>
  <c r="C30" i="2"/>
  <c r="C29" i="2"/>
  <c r="C28" i="2"/>
  <c r="C27" i="2"/>
  <c r="C32" i="2"/>
  <c r="C34" i="2" l="1"/>
  <c r="A27" i="2" s="1"/>
  <c r="A32" i="2" l="1"/>
  <c r="A30" i="2"/>
  <c r="A31" i="2"/>
  <c r="A33" i="2"/>
  <c r="A29" i="2"/>
  <c r="A28" i="2"/>
  <c r="C33" i="1" l="1"/>
  <c r="C32" i="1"/>
  <c r="C31" i="1"/>
  <c r="C30" i="1"/>
  <c r="C29" i="1"/>
  <c r="C28" i="1"/>
  <c r="C27" i="1"/>
  <c r="C34" i="1" l="1"/>
  <c r="A27" i="1" s="1"/>
  <c r="A33" i="1" l="1"/>
  <c r="A30" i="1"/>
  <c r="A28" i="1"/>
  <c r="A31" i="1"/>
  <c r="A29" i="1"/>
  <c r="A32" i="1"/>
</calcChain>
</file>

<file path=xl/sharedStrings.xml><?xml version="1.0" encoding="utf-8"?>
<sst xmlns="http://schemas.openxmlformats.org/spreadsheetml/2006/main" count="896" uniqueCount="402">
  <si>
    <t>№</t>
  </si>
  <si>
    <t>1.</t>
  </si>
  <si>
    <t>2.</t>
  </si>
  <si>
    <t>3.</t>
  </si>
  <si>
    <t>4.</t>
  </si>
  <si>
    <t>5.</t>
  </si>
  <si>
    <t>6.</t>
  </si>
  <si>
    <t>7.</t>
  </si>
  <si>
    <t>А.</t>
  </si>
  <si>
    <t xml:space="preserve"> -</t>
  </si>
  <si>
    <t>І.</t>
  </si>
  <si>
    <t>ІІ.</t>
  </si>
  <si>
    <t>ІІІ.</t>
  </si>
  <si>
    <t>ІV.</t>
  </si>
  <si>
    <t xml:space="preserve"> </t>
  </si>
  <si>
    <t>8.</t>
  </si>
  <si>
    <t>ІІІ</t>
  </si>
  <si>
    <t>V.</t>
  </si>
  <si>
    <t>VІ.</t>
  </si>
  <si>
    <t>VІІ.</t>
  </si>
  <si>
    <t>9.</t>
  </si>
  <si>
    <t>I.</t>
  </si>
  <si>
    <t>(а)</t>
  </si>
  <si>
    <t>(аа)</t>
  </si>
  <si>
    <t>10.</t>
  </si>
  <si>
    <t>11.</t>
  </si>
  <si>
    <t>ІII.</t>
  </si>
  <si>
    <t>12.</t>
  </si>
  <si>
    <t>13.</t>
  </si>
  <si>
    <t>14.</t>
  </si>
  <si>
    <t>15.</t>
  </si>
  <si>
    <t>CLASSES OF INSURANCE</t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</si>
  <si>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</si>
  <si>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</si>
  <si>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</si>
  <si>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</si>
  <si>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</si>
  <si>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</si>
  <si>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</si>
  <si>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</si>
  <si>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</si>
  <si>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</si>
  <si>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- compulsory accident insurance of passengers in public transport vehicles</t>
  </si>
  <si>
    <t>Sickness insurance</t>
  </si>
  <si>
    <t>TOTAL:</t>
  </si>
  <si>
    <t>MARKET SHARE BASED ON GROSS PREMIUMS:</t>
  </si>
  <si>
    <r>
      <rPr>
        <i/>
        <vertAlign val="superscript"/>
        <sz val="10"/>
        <rFont val="Times New Roman"/>
        <family val="1"/>
        <charset val="204"/>
      </rPr>
      <t xml:space="preserve">*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</si>
  <si>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** Insurers with mixed activity carried out life, accident and sickness insurance activities.</t>
  </si>
  <si>
    <t>TOTAL</t>
  </si>
  <si>
    <t>BGN</t>
  </si>
  <si>
    <t>THOUSAND BGN</t>
  </si>
  <si>
    <t>total</t>
  </si>
  <si>
    <t>inward reinsurance</t>
  </si>
  <si>
    <t>Relative share :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</si>
  <si>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</si>
  <si>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</si>
  <si>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</si>
  <si>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</si>
  <si>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</si>
  <si>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r>
      <rPr>
        <i/>
        <vertAlign val="superscript"/>
        <sz val="10"/>
        <rFont val="Times New Roman"/>
        <family val="1"/>
        <charset val="204"/>
      </rPr>
      <t>*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</si>
  <si>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MATHEMATICAL RESERVE</t>
  </si>
  <si>
    <t>GROSS AMOUNT</t>
  </si>
  <si>
    <t xml:space="preserve">
Including 
REINSURERS’ SHARE
</t>
  </si>
  <si>
    <t xml:space="preserve">AMOUNT OF THE DEFERRED ACQUISITION COSTS WHERE THESE COSTS ARE REPORTED IN ACCORDANCE WITH ARTICLE 81, PARAGRAPH 2, SUB-PARAGRAPH 2 </t>
  </si>
  <si>
    <t>AMOUNT OF THE ACQUISITION COSTS DEDUCTED IN THE CALCULATION OF THE UNEARNED PREMIUM PROVISION WHERE THESE COSTS ARE REPORTED IN ACCORDANCE WITH ARTICLE 81,  PARAGRAPH 2, SUB-PARAGRAPH 1</t>
  </si>
  <si>
    <t>CAPITALISED VALUE OF PENSIONS</t>
  </si>
  <si>
    <t>UNEARNED PREMIUM RESERVE</t>
  </si>
  <si>
    <t>UNEXPIRED RISKS RESERVE</t>
  </si>
  <si>
    <t>IMPAIRMENT OF OVERDUE INSURANCE RECEIVABLES</t>
  </si>
  <si>
    <t>TOTAL AMOUNT</t>
  </si>
  <si>
    <t>Including OVERDUE RECEIVABLES DELAYED FOR A PERIOD FROM 90 TO 180 DAYS</t>
  </si>
  <si>
    <t>Including OVERDUE RECEIVABLES DELAYED FOR A PERIOD FROM 181 TO 360 DAYS</t>
  </si>
  <si>
    <t>Including OVERDUE RECEIVABLES DELAYED FOR MORE THAN 360 DAYS</t>
  </si>
  <si>
    <t>Including OVERDUE RECEIVABLES UNDER CONTRACTS WHICH HAVE EXPIRED</t>
  </si>
  <si>
    <t xml:space="preserve">IMPAIRMENT OF OVERDUE RECEIVABLES  FROM INTERMEDIARIES </t>
  </si>
  <si>
    <t>Including OVERDUE RECEIVABLES DELAYED FOR A PERIOD FROM  31 TO 60 DAYS</t>
  </si>
  <si>
    <t xml:space="preserve">Including OVERDUE RECEIVABLES DELAYED FOR A PERIOD FROM 61 TO 90 DAYS </t>
  </si>
  <si>
    <t>Including OVERDUE RECEIVABLES DELAYED FOR MORE THAN 90 DAYS</t>
  </si>
  <si>
    <t>OUTSTANDING CLAIMS RESERVE</t>
  </si>
  <si>
    <t>Including IBNR</t>
  </si>
  <si>
    <t>Including PROVISION FOR CLAIMS HANDLING COSTS</t>
  </si>
  <si>
    <t>RESERVE FUND</t>
  </si>
  <si>
    <t>UNIT-LINKED LIFE INSURANCE PROVISION</t>
  </si>
  <si>
    <t>Including WHERE THE INSURER HAS NOT ASSUMED INVESTMENT RISKS AND THE AMOUNT TRANSFERRED FOR COVERING THE MANAGEMENT COSTS</t>
  </si>
  <si>
    <t xml:space="preserve">
IS FIXED FOR A PERIOD EXCEEDING 5 YEARS
</t>
  </si>
  <si>
    <t>IS NOT FIXED FOR A PERIOD EXCEEDING 5 YEARS</t>
  </si>
  <si>
    <t>PROVISION FOR FUTURE PARTICIPATION IN INCOME</t>
  </si>
  <si>
    <t>AMOUNT</t>
  </si>
  <si>
    <t xml:space="preserve">Including PROVISION FORMED AT THE END OF THE REPORTING YEAR  </t>
  </si>
  <si>
    <t>BONUSES AND REBATES RESERVE</t>
  </si>
  <si>
    <t>OTHER RESERVE APPROVED BY THE FSC</t>
  </si>
  <si>
    <t>TOTAL TECHNICAL PROVISIONS</t>
  </si>
  <si>
    <t>Including REINSURER’S SHARE</t>
  </si>
  <si>
    <t>RISK CAPITAL</t>
  </si>
  <si>
    <t xml:space="preserve">Including UNDER CONTRACTS WITH A TERM UP TO 3 YEARS </t>
  </si>
  <si>
    <t xml:space="preserve">
Including UNDER CONTRACTS WITH A TERM OVER 3 YEARS ТО 5 YEARS 
</t>
  </si>
  <si>
    <t xml:space="preserve">
Including AMOUNT OF THE REINSURER’S PART
</t>
  </si>
  <si>
    <t>AMOUNT PAYABLE IN THE EVENT OF DEATH</t>
  </si>
  <si>
    <t>CLAIMS HANDLING COSTS</t>
  </si>
  <si>
    <t>DIRECT ACQUISITION COSTS</t>
  </si>
  <si>
    <t>INDIRECT ACQUISITION COSTS</t>
  </si>
  <si>
    <t>ADMINISTRATIVE EXPENSES RELATED TO INSURANCE OPERATIONS</t>
  </si>
  <si>
    <t xml:space="preserve"> FEES, CHARGES FOR FUNDS, ETC.</t>
  </si>
  <si>
    <t>TOTAL COSTS</t>
  </si>
  <si>
    <t>ACQUISITION COMMISSIONS</t>
  </si>
  <si>
    <t>OTHER DIRECT ACQUISITION COSTS</t>
  </si>
  <si>
    <t>FOR ADVERTISING</t>
  </si>
  <si>
    <t>OTHER INDIRECT ACQUISITION COSTS</t>
  </si>
  <si>
    <t>RENEWAL COMMISSIONS</t>
  </si>
  <si>
    <t>OTHER ADMINISTRATIVE EXPENSES</t>
  </si>
  <si>
    <t>NUMBER OF INSURANCE CONTRACTS</t>
  </si>
  <si>
    <t xml:space="preserve">NUMBER OF INSURED PERSONS </t>
  </si>
  <si>
    <t xml:space="preserve">INSURANCE AMOUNT
</t>
  </si>
  <si>
    <t xml:space="preserve">GROSS PREMIUM INCOME FOR THE REPORTING YEAR
</t>
  </si>
  <si>
    <t>AMOUNT OF THE CANCELLED PREMIUMS AND WRITTEN-OFF RECEIVABLES UNDER EARLY TERMINATED CONTRACTS</t>
  </si>
  <si>
    <t>PREMIUMS RECEIVED</t>
  </si>
  <si>
    <t>AMOUNTS AND CLAIMS PAID (NET OF THE COSTS RELATED TO THE SETTLEMENT OF CLAIMS)</t>
  </si>
  <si>
    <t>BONUSES AND REBATES PAID, PARTICIPATION IN POSITIVE RESULT INCLUDING DECREASE IN PREMIUMS OR PARTIAL REFUND OF PREMIUMS</t>
  </si>
  <si>
    <t>ACTIVE CONTRACTS AT THE END OF THE QUARTER</t>
  </si>
  <si>
    <t>Including NEWLY-SIGNED CONTRACTS DURING THE PERIOD FROM 1 JANUARY  UNTIL THE END OF THE QUARTER</t>
  </si>
  <si>
    <t xml:space="preserve">UNDER ACTIVE CONTRACTS AT THE END OF THE QUARTER </t>
  </si>
  <si>
    <t>Including UNDER NEWLY-SIGNED CONTRACTS DURING THE PERIOD FROM 1 JANUARY UNTIL THE END OF THE QUARTER</t>
  </si>
  <si>
    <t xml:space="preserve">TOTAL AMOUNT - INCLUDING INVESTMENT PREMIUMS UNDER UNIT-LINKED LIFE INSURANCE </t>
  </si>
  <si>
    <t xml:space="preserve">TOTAL AMOUNT EXCLUDING INVESTMENT PREMIUMS UNDER UNIT-LINKED LIFE INSURANCE </t>
  </si>
  <si>
    <t>Including UNDER SINGLE PREMIUM CONTRACTS</t>
  </si>
  <si>
    <t xml:space="preserve">Including UNDER NEWLY-SIGNED CONTRACTS </t>
  </si>
  <si>
    <t>Including PREMIUM INCOME UNDER CONTRACTS WITH PARTICIPATION IN THE INVESTMENT INCOME</t>
  </si>
  <si>
    <t>MATURITY BENEFITS</t>
  </si>
  <si>
    <t>SURRENDER BENEFITS</t>
  </si>
  <si>
    <t>DEATH BENEFITS</t>
  </si>
  <si>
    <t>OTHER CLAIMS</t>
  </si>
  <si>
    <t>Including UNDER CLAIMS FROM PREVIOUS YEARS</t>
  </si>
  <si>
    <t xml:space="preserve">CONCLUDED IN PREVIOUS REPORTING PERIODS (according to item ІI, 9 of the Income statement) </t>
  </si>
  <si>
    <t>CONCLUDED IN THE CURRENT PERIOD (according to item ІI, 1, "а" of the Income statement)</t>
  </si>
  <si>
    <t>Including WITH A SINGLE PREMIUM</t>
  </si>
  <si>
    <t>Including WITH A REGULAR PREMIUM</t>
  </si>
  <si>
    <t>NUMBER OF CLAIMS</t>
  </si>
  <si>
    <t>AMOUNT PAID</t>
  </si>
  <si>
    <t>NUMBER OF INSURANCES FULLY SURRENDERED</t>
  </si>
  <si>
    <t>NUMBER OF INSURANCES PARTIALLY SURRENDERED</t>
  </si>
  <si>
    <t xml:space="preserve">
AMOUNT PAID
</t>
  </si>
  <si>
    <t xml:space="preserve">PREMIUMS CEDED UNDER CONTRACTS PLACED WITH THE REINSURER </t>
  </si>
  <si>
    <t>CANCELLED PREMIUMS IN THE PREMIUM INCOME CEDED</t>
  </si>
  <si>
    <t>REINSURER’S SHARE IN THE UNEARNED PREMIUM RESERVE</t>
  </si>
  <si>
    <t xml:space="preserve">INCOME FROM COMMISSIONS UNDER CONTRACTS PLACED WITH THE REINSURER </t>
  </si>
  <si>
    <t>INCOME FROM PARTICIPATION IN THE REINSURANCE RESULT</t>
  </si>
  <si>
    <t>REINSURER’S SHARE IN CLAIMS PAID</t>
  </si>
  <si>
    <t>REINSURER’S SHARE IN OUTSTANDING CLAIMS RESERVE</t>
  </si>
  <si>
    <t>REINSURER’S SHARE IN OTHER TECHNICAL RESERVE</t>
  </si>
  <si>
    <t>OTHER  REINSURANCE RECEIVABLES (DIFFERENT FROM SHARES IN THE TECHNICAL PROVISIONS)</t>
  </si>
  <si>
    <t>OTHER PAYABLES TO THE REINSURER (DIFFERENT FROM DEPOSITS RETAINED)</t>
  </si>
  <si>
    <t>DEPOSITS RETAINED IN CONNECTION WITH THE UNEARNED PREMIUM RESERVE</t>
  </si>
  <si>
    <t>DEPOSITS RETAINED IN CONNECTION WITH THE OUTSTANDING CLAIMS RESERVE</t>
  </si>
  <si>
    <t>DEPOSITS RETAINED IN CONNECTION WITH OTHER RESERVE</t>
  </si>
  <si>
    <t>NUMBER OF INSURANCE CONTRACTS ACCEPTED BY THE  CEDENTS</t>
  </si>
  <si>
    <t>INSURANCE AMOUNT ACCEPTED BY THE CEDENTS</t>
  </si>
  <si>
    <t xml:space="preserve">GROSS AMOUNT OF THE INSURANCE PREMIUMS RECEIVED BY THE CEDENT </t>
  </si>
  <si>
    <t>COMMISSIONS PAID TO THE CEDENT</t>
  </si>
  <si>
    <t xml:space="preserve">
COSTS ON PARTICIPATION IN THE REINSURANCE RESULT
</t>
  </si>
  <si>
    <t>NUMBER OF CLAIMS BY THE CEDENT</t>
  </si>
  <si>
    <t>PAID AMOUNTS AND INDEMNITIES OF THE CEDENT</t>
  </si>
  <si>
    <t>OTHER RECEIVABLES FROM THE CEDENT</t>
  </si>
  <si>
    <t>OTHER PAYABLES TO THE CEDENT</t>
  </si>
  <si>
    <t>DEPOSITS RETAINED BY THE CEDENT IN CONNECTION WITH THE UNEARNED PREMIUM RESERVE</t>
  </si>
  <si>
    <t>DEPOSITS RETAINED BY THE CEDENT IN CONNECTION WITH THE OUTSTANDING CLAIMS RESERVE</t>
  </si>
  <si>
    <t>DEPOSITS RETAINED BY THE CEDENT IN CONNECTION WITH OTHER PROVISIONS</t>
  </si>
  <si>
    <t>OTHER PROVISIONS RELATED TO INWARD REINSURANCE</t>
  </si>
  <si>
    <t>NUMBER OF NEWLY-SIGNED CONTRACTS</t>
  </si>
  <si>
    <t>PREMIUM INCOME</t>
  </si>
  <si>
    <t>CLAIMS PAID</t>
  </si>
  <si>
    <t>COMMISSIONS PAID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</si>
  <si>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</si>
  <si>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</si>
  <si>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</si>
  <si>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</si>
  <si>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</si>
  <si>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</si>
  <si>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</si>
  <si>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</si>
  <si>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</si>
  <si>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</si>
  <si>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</si>
  <si>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</si>
  <si>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</si>
  <si>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</si>
  <si>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</si>
  <si>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</si>
  <si>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</si>
  <si>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</si>
  <si>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</si>
  <si>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</si>
  <si>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</si>
  <si>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</si>
  <si>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</si>
  <si>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</si>
  <si>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</si>
  <si>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</si>
  <si>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</si>
  <si>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</si>
  <si>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</si>
  <si>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</si>
  <si>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</si>
  <si>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</si>
  <si>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</si>
  <si>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</si>
  <si>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</si>
  <si>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</si>
  <si>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</si>
  <si>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</si>
  <si>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</si>
  <si>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</si>
  <si>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</si>
  <si>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</si>
  <si>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</si>
  <si>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</si>
  <si>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</si>
  <si>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</si>
  <si>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</si>
  <si>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</si>
  <si>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</si>
  <si>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</si>
  <si>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</si>
  <si>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</si>
  <si>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</si>
  <si>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</si>
  <si>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</si>
  <si>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</si>
  <si>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</si>
  <si>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</si>
  <si>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</si>
  <si>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</si>
  <si>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</si>
  <si>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</si>
  <si>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</si>
  <si>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</si>
  <si>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</si>
  <si>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</si>
  <si>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</si>
  <si>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</si>
  <si>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</si>
  <si>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</si>
  <si>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</si>
  <si>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</si>
  <si>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</si>
  <si>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</si>
  <si>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</si>
  <si>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</si>
  <si>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</si>
  <si>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</si>
  <si>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</si>
  <si>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</si>
  <si>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</si>
  <si>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</si>
  <si>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</si>
  <si>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</si>
  <si>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</si>
  <si>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</si>
  <si>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</si>
  <si>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</si>
  <si>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</si>
  <si>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</si>
  <si>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</si>
  <si>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</si>
  <si>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</si>
  <si>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</si>
  <si>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</si>
  <si>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</si>
  <si>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</si>
  <si>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</si>
  <si>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</si>
  <si>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</si>
  <si>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</si>
  <si>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</si>
  <si>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</si>
  <si>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</si>
  <si>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</si>
  <si>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</si>
  <si>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</si>
  <si>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</si>
  <si>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</si>
  <si>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</si>
  <si>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</si>
  <si>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</si>
  <si>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</si>
  <si>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</si>
  <si>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</si>
  <si>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</si>
  <si>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</si>
  <si>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</si>
  <si>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</si>
  <si>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</si>
  <si>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</si>
  <si>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</si>
  <si>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</si>
  <si>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</si>
  <si>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</si>
  <si>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</si>
  <si>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</si>
  <si>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</si>
  <si>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</si>
  <si>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</si>
  <si>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</si>
  <si>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</si>
  <si>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</si>
  <si>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</si>
  <si>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</si>
  <si>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</si>
  <si>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</si>
  <si>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</si>
  <si>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</si>
  <si>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</si>
  <si>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</si>
  <si>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</si>
  <si>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</si>
  <si>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</si>
  <si>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</si>
  <si>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</si>
  <si>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</si>
  <si>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</si>
  <si>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</si>
  <si>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</si>
  <si>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</si>
  <si>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</si>
  <si>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</si>
  <si>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</si>
  <si>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</si>
  <si>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</si>
  <si>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</si>
  <si>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</si>
  <si>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</si>
  <si>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</si>
  <si>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</si>
  <si>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</si>
  <si>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</si>
  <si>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</si>
  <si>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</si>
  <si>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</si>
  <si>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</si>
  <si>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</si>
  <si>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</si>
  <si>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</si>
  <si>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</si>
  <si>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</si>
  <si>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</si>
  <si>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</si>
  <si>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</si>
  <si>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</si>
  <si>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</si>
  <si>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</si>
  <si>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</si>
  <si>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</si>
  <si>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</si>
  <si>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</si>
  <si>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</si>
  <si>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</si>
  <si>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</si>
  <si>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</si>
  <si>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</si>
  <si>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</si>
  <si>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</si>
  <si>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</si>
  <si>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</si>
  <si>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</si>
  <si>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</si>
  <si>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</si>
  <si>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</si>
  <si>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</si>
  <si>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</si>
  <si>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</si>
  <si>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</si>
  <si>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</si>
  <si>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</si>
  <si>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</si>
  <si>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</si>
  <si>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</si>
  <si>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</si>
  <si>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</si>
  <si>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</si>
  <si>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</si>
  <si>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</si>
  <si>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</si>
  <si>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"DZI Life Insurance" JSC</t>
  </si>
  <si>
    <t>"Bulstrad Life Vienna Insurance Group" EAD</t>
  </si>
  <si>
    <t>ZAD Allianz Bulgaria Zhivot</t>
  </si>
  <si>
    <t>UNIQA Life Insurance pls</t>
  </si>
  <si>
    <t>GRAWE Bulgaria Jivotozastrahovane</t>
  </si>
  <si>
    <t>"Groupama Life Insurance" EAD</t>
  </si>
  <si>
    <t>"Life Insurance Institute" Insurance Company PLC</t>
  </si>
  <si>
    <t>Insurance Company Euroins Life EAD</t>
  </si>
  <si>
    <t>Life Insurance Company "Saglasie" AD/JSC</t>
  </si>
  <si>
    <t>"CCB LIFE" JSC</t>
  </si>
  <si>
    <t>GROSS PREMIUMS WRITTEN BY LIFE INSURERS AND INSURERS WITH MIXED ACTIVITY** AS AT 30.06.2022*</t>
  </si>
  <si>
    <t>CLAIMS PAID BY LIFE INSURERS AND INSURERS WITH MIXED ACTIVITY** AS AT 30.06.2022*</t>
  </si>
  <si>
    <t xml:space="preserve"> TECHNICAL PROVISIONS AS AT 30.06.2022* - І part</t>
  </si>
  <si>
    <t xml:space="preserve"> TECHNICAL PROVISIONS AS AT 30.06.2022* - ІI part</t>
  </si>
  <si>
    <t>EXPENSES RELATED TO INSURANCE OPERATIONS AS AT 30.06.2022*</t>
  </si>
  <si>
    <t xml:space="preserve"> GENERAL INFORMATION ABOUT THE INSURANCE PORTFOLIO AS AT 30.06.2022*</t>
  </si>
  <si>
    <t>OUTWARD REINSURANCE AS AT 30.06.2022*</t>
  </si>
  <si>
    <t>INWARD REINSURANCE AS AT 30.06.2022*</t>
  </si>
  <si>
    <t>Transactions concluded under the right of establishment or the freedom to provide services within the EEA as at 30.06.2022*</t>
  </si>
  <si>
    <t xml:space="preserve"> STATEMENT OF FINANCIAL POSITION AS AT 30.06.2022*</t>
  </si>
  <si>
    <t>STATEMENTS OF PROFIT OR LOSS AND OTHER COMPREHENSIVE INCOME AS AT 30.06.2022*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</si>
</sst>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-* #,##0.00\ _л_в_._-;\-* #,##0.00\ _л_в_._-;_-* &quot;-&quot;??\ _л_в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</font>
    <font>
      <sz val="4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26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Arial"/>
      <family val="2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3" fontId="8" fillId="0" borderId="0">
      <alignment horizontal="right" vertical="center"/>
    </xf>
    <xf numFmtId="0" fontId="8" fillId="0" borderId="0" applyFill="0">
      <alignment horizontal="center" vertical="center" wrapText="1"/>
    </xf>
    <xf numFmtId="0" fontId="8" fillId="0" borderId="0">
      <alignment horizontal="center" vertical="center" wrapText="1"/>
    </xf>
    <xf numFmtId="165" fontId="8" fillId="0" borderId="0" applyFont="0" applyFill="0" applyBorder="0" applyAlignment="0" applyProtection="0"/>
    <xf numFmtId="0" fontId="8" fillId="0" borderId="0">
      <alignment horizontal="center" vertical="center" wrapText="1"/>
    </xf>
    <xf numFmtId="0" fontId="2" fillId="0" borderId="0"/>
    <xf numFmtId="0" fontId="12" fillId="0" borderId="0"/>
    <xf numFmtId="0" fontId="2" fillId="0" borderId="0"/>
    <xf numFmtId="0" fontId="2" fillId="0" borderId="0"/>
    <xf numFmtId="3" fontId="8" fillId="0" borderId="0">
      <alignment horizontal="right" vertical="center"/>
    </xf>
    <xf numFmtId="0" fontId="2" fillId="0" borderId="0"/>
    <xf numFmtId="3" fontId="8" fillId="0" borderId="0">
      <alignment horizontal="right" vertical="center"/>
    </xf>
    <xf numFmtId="0" fontId="2" fillId="0" borderId="0"/>
    <xf numFmtId="165" fontId="8" fillId="0" borderId="0" applyFont="0" applyFill="0" applyBorder="0" applyAlignment="0" applyProtection="0"/>
  </cellStyleXfs>
  <cellXfs count="236">
    <xf numFmtId="0" fontId="0" fillId="0" borderId="0" xfId="0"/>
    <xf numFmtId="0" fontId="4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5" applyFont="1" applyFill="1" applyBorder="1" applyAlignment="1">
      <alignment horizontal="center" vertical="center"/>
    </xf>
    <xf numFmtId="0" fontId="4" fillId="4" borderId="3" xfId="5" applyFont="1" applyFill="1" applyBorder="1" applyAlignment="1" applyProtection="1">
      <alignment horizontal="left" vertical="center" wrapText="1"/>
    </xf>
    <xf numFmtId="0" fontId="6" fillId="3" borderId="0" xfId="3" applyNumberFormat="1" applyFont="1" applyFill="1" applyBorder="1" applyAlignment="1" applyProtection="1"/>
    <xf numFmtId="0" fontId="4" fillId="3" borderId="0" xfId="2" applyFont="1" applyFill="1" applyProtection="1"/>
    <xf numFmtId="0" fontId="0" fillId="3" borderId="0" xfId="0" applyFill="1"/>
    <xf numFmtId="3" fontId="4" fillId="3" borderId="3" xfId="1" applyNumberFormat="1" applyFont="1" applyFill="1" applyBorder="1" applyAlignment="1" applyProtection="1">
      <alignment horizontal="right" vertical="center" wrapText="1"/>
    </xf>
    <xf numFmtId="3" fontId="3" fillId="3" borderId="3" xfId="1" applyNumberFormat="1" applyFont="1" applyFill="1" applyBorder="1" applyAlignment="1" applyProtection="1">
      <alignment horizontal="right" vertical="center" wrapText="1"/>
    </xf>
    <xf numFmtId="0" fontId="7" fillId="3" borderId="0" xfId="0" applyFont="1" applyFill="1" applyAlignment="1">
      <alignment horizontal="left"/>
    </xf>
    <xf numFmtId="3" fontId="7" fillId="3" borderId="0" xfId="0" applyNumberFormat="1" applyFont="1" applyFill="1" applyAlignment="1">
      <alignment horizontal="right"/>
    </xf>
    <xf numFmtId="164" fontId="7" fillId="3" borderId="0" xfId="0" applyNumberFormat="1" applyFont="1" applyFill="1" applyAlignment="1">
      <alignment horizontal="left"/>
    </xf>
    <xf numFmtId="3" fontId="4" fillId="3" borderId="0" xfId="7" applyFont="1" applyFill="1" applyBorder="1" applyProtection="1">
      <alignment horizontal="right" vertical="center"/>
    </xf>
    <xf numFmtId="3" fontId="3" fillId="3" borderId="0" xfId="7" applyFont="1" applyFill="1" applyBorder="1" applyAlignment="1" applyProtection="1">
      <alignment horizontal="center" vertical="center" wrapText="1"/>
    </xf>
    <xf numFmtId="3" fontId="3" fillId="3" borderId="0" xfId="7" applyFont="1" applyFill="1" applyBorder="1" applyProtection="1">
      <alignment horizontal="right" vertical="center"/>
    </xf>
    <xf numFmtId="3" fontId="4" fillId="3" borderId="3" xfId="10" applyNumberFormat="1" applyFont="1" applyFill="1" applyBorder="1" applyAlignment="1" applyProtection="1">
      <alignment horizontal="right" vertical="center"/>
    </xf>
    <xf numFmtId="3" fontId="3" fillId="3" borderId="3" xfId="10" applyNumberFormat="1" applyFont="1" applyFill="1" applyBorder="1" applyAlignment="1" applyProtection="1">
      <alignment horizontal="right" vertical="center"/>
    </xf>
    <xf numFmtId="3" fontId="4" fillId="3" borderId="0" xfId="10" applyNumberFormat="1" applyFont="1" applyFill="1" applyBorder="1" applyAlignment="1" applyProtection="1">
      <alignment horizontal="right" vertical="center"/>
    </xf>
    <xf numFmtId="3" fontId="4" fillId="3" borderId="0" xfId="7" applyFont="1" applyFill="1" applyBorder="1" applyProtection="1">
      <alignment horizontal="right" vertical="center"/>
      <protection locked="0"/>
    </xf>
    <xf numFmtId="3" fontId="3" fillId="3" borderId="0" xfId="7" applyFont="1" applyFill="1" applyBorder="1" applyProtection="1">
      <alignment horizontal="right" vertical="center"/>
      <protection locked="0"/>
    </xf>
    <xf numFmtId="3" fontId="3" fillId="3" borderId="3" xfId="7" applyFont="1" applyFill="1" applyBorder="1" applyAlignment="1" applyProtection="1">
      <alignment horizontal="center" vertical="center" wrapText="1"/>
    </xf>
    <xf numFmtId="3" fontId="3" fillId="3" borderId="0" xfId="7" applyFont="1" applyFill="1" applyBorder="1" applyAlignment="1" applyProtection="1">
      <alignment horizontal="right" vertical="center"/>
      <protection locked="0"/>
    </xf>
    <xf numFmtId="3" fontId="4" fillId="3" borderId="0" xfId="7" applyNumberFormat="1" applyFont="1" applyFill="1" applyAlignment="1"/>
    <xf numFmtId="3" fontId="3" fillId="3" borderId="0" xfId="7" applyNumberFormat="1" applyFont="1" applyFill="1" applyAlignment="1"/>
    <xf numFmtId="0" fontId="4" fillId="3" borderId="0" xfId="9" applyFont="1" applyFill="1" applyBorder="1" applyProtection="1">
      <alignment horizontal="center" vertical="center" wrapText="1"/>
    </xf>
    <xf numFmtId="0" fontId="3" fillId="3" borderId="0" xfId="9" applyFont="1" applyFill="1" applyBorder="1" applyProtection="1">
      <alignment horizontal="center" vertical="center" wrapText="1"/>
    </xf>
    <xf numFmtId="0" fontId="3" fillId="3" borderId="0" xfId="9" applyFont="1" applyFill="1" applyBorder="1" applyAlignment="1" applyProtection="1">
      <alignment horizontal="center" vertical="center" wrapText="1"/>
    </xf>
    <xf numFmtId="3" fontId="9" fillId="3" borderId="0" xfId="7" applyFont="1" applyFill="1" applyBorder="1" applyProtection="1">
      <alignment horizontal="right" vertical="center"/>
    </xf>
    <xf numFmtId="3" fontId="10" fillId="3" borderId="0" xfId="7" applyFont="1" applyFill="1" applyBorder="1" applyProtection="1">
      <alignment horizontal="right" vertical="center"/>
    </xf>
    <xf numFmtId="3" fontId="3" fillId="3" borderId="0" xfId="10" applyNumberFormat="1" applyFont="1" applyFill="1" applyBorder="1" applyAlignment="1" applyProtection="1">
      <alignment horizontal="right" vertical="center"/>
    </xf>
    <xf numFmtId="3" fontId="9" fillId="3" borderId="0" xfId="7" applyNumberFormat="1" applyFont="1" applyFill="1" applyAlignment="1" applyProtection="1"/>
    <xf numFmtId="0" fontId="11" fillId="3" borderId="0" xfId="9" applyFont="1" applyFill="1" applyBorder="1" applyProtection="1">
      <alignment horizontal="center" vertical="center" wrapText="1"/>
    </xf>
    <xf numFmtId="3" fontId="10" fillId="3" borderId="0" xfId="7" applyNumberFormat="1" applyFont="1" applyFill="1" applyAlignment="1" applyProtection="1"/>
    <xf numFmtId="3" fontId="3" fillId="5" borderId="0" xfId="7" applyFont="1" applyFill="1" applyBorder="1" applyAlignment="1" applyProtection="1">
      <alignment vertical="center" wrapText="1"/>
      <protection locked="0"/>
    </xf>
    <xf numFmtId="3" fontId="3" fillId="5" borderId="0" xfId="7" applyFont="1" applyFill="1" applyBorder="1" applyAlignment="1" applyProtection="1">
      <alignment vertical="center" wrapText="1"/>
    </xf>
    <xf numFmtId="0" fontId="3" fillId="3" borderId="0" xfId="3" applyFont="1" applyFill="1" applyBorder="1" applyAlignment="1" applyProtection="1"/>
    <xf numFmtId="0" fontId="3" fillId="3" borderId="0" xfId="3" applyFont="1" applyFill="1" applyBorder="1" applyProtection="1"/>
    <xf numFmtId="0" fontId="3" fillId="3" borderId="0" xfId="3" applyFont="1" applyFill="1" applyBorder="1" applyAlignment="1" applyProtection="1">
      <alignment vertical="top"/>
    </xf>
    <xf numFmtId="3" fontId="4" fillId="3" borderId="0" xfId="7" applyNumberFormat="1" applyFont="1" applyFill="1" applyAlignment="1" applyProtection="1"/>
    <xf numFmtId="3" fontId="3" fillId="3" borderId="0" xfId="7" applyNumberFormat="1" applyFont="1" applyFill="1" applyAlignment="1" applyProtection="1"/>
    <xf numFmtId="3" fontId="3" fillId="3" borderId="0" xfId="3" applyNumberFormat="1" applyFont="1" applyFill="1" applyBorder="1" applyProtection="1"/>
    <xf numFmtId="0" fontId="3" fillId="3" borderId="0" xfId="3" applyFont="1" applyFill="1" applyBorder="1"/>
    <xf numFmtId="0" fontId="3" fillId="3" borderId="0" xfId="3" applyFont="1" applyFill="1" applyBorder="1" applyAlignment="1">
      <alignment vertical="top"/>
    </xf>
    <xf numFmtId="0" fontId="4" fillId="3" borderId="0" xfId="11" applyFont="1" applyFill="1" applyBorder="1" applyAlignment="1" applyProtection="1">
      <alignment horizontal="left" vertical="center" wrapText="1" indent="1"/>
      <protection locked="0"/>
    </xf>
    <xf numFmtId="3" fontId="3" fillId="3" borderId="0" xfId="3" applyNumberFormat="1" applyFont="1" applyFill="1" applyBorder="1" applyAlignment="1"/>
    <xf numFmtId="3" fontId="3" fillId="3" borderId="0" xfId="3" applyNumberFormat="1" applyFont="1" applyFill="1" applyBorder="1" applyAlignment="1" applyProtection="1">
      <protection locked="0"/>
    </xf>
    <xf numFmtId="3" fontId="3" fillId="3" borderId="0" xfId="7" applyFont="1" applyFill="1" applyBorder="1" applyAlignment="1" applyProtection="1">
      <alignment vertical="center"/>
      <protection locked="0"/>
    </xf>
    <xf numFmtId="0" fontId="3" fillId="3" borderId="0" xfId="3" applyFont="1" applyFill="1" applyBorder="1" applyAlignment="1" applyProtection="1">
      <alignment wrapText="1"/>
    </xf>
    <xf numFmtId="0" fontId="4" fillId="3" borderId="0" xfId="12" applyFont="1" applyFill="1" applyBorder="1" applyAlignment="1" applyProtection="1">
      <alignment horizontal="left"/>
    </xf>
    <xf numFmtId="0" fontId="3" fillId="3" borderId="6" xfId="3" applyFont="1" applyFill="1" applyBorder="1" applyAlignment="1" applyProtection="1">
      <alignment horizontal="center" vertical="center" wrapText="1"/>
    </xf>
    <xf numFmtId="0" fontId="4" fillId="3" borderId="0" xfId="14" applyFont="1" applyFill="1"/>
    <xf numFmtId="0" fontId="3" fillId="3" borderId="0" xfId="14" applyFont="1" applyFill="1" applyBorder="1"/>
    <xf numFmtId="3" fontId="3" fillId="3" borderId="3" xfId="14" applyNumberFormat="1" applyFont="1" applyFill="1" applyBorder="1"/>
    <xf numFmtId="0" fontId="3" fillId="3" borderId="0" xfId="14" applyFont="1" applyFill="1"/>
    <xf numFmtId="3" fontId="4" fillId="3" borderId="3" xfId="14" applyNumberFormat="1" applyFont="1" applyFill="1" applyBorder="1"/>
    <xf numFmtId="3" fontId="11" fillId="3" borderId="0" xfId="7" applyNumberFormat="1" applyFont="1" applyFill="1" applyAlignment="1" applyProtection="1"/>
    <xf numFmtId="0" fontId="11" fillId="3" borderId="0" xfId="14" applyFont="1" applyFill="1"/>
    <xf numFmtId="0" fontId="13" fillId="3" borderId="0" xfId="14" applyFont="1" applyFill="1"/>
    <xf numFmtId="3" fontId="3" fillId="3" borderId="0" xfId="11" applyNumberFormat="1" applyFont="1" applyFill="1" applyAlignment="1" applyProtection="1">
      <alignment horizontal="center" vertical="center" wrapText="1"/>
    </xf>
    <xf numFmtId="3" fontId="4" fillId="3" borderId="0" xfId="11" applyNumberFormat="1" applyFont="1" applyFill="1" applyAlignment="1" applyProtection="1">
      <alignment horizontal="center" vertical="center" wrapText="1"/>
    </xf>
    <xf numFmtId="3" fontId="4" fillId="3" borderId="3" xfId="7" applyFont="1" applyFill="1" applyBorder="1" applyAlignment="1" applyProtection="1">
      <alignment horizontal="center" vertical="center" wrapText="1"/>
    </xf>
    <xf numFmtId="3" fontId="4" fillId="3" borderId="3" xfId="11" applyNumberFormat="1" applyFont="1" applyFill="1" applyBorder="1" applyAlignment="1" applyProtection="1">
      <alignment horizontal="center" vertical="center" wrapText="1"/>
    </xf>
    <xf numFmtId="3" fontId="3" fillId="3" borderId="3" xfId="7" applyFont="1" applyFill="1" applyBorder="1" applyAlignment="1" applyProtection="1">
      <alignment vertical="center" wrapText="1"/>
    </xf>
    <xf numFmtId="3" fontId="4" fillId="3" borderId="3" xfId="7" applyFont="1" applyFill="1" applyBorder="1" applyAlignment="1" applyProtection="1">
      <alignment horizontal="right" vertical="center" wrapText="1"/>
    </xf>
    <xf numFmtId="3" fontId="3" fillId="3" borderId="3" xfId="7" applyFont="1" applyFill="1" applyBorder="1" applyAlignment="1" applyProtection="1">
      <alignment horizontal="right" vertical="center"/>
    </xf>
    <xf numFmtId="3" fontId="3" fillId="3" borderId="0" xfId="16" applyFont="1" applyFill="1" applyBorder="1" applyAlignment="1" applyProtection="1">
      <alignment horizontal="right" vertical="center"/>
    </xf>
    <xf numFmtId="3" fontId="4" fillId="3" borderId="3" xfId="7" applyFont="1" applyFill="1" applyBorder="1" applyAlignment="1" applyProtection="1">
      <alignment vertical="center" wrapText="1"/>
    </xf>
    <xf numFmtId="3" fontId="4" fillId="3" borderId="3" xfId="7" applyFont="1" applyFill="1" applyBorder="1" applyAlignment="1" applyProtection="1">
      <alignment vertical="center"/>
    </xf>
    <xf numFmtId="3" fontId="4" fillId="3" borderId="0" xfId="11" applyNumberFormat="1" applyFont="1" applyFill="1" applyBorder="1" applyAlignment="1" applyProtection="1">
      <alignment horizontal="center" vertical="center" wrapText="1"/>
    </xf>
    <xf numFmtId="3" fontId="14" fillId="3" borderId="3" xfId="7" applyFont="1" applyFill="1" applyBorder="1" applyAlignment="1" applyProtection="1">
      <alignment horizontal="right" vertical="center"/>
    </xf>
    <xf numFmtId="3" fontId="3" fillId="3" borderId="3" xfId="7" applyFont="1" applyFill="1" applyBorder="1" applyAlignment="1" applyProtection="1">
      <alignment vertical="center"/>
    </xf>
    <xf numFmtId="3" fontId="4" fillId="5" borderId="0" xfId="11" applyNumberFormat="1" applyFont="1" applyFill="1" applyAlignment="1" applyProtection="1">
      <alignment horizontal="center" vertical="center" wrapText="1"/>
    </xf>
    <xf numFmtId="0" fontId="4" fillId="3" borderId="0" xfId="11" applyNumberFormat="1" applyFont="1" applyFill="1" applyAlignment="1" applyProtection="1">
      <alignment horizontal="center" vertical="center" wrapText="1"/>
    </xf>
    <xf numFmtId="3" fontId="3" fillId="3" borderId="0" xfId="7" applyNumberFormat="1" applyFont="1" applyFill="1" applyAlignment="1" applyProtection="1">
      <alignment vertical="center"/>
    </xf>
    <xf numFmtId="0" fontId="3" fillId="3" borderId="3" xfId="0" applyFont="1" applyFill="1" applyBorder="1" applyAlignment="1">
      <alignment horizontal="center" vertical="center" wrapText="1"/>
    </xf>
    <xf numFmtId="3" fontId="8" fillId="3" borderId="0" xfId="7" applyFill="1" applyAlignment="1" applyProtection="1">
      <alignment vertical="center"/>
    </xf>
    <xf numFmtId="3" fontId="9" fillId="3" borderId="0" xfId="7" applyFont="1" applyFill="1" applyAlignment="1" applyProtection="1">
      <alignment vertical="center"/>
    </xf>
    <xf numFmtId="4" fontId="3" fillId="3" borderId="3" xfId="18" applyNumberFormat="1" applyFont="1" applyFill="1" applyBorder="1" applyProtection="1">
      <alignment horizontal="right" vertical="center"/>
    </xf>
    <xf numFmtId="0" fontId="9" fillId="3" borderId="0" xfId="13" applyFont="1" applyFill="1" applyAlignment="1" applyProtection="1"/>
    <xf numFmtId="4" fontId="4" fillId="3" borderId="3" xfId="18" applyNumberFormat="1" applyFont="1" applyFill="1" applyBorder="1" applyProtection="1">
      <alignment horizontal="right" vertical="center"/>
    </xf>
    <xf numFmtId="4" fontId="4" fillId="3" borderId="3" xfId="18" applyNumberFormat="1" applyFont="1" applyFill="1" applyBorder="1" applyAlignment="1" applyProtection="1">
      <alignment horizontal="right" vertical="center"/>
    </xf>
    <xf numFmtId="3" fontId="3" fillId="3" borderId="3" xfId="7" applyFont="1" applyFill="1" applyBorder="1" applyAlignment="1" applyProtection="1">
      <alignment horizontal="right" vertical="center" wrapText="1"/>
    </xf>
    <xf numFmtId="3" fontId="10" fillId="3" borderId="0" xfId="16" applyFont="1" applyFill="1" applyBorder="1" applyProtection="1">
      <alignment horizontal="right" vertical="center"/>
    </xf>
    <xf numFmtId="3" fontId="4" fillId="3" borderId="3" xfId="18" applyNumberFormat="1" applyFont="1" applyFill="1" applyBorder="1" applyProtection="1">
      <alignment horizontal="right" vertical="center"/>
    </xf>
    <xf numFmtId="3" fontId="4" fillId="3" borderId="3" xfId="18" applyNumberFormat="1" applyFont="1" applyFill="1" applyBorder="1" applyAlignment="1" applyProtection="1">
      <alignment horizontal="right" vertical="center"/>
    </xf>
    <xf numFmtId="3" fontId="9" fillId="3" borderId="0" xfId="13" applyNumberFormat="1" applyFont="1" applyFill="1" applyAlignment="1" applyProtection="1"/>
    <xf numFmtId="3" fontId="4" fillId="3" borderId="3" xfId="11" applyNumberFormat="1" applyFont="1" applyFill="1" applyBorder="1" applyProtection="1">
      <alignment horizontal="center" vertical="center" wrapText="1"/>
    </xf>
    <xf numFmtId="3" fontId="10" fillId="3" borderId="0" xfId="16" applyNumberFormat="1" applyFont="1" applyFill="1" applyBorder="1" applyProtection="1">
      <alignment horizontal="right" vertical="center"/>
    </xf>
    <xf numFmtId="3" fontId="4" fillId="3" borderId="14" xfId="16" applyFont="1" applyFill="1" applyBorder="1" applyAlignment="1" applyProtection="1">
      <alignment horizontal="right" vertical="center" wrapText="1"/>
    </xf>
    <xf numFmtId="3" fontId="4" fillId="3" borderId="0" xfId="11" applyNumberFormat="1" applyFont="1" applyFill="1" applyBorder="1" applyAlignment="1" applyProtection="1">
      <alignment horizontal="left" vertical="center" wrapText="1"/>
    </xf>
    <xf numFmtId="3" fontId="4" fillId="3" borderId="0" xfId="7" applyFont="1" applyFill="1" applyBorder="1" applyAlignment="1" applyProtection="1">
      <alignment horizontal="right" vertical="center" wrapText="1"/>
    </xf>
    <xf numFmtId="3" fontId="3" fillId="3" borderId="0" xfId="7" applyFont="1" applyFill="1" applyBorder="1" applyAlignment="1" applyProtection="1">
      <alignment horizontal="right" vertical="center" wrapText="1"/>
    </xf>
    <xf numFmtId="3" fontId="15" fillId="3" borderId="0" xfId="11" applyNumberFormat="1" applyFont="1" applyFill="1" applyBorder="1" applyAlignment="1" applyProtection="1">
      <alignment horizontal="left" vertical="center"/>
    </xf>
    <xf numFmtId="3" fontId="15" fillId="3" borderId="0" xfId="11" applyNumberFormat="1" applyFont="1" applyFill="1" applyBorder="1" applyAlignment="1" applyProtection="1">
      <alignment horizontal="center" vertical="center" wrapText="1"/>
    </xf>
    <xf numFmtId="3" fontId="10" fillId="3" borderId="0" xfId="7" applyFont="1" applyFill="1" applyAlignment="1" applyProtection="1">
      <alignment vertical="center"/>
    </xf>
    <xf numFmtId="0" fontId="3" fillId="0" borderId="0" xfId="2" applyFont="1" applyFill="1" applyAlignment="1" applyProtection="1">
      <alignment vertical="center"/>
    </xf>
    <xf numFmtId="0" fontId="3" fillId="4" borderId="3" xfId="0" applyFont="1" applyFill="1" applyBorder="1" applyAlignment="1" applyProtection="1">
      <alignment horizontal="left" vertical="center" wrapText="1"/>
    </xf>
    <xf numFmtId="0" fontId="4" fillId="4" borderId="3" xfId="0" applyFont="1" applyFill="1" applyBorder="1" applyAlignment="1" applyProtection="1">
      <alignment horizontal="left" vertical="center" wrapText="1"/>
    </xf>
    <xf numFmtId="0" fontId="3" fillId="4" borderId="3" xfId="19" applyFont="1" applyFill="1" applyBorder="1" applyAlignment="1" applyProtection="1">
      <alignment horizontal="left" vertical="center" wrapText="1"/>
    </xf>
    <xf numFmtId="0" fontId="3" fillId="4" borderId="1" xfId="19" applyFont="1" applyFill="1" applyBorder="1" applyAlignment="1" applyProtection="1">
      <alignment horizontal="left" vertical="center" wrapText="1"/>
    </xf>
    <xf numFmtId="0" fontId="3" fillId="3" borderId="6" xfId="3" applyFont="1" applyFill="1" applyBorder="1" applyAlignment="1" applyProtection="1">
      <alignment vertical="center" wrapText="1"/>
    </xf>
    <xf numFmtId="0" fontId="3" fillId="3" borderId="0" xfId="3" applyFont="1" applyFill="1" applyBorder="1" applyAlignment="1" applyProtection="1">
      <alignment vertical="center" wrapText="1"/>
    </xf>
    <xf numFmtId="0" fontId="10" fillId="3" borderId="0" xfId="15" applyFont="1" applyFill="1" applyBorder="1" applyAlignment="1" applyProtection="1">
      <alignment horizontal="right" vertical="center"/>
    </xf>
    <xf numFmtId="0" fontId="3" fillId="3" borderId="3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/>
    </xf>
    <xf numFmtId="0" fontId="5" fillId="4" borderId="3" xfId="0" applyFont="1" applyFill="1" applyBorder="1" applyAlignment="1" applyProtection="1">
      <alignment horizontal="right" vertical="center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3" fontId="3" fillId="0" borderId="3" xfId="8" applyNumberFormat="1" applyFont="1" applyFill="1" applyBorder="1" applyAlignment="1" applyProtection="1">
      <alignment horizontal="center" vertical="center" wrapText="1"/>
    </xf>
    <xf numFmtId="0" fontId="3" fillId="0" borderId="4" xfId="9" applyFont="1" applyFill="1" applyBorder="1" applyAlignment="1" applyProtection="1">
      <alignment horizontal="center" vertical="center" wrapText="1"/>
    </xf>
    <xf numFmtId="0" fontId="3" fillId="0" borderId="3" xfId="3" applyFont="1" applyFill="1" applyBorder="1" applyAlignment="1" applyProtection="1">
      <alignment horizontal="center" vertical="center" wrapText="1"/>
    </xf>
    <xf numFmtId="3" fontId="3" fillId="0" borderId="3" xfId="20" applyNumberFormat="1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3" xfId="8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17" fillId="0" borderId="3" xfId="11" applyNumberFormat="1" applyFont="1" applyFill="1" applyBorder="1" applyAlignment="1" applyProtection="1">
      <alignment horizontal="left" vertical="center"/>
    </xf>
    <xf numFmtId="0" fontId="19" fillId="0" borderId="3" xfId="11" applyNumberFormat="1" applyFont="1" applyFill="1" applyBorder="1" applyAlignment="1" applyProtection="1">
      <alignment horizontal="left" vertical="center" wrapText="1"/>
    </xf>
    <xf numFmtId="0" fontId="17" fillId="0" borderId="3" xfId="11" applyNumberFormat="1" applyFont="1" applyFill="1" applyBorder="1" applyAlignment="1" applyProtection="1">
      <alignment horizontal="center" vertical="center" wrapText="1"/>
    </xf>
    <xf numFmtId="0" fontId="17" fillId="0" borderId="3" xfId="11" applyNumberFormat="1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9" fillId="0" borderId="3" xfId="11" applyNumberFormat="1" applyFont="1" applyFill="1" applyBorder="1" applyAlignment="1" applyProtection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horizontal="left" vertical="center"/>
    </xf>
    <xf numFmtId="0" fontId="17" fillId="0" borderId="3" xfId="11" applyNumberFormat="1" applyFont="1" applyFill="1" applyBorder="1" applyAlignment="1" applyProtection="1">
      <alignment horizontal="center" vertical="center"/>
    </xf>
    <xf numFmtId="0" fontId="17" fillId="0" borderId="3" xfId="11" applyNumberFormat="1" applyFont="1" applyFill="1" applyBorder="1" applyAlignment="1" applyProtection="1">
      <alignment horizontal="left" vertical="center"/>
    </xf>
    <xf numFmtId="0" fontId="19" fillId="0" borderId="3" xfId="11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3" fontId="17" fillId="0" borderId="3" xfId="11" applyNumberFormat="1" applyFont="1" applyFill="1" applyBorder="1" applyAlignment="1" applyProtection="1">
      <alignment horizontal="left" vertical="center" wrapText="1"/>
    </xf>
    <xf numFmtId="0" fontId="10" fillId="0" borderId="3" xfId="11" applyNumberFormat="1" applyFont="1" applyFill="1" applyBorder="1" applyAlignment="1" applyProtection="1">
      <alignment horizontal="center" vertical="center" wrapText="1"/>
    </xf>
    <xf numFmtId="3" fontId="19" fillId="0" borderId="3" xfId="11" applyNumberFormat="1" applyFont="1" applyFill="1" applyBorder="1" applyAlignment="1" applyProtection="1">
      <alignment horizontal="center" vertical="center" wrapText="1"/>
    </xf>
    <xf numFmtId="3" fontId="17" fillId="0" borderId="3" xfId="11" applyNumberFormat="1" applyFont="1" applyFill="1" applyBorder="1" applyAlignment="1" applyProtection="1">
      <alignment horizontal="center" vertical="center" wrapText="1"/>
    </xf>
    <xf numFmtId="3" fontId="3" fillId="0" borderId="3" xfId="11" applyNumberFormat="1" applyFont="1" applyFill="1" applyBorder="1" applyAlignment="1" applyProtection="1">
      <alignment horizontal="center"/>
    </xf>
    <xf numFmtId="3" fontId="3" fillId="0" borderId="3" xfId="11" applyNumberFormat="1" applyFont="1" applyFill="1" applyBorder="1" applyAlignment="1" applyProtection="1">
      <alignment horizontal="left" wrapText="1"/>
    </xf>
    <xf numFmtId="3" fontId="4" fillId="0" borderId="3" xfId="11" applyNumberFormat="1" applyFont="1" applyFill="1" applyBorder="1" applyAlignment="1" applyProtection="1">
      <alignment horizontal="center" vertical="center"/>
    </xf>
    <xf numFmtId="3" fontId="4" fillId="0" borderId="3" xfId="11" applyNumberFormat="1" applyFont="1" applyFill="1" applyBorder="1" applyAlignment="1" applyProtection="1">
      <alignment horizontal="left" vertical="center" wrapText="1"/>
    </xf>
    <xf numFmtId="3" fontId="4" fillId="0" borderId="18" xfId="11" applyNumberFormat="1" applyFont="1" applyFill="1" applyBorder="1" applyAlignment="1" applyProtection="1">
      <alignment horizontal="right" vertical="center" wrapText="1"/>
    </xf>
    <xf numFmtId="3" fontId="4" fillId="0" borderId="3" xfId="11" applyNumberFormat="1" applyFont="1" applyFill="1" applyBorder="1" applyAlignment="1" applyProtection="1">
      <alignment horizontal="right" vertical="center"/>
    </xf>
    <xf numFmtId="3" fontId="3" fillId="0" borderId="3" xfId="11" applyNumberFormat="1" applyFont="1" applyFill="1" applyBorder="1" applyAlignment="1" applyProtection="1">
      <alignment horizontal="right" vertical="center" wrapText="1"/>
    </xf>
    <xf numFmtId="3" fontId="4" fillId="0" borderId="3" xfId="11" applyNumberFormat="1" applyFont="1" applyFill="1" applyBorder="1" applyAlignment="1" applyProtection="1">
      <alignment horizontal="center" vertical="center" wrapText="1"/>
    </xf>
    <xf numFmtId="3" fontId="4" fillId="0" borderId="3" xfId="11" applyNumberFormat="1" applyFont="1" applyFill="1" applyBorder="1" applyAlignment="1" applyProtection="1">
      <alignment horizontal="right" vertical="center" wrapText="1"/>
    </xf>
    <xf numFmtId="3" fontId="4" fillId="0" borderId="3" xfId="11" applyNumberFormat="1" applyFont="1" applyFill="1" applyBorder="1" applyProtection="1">
      <alignment horizontal="center" vertical="center" wrapText="1"/>
    </xf>
    <xf numFmtId="3" fontId="3" fillId="0" borderId="3" xfId="11" applyNumberFormat="1" applyFont="1" applyFill="1" applyBorder="1" applyAlignment="1" applyProtection="1">
      <alignment horizontal="center" vertical="center"/>
    </xf>
    <xf numFmtId="3" fontId="3" fillId="0" borderId="3" xfId="11" applyNumberFormat="1" applyFont="1" applyFill="1" applyBorder="1" applyAlignment="1" applyProtection="1">
      <alignment horizontal="left" vertical="center" wrapText="1"/>
    </xf>
    <xf numFmtId="3" fontId="4" fillId="0" borderId="3" xfId="11" applyNumberFormat="1" applyFont="1" applyFill="1" applyBorder="1" applyAlignment="1">
      <alignment horizontal="right" vertical="center" wrapText="1"/>
    </xf>
    <xf numFmtId="3" fontId="4" fillId="0" borderId="3" xfId="11" applyNumberFormat="1" applyFont="1" applyFill="1" applyBorder="1" applyAlignment="1">
      <alignment horizontal="left" vertical="center" wrapText="1"/>
    </xf>
    <xf numFmtId="3" fontId="4" fillId="0" borderId="3" xfId="11" applyNumberFormat="1" applyFont="1" applyFill="1" applyBorder="1" applyAlignment="1" applyProtection="1">
      <alignment horizontal="left" vertical="center" wrapText="1"/>
      <protection locked="0"/>
    </xf>
    <xf numFmtId="3" fontId="4" fillId="0" borderId="3" xfId="11" applyNumberFormat="1" applyFont="1" applyFill="1" applyBorder="1" applyAlignment="1">
      <alignment horizontal="right" vertical="center"/>
    </xf>
    <xf numFmtId="3" fontId="4" fillId="0" borderId="3" xfId="11" applyNumberFormat="1" applyFont="1" applyFill="1" applyBorder="1" applyAlignment="1" applyProtection="1">
      <alignment horizontal="right"/>
    </xf>
    <xf numFmtId="3" fontId="4" fillId="0" borderId="3" xfId="11" applyNumberFormat="1" applyFont="1" applyFill="1" applyBorder="1" applyAlignment="1" applyProtection="1">
      <alignment horizontal="left"/>
    </xf>
    <xf numFmtId="3" fontId="3" fillId="0" borderId="3" xfId="11" applyNumberFormat="1" applyFont="1" applyFill="1" applyBorder="1" applyAlignment="1" applyProtection="1">
      <alignment horizontal="right"/>
    </xf>
    <xf numFmtId="3" fontId="4" fillId="0" borderId="3" xfId="11" applyNumberFormat="1" applyFont="1" applyFill="1" applyBorder="1" applyAlignment="1">
      <alignment horizontal="left"/>
    </xf>
    <xf numFmtId="3" fontId="4" fillId="0" borderId="18" xfId="11" applyNumberFormat="1" applyFont="1" applyFill="1" applyBorder="1" applyProtection="1">
      <alignment horizontal="center" vertical="center" wrapText="1"/>
    </xf>
    <xf numFmtId="3" fontId="4" fillId="0" borderId="18" xfId="11" applyNumberFormat="1" applyFont="1" applyFill="1" applyBorder="1" applyAlignment="1" applyProtection="1">
      <alignment horizontal="right" vertical="center"/>
    </xf>
    <xf numFmtId="3" fontId="4" fillId="0" borderId="18" xfId="11" applyNumberFormat="1" applyFont="1" applyFill="1" applyBorder="1" applyAlignment="1" applyProtection="1">
      <alignment horizontal="right"/>
    </xf>
    <xf numFmtId="3" fontId="4" fillId="0" borderId="18" xfId="11" applyNumberFormat="1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4" applyFont="1" applyFill="1" applyBorder="1" applyAlignment="1">
      <alignment horizontal="center" vertical="center" wrapText="1"/>
    </xf>
    <xf numFmtId="0" fontId="3" fillId="3" borderId="5" xfId="4" applyFont="1" applyFill="1" applyBorder="1" applyAlignment="1">
      <alignment horizontal="center" vertical="center" wrapText="1"/>
    </xf>
    <xf numFmtId="164" fontId="3" fillId="3" borderId="4" xfId="6" applyNumberFormat="1" applyFont="1" applyFill="1" applyBorder="1" applyAlignment="1" applyProtection="1">
      <alignment horizontal="center" vertical="center"/>
    </xf>
    <xf numFmtId="164" fontId="3" fillId="3" borderId="5" xfId="6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5" fillId="0" borderId="4" xfId="0" applyFont="1" applyFill="1" applyBorder="1" applyAlignment="1" applyProtection="1">
      <alignment horizontal="center" wrapText="1"/>
    </xf>
    <xf numFmtId="0" fontId="5" fillId="0" borderId="5" xfId="0" applyFont="1" applyFill="1" applyBorder="1" applyAlignment="1" applyProtection="1">
      <alignment horizont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3" fontId="17" fillId="0" borderId="1" xfId="8" applyNumberFormat="1" applyFont="1" applyFill="1" applyBorder="1" applyAlignment="1" applyProtection="1">
      <alignment horizontal="center" vertical="center" wrapText="1"/>
    </xf>
    <xf numFmtId="3" fontId="17" fillId="0" borderId="2" xfId="8" applyNumberFormat="1" applyFont="1" applyFill="1" applyBorder="1" applyAlignment="1" applyProtection="1">
      <alignment horizontal="center" vertical="center" wrapText="1"/>
    </xf>
    <xf numFmtId="0" fontId="10" fillId="0" borderId="3" xfId="9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3" borderId="14" xfId="3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 applyProtection="1">
      <alignment horizontal="center" vertical="center" wrapText="1"/>
    </xf>
    <xf numFmtId="0" fontId="17" fillId="0" borderId="3" xfId="8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15" xfId="3" applyFont="1" applyFill="1" applyBorder="1" applyAlignment="1" applyProtection="1">
      <alignment horizontal="center" vertical="center" wrapText="1"/>
    </xf>
    <xf numFmtId="0" fontId="3" fillId="3" borderId="16" xfId="3" applyFont="1" applyFill="1" applyBorder="1" applyAlignment="1" applyProtection="1">
      <alignment horizontal="center" vertical="center" wrapText="1"/>
    </xf>
    <xf numFmtId="0" fontId="3" fillId="0" borderId="7" xfId="9" applyFont="1" applyFill="1" applyBorder="1" applyAlignment="1" applyProtection="1">
      <alignment horizontal="center" vertical="center" wrapText="1"/>
    </xf>
    <xf numFmtId="0" fontId="3" fillId="0" borderId="12" xfId="9" applyFont="1" applyFill="1" applyBorder="1" applyAlignment="1" applyProtection="1">
      <alignment horizontal="center" vertical="center" wrapText="1"/>
    </xf>
    <xf numFmtId="0" fontId="3" fillId="0" borderId="4" xfId="9" applyFont="1" applyFill="1" applyBorder="1" applyAlignment="1" applyProtection="1">
      <alignment horizontal="center" vertical="center" wrapText="1"/>
    </xf>
    <xf numFmtId="0" fontId="3" fillId="0" borderId="5" xfId="9" applyFont="1" applyFill="1" applyBorder="1" applyAlignment="1" applyProtection="1">
      <alignment horizontal="center" vertical="center" wrapText="1"/>
    </xf>
    <xf numFmtId="0" fontId="3" fillId="0" borderId="3" xfId="9" applyFont="1" applyFill="1" applyBorder="1" applyAlignment="1" applyProtection="1">
      <alignment horizontal="center" vertical="center" wrapText="1"/>
    </xf>
    <xf numFmtId="0" fontId="3" fillId="0" borderId="17" xfId="9" applyFont="1" applyFill="1" applyBorder="1" applyAlignment="1" applyProtection="1">
      <alignment horizontal="center" vertical="center" wrapText="1"/>
    </xf>
    <xf numFmtId="0" fontId="3" fillId="0" borderId="1" xfId="9" applyFont="1" applyFill="1" applyBorder="1" applyAlignment="1" applyProtection="1">
      <alignment horizontal="center" vertical="center" wrapText="1"/>
    </xf>
    <xf numFmtId="0" fontId="3" fillId="0" borderId="2" xfId="9" applyFont="1" applyFill="1" applyBorder="1" applyAlignment="1" applyProtection="1">
      <alignment horizontal="center" vertical="center" wrapText="1"/>
    </xf>
    <xf numFmtId="0" fontId="3" fillId="0" borderId="3" xfId="3" applyFont="1" applyFill="1" applyBorder="1" applyAlignment="1" applyProtection="1">
      <alignment horizontal="center" vertical="center" wrapText="1"/>
    </xf>
    <xf numFmtId="0" fontId="3" fillId="0" borderId="3" xfId="1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3" fillId="3" borderId="0" xfId="3" applyFont="1" applyFill="1" applyBorder="1" applyAlignment="1" applyProtection="1">
      <alignment horizontal="left" vertical="center" wrapText="1"/>
    </xf>
    <xf numFmtId="0" fontId="3" fillId="0" borderId="3" xfId="3" applyFont="1" applyFill="1" applyBorder="1" applyAlignment="1" applyProtection="1">
      <alignment horizontal="center" vertical="top" wrapText="1"/>
    </xf>
    <xf numFmtId="0" fontId="3" fillId="0" borderId="3" xfId="9" applyFont="1" applyFill="1" applyBorder="1" applyAlignment="1" applyProtection="1">
      <alignment horizontal="center" vertical="top" wrapText="1"/>
    </xf>
    <xf numFmtId="0" fontId="4" fillId="0" borderId="3" xfId="0" applyFont="1" applyFill="1" applyBorder="1" applyAlignment="1" applyProtection="1"/>
    <xf numFmtId="0" fontId="3" fillId="0" borderId="3" xfId="3" applyFont="1" applyFill="1" applyBorder="1" applyAlignment="1" applyProtection="1">
      <alignment horizontal="center" vertical="center"/>
    </xf>
    <xf numFmtId="0" fontId="3" fillId="0" borderId="4" xfId="3" applyFont="1" applyFill="1" applyBorder="1" applyAlignment="1" applyProtection="1">
      <alignment horizontal="center" vertical="center" wrapText="1"/>
    </xf>
    <xf numFmtId="0" fontId="3" fillId="0" borderId="5" xfId="3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/>
    <xf numFmtId="0" fontId="3" fillId="0" borderId="0" xfId="3" applyFont="1" applyFill="1" applyBorder="1" applyAlignment="1" applyProtection="1">
      <alignment horizontal="center" vertical="center"/>
    </xf>
    <xf numFmtId="0" fontId="3" fillId="3" borderId="0" xfId="3" applyFont="1" applyFill="1" applyBorder="1" applyAlignment="1" applyProtection="1">
      <alignment horizontal="center" vertical="center" wrapText="1"/>
    </xf>
    <xf numFmtId="3" fontId="3" fillId="3" borderId="3" xfId="14" applyNumberFormat="1" applyFont="1" applyFill="1" applyBorder="1" applyAlignment="1" applyProtection="1">
      <alignment horizontal="center" vertical="center" wrapText="1"/>
    </xf>
    <xf numFmtId="0" fontId="3" fillId="3" borderId="3" xfId="14" applyFont="1" applyFill="1" applyBorder="1" applyAlignment="1" applyProtection="1">
      <alignment horizontal="center" vertical="center" wrapText="1"/>
    </xf>
    <xf numFmtId="0" fontId="3" fillId="0" borderId="3" xfId="14" applyFont="1" applyBorder="1" applyAlignment="1" applyProtection="1">
      <alignment horizontal="center" vertical="center" wrapText="1"/>
    </xf>
    <xf numFmtId="0" fontId="3" fillId="3" borderId="0" xfId="14" applyFont="1" applyFill="1" applyBorder="1" applyAlignment="1" applyProtection="1">
      <alignment horizontal="left" wrapText="1"/>
    </xf>
    <xf numFmtId="0" fontId="17" fillId="3" borderId="15" xfId="3" applyFont="1" applyFill="1" applyBorder="1" applyAlignment="1" applyProtection="1">
      <alignment horizontal="center" vertical="center" wrapText="1"/>
    </xf>
    <xf numFmtId="0" fontId="17" fillId="3" borderId="16" xfId="3" applyFont="1" applyFill="1" applyBorder="1" applyAlignment="1" applyProtection="1">
      <alignment horizontal="center" vertical="center" wrapText="1"/>
    </xf>
    <xf numFmtId="3" fontId="4" fillId="3" borderId="0" xfId="11" applyNumberFormat="1" applyFont="1" applyFill="1" applyAlignment="1" applyProtection="1">
      <alignment horizontal="center" vertical="center"/>
    </xf>
    <xf numFmtId="3" fontId="3" fillId="3" borderId="1" xfId="7" applyFont="1" applyFill="1" applyBorder="1" applyAlignment="1" applyProtection="1">
      <alignment horizontal="center" vertical="center" wrapText="1"/>
    </xf>
    <xf numFmtId="3" fontId="3" fillId="3" borderId="11" xfId="7" applyFont="1" applyFill="1" applyBorder="1" applyAlignment="1" applyProtection="1">
      <alignment horizontal="center" vertical="center" wrapText="1"/>
    </xf>
    <xf numFmtId="3" fontId="3" fillId="3" borderId="2" xfId="7" applyFont="1" applyFill="1" applyBorder="1" applyAlignment="1" applyProtection="1">
      <alignment horizontal="center" vertical="center" wrapText="1"/>
    </xf>
    <xf numFmtId="3" fontId="3" fillId="3" borderId="3" xfId="11" applyNumberFormat="1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3" fillId="3" borderId="0" xfId="11" applyNumberFormat="1" applyFont="1" applyFill="1" applyAlignment="1" applyProtection="1">
      <alignment horizontal="center" vertical="center" wrapText="1"/>
    </xf>
    <xf numFmtId="3" fontId="3" fillId="3" borderId="7" xfId="7" applyFont="1" applyFill="1" applyBorder="1" applyAlignment="1" applyProtection="1">
      <alignment horizontal="center" vertical="center" wrapText="1"/>
    </xf>
    <xf numFmtId="3" fontId="3" fillId="3" borderId="8" xfId="7" applyFont="1" applyFill="1" applyBorder="1" applyAlignment="1" applyProtection="1">
      <alignment horizontal="center" vertical="center" wrapText="1"/>
    </xf>
    <xf numFmtId="3" fontId="3" fillId="3" borderId="9" xfId="7" applyFont="1" applyFill="1" applyBorder="1" applyAlignment="1" applyProtection="1">
      <alignment horizontal="center" vertical="center" wrapText="1"/>
    </xf>
    <xf numFmtId="3" fontId="3" fillId="3" borderId="10" xfId="7" applyFont="1" applyFill="1" applyBorder="1" applyAlignment="1" applyProtection="1">
      <alignment horizontal="center" vertical="center" wrapText="1"/>
    </xf>
    <xf numFmtId="3" fontId="3" fillId="3" borderId="12" xfId="7" applyFont="1" applyFill="1" applyBorder="1" applyAlignment="1" applyProtection="1">
      <alignment horizontal="center" vertical="center" wrapText="1"/>
    </xf>
    <xf numFmtId="3" fontId="3" fillId="3" borderId="13" xfId="7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3" fontId="4" fillId="3" borderId="3" xfId="7" applyFont="1" applyFill="1" applyBorder="1" applyAlignment="1" applyProtection="1">
      <alignment horizontal="right" vertical="center"/>
    </xf>
  </cellXfs>
  <cellStyles count="21">
    <cellStyle name="Bad" xfId="1" builtinId="27"/>
    <cellStyle name="Comma 2" xfId="10"/>
    <cellStyle name="Comma_Quaterlyl_L_2" xfId="20"/>
    <cellStyle name="Normal" xfId="0" builtinId="0"/>
    <cellStyle name="Normal 2" xfId="7"/>
    <cellStyle name="Normal 2 2" xfId="13"/>
    <cellStyle name="Normal 3 2" xfId="19"/>
    <cellStyle name="Normal 4" xfId="2"/>
    <cellStyle name="Normal 5" xfId="5"/>
    <cellStyle name="Normal 6" xfId="15"/>
    <cellStyle name="Normal 7" xfId="17"/>
    <cellStyle name="Normal_AllianzLife_2004_4_01_L" xfId="16"/>
    <cellStyle name="Normal_Book1" xfId="3"/>
    <cellStyle name="Normal_Exchanges of statistical informacion_Life_bg" xfId="14"/>
    <cellStyle name="Normal_FORMI" xfId="18"/>
    <cellStyle name="Normal_Reserves" xfId="4"/>
    <cellStyle name="Normal_Spravki_New" xfId="9"/>
    <cellStyle name="Normal_Spravki_NonLIfe_New" xfId="11"/>
    <cellStyle name="Normal_Spravki_NonLIfe1999" xfId="8"/>
    <cellStyle name="Normal_Tables_draft" xfId="12"/>
    <cellStyle name="Percent 2" xfId="6"/>
  </cellStyles>
  <dxfs count="6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/>
              <a:t> </a:t>
            </a:r>
            <a:r>
              <a:rPr lang="en-US" sz="1200" b="1" i="0" baseline="0">
                <a:effectLst/>
              </a:rPr>
              <a:t>STRUCTURE OF GROSS WRITTEN PREMIUMS BY CLASSES OF LIFE INSURANCE AS AT </a:t>
            </a:r>
            <a:r>
              <a:rPr lang="bg-BG" sz="1200" b="1" i="0" baseline="0">
                <a:effectLst/>
              </a:rPr>
              <a:t>3</a:t>
            </a:r>
            <a:r>
              <a:rPr lang="en-US" sz="1200" b="1" i="0" baseline="0">
                <a:effectLst/>
              </a:rPr>
              <a:t>0</a:t>
            </a:r>
            <a:r>
              <a:rPr lang="bg-BG" sz="1200" b="1" i="0" baseline="0">
                <a:effectLst/>
              </a:rPr>
              <a:t>.</a:t>
            </a:r>
            <a:r>
              <a:rPr lang="en-US" sz="1200" b="1" i="0" baseline="0">
                <a:effectLst/>
              </a:rPr>
              <a:t>06</a:t>
            </a:r>
            <a:r>
              <a:rPr lang="bg-BG" sz="1200" b="1" i="0" baseline="0">
                <a:effectLst/>
              </a:rPr>
              <a:t>.20</a:t>
            </a:r>
            <a:r>
              <a:rPr lang="en-US" sz="1200" b="1" i="0" baseline="0">
                <a:effectLst/>
              </a:rPr>
              <a:t>22</a:t>
            </a:r>
            <a:endParaRPr lang="bg-BG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8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Premiums!$B$27:$B$33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3D7-4A1F-8A75-05CF998DF193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C-53D7-4A1F-8A75-05CF998DF193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53D7-4A1F-8A75-05CF998DF193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53D7-4A1F-8A75-05CF998DF193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3D7-4A1F-8A75-05CF998DF193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3D7-4A1F-8A75-05CF998DF19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53D7-4A1F-8A75-05CF998DF193}"/>
              </c:ext>
            </c:extLst>
          </c:dPt>
          <c:dLbls>
            <c:dLbl>
              <c:idx val="0"/>
              <c:layout>
                <c:manualLayout>
                  <c:x val="0.15463457245918996"/>
                  <c:y val="3.625393419692083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3D7-4A1F-8A75-05CF998DF193}"/>
                </c:ext>
              </c:extLst>
            </c:dLbl>
            <c:dLbl>
              <c:idx val="1"/>
              <c:layout>
                <c:manualLayout>
                  <c:x val="-0.11446119525712559"/>
                  <c:y val="-3.201880504851968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3D7-4A1F-8A75-05CF998DF193}"/>
                </c:ext>
              </c:extLst>
            </c:dLbl>
            <c:dLbl>
              <c:idx val="2"/>
              <c:layout>
                <c:manualLayout>
                  <c:x val="-4.5218198962121418E-2"/>
                  <c:y val="-9.33079967915921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D7-4A1F-8A75-05CF998DF193}"/>
                </c:ext>
              </c:extLst>
            </c:dLbl>
            <c:dLbl>
              <c:idx val="3"/>
              <c:layout>
                <c:manualLayout>
                  <c:x val="-7.0824166087852927E-2"/>
                  <c:y val="-0.177751019713892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3D7-4A1F-8A75-05CF998DF193}"/>
                </c:ext>
              </c:extLst>
            </c:dLbl>
            <c:dLbl>
              <c:idx val="4"/>
              <c:layout>
                <c:manualLayout>
                  <c:x val="7.9487676059083993E-5"/>
                  <c:y val="-0.2548608953976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3D7-4A1F-8A75-05CF998DF193}"/>
                </c:ext>
              </c:extLst>
            </c:dLbl>
            <c:dLbl>
              <c:idx val="5"/>
              <c:layout>
                <c:manualLayout>
                  <c:x val="0.18367288791602304"/>
                  <c:y val="-0.228169432093189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7-4A1F-8A75-05CF998DF193}"/>
                </c:ext>
              </c:extLst>
            </c:dLbl>
            <c:dLbl>
              <c:idx val="6"/>
              <c:layout>
                <c:manualLayout>
                  <c:x val="0.12567506885790652"/>
                  <c:y val="-8.82799601436780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3D7-4A1F-8A75-05CF998DF19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Premiums!$B$27:$B$33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Premiums!$C$27:$C$33</c:f>
              <c:numCache>
                <c:formatCode>#,##0</c:formatCode>
                <c:ptCount val="7"/>
                <c:pt idx="0">
                  <c:v>120093999.33259594</c:v>
                </c:pt>
                <c:pt idx="1">
                  <c:v>2976524.5297270864</c:v>
                </c:pt>
                <c:pt idx="2">
                  <c:v>109915314.4907482</c:v>
                </c:pt>
                <c:pt idx="3">
                  <c:v>0</c:v>
                </c:pt>
                <c:pt idx="4">
                  <c:v>19240639.521738555</c:v>
                </c:pt>
                <c:pt idx="5">
                  <c:v>9308342.9299999923</c:v>
                </c:pt>
                <c:pt idx="6">
                  <c:v>57793525.219999999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7-4A1F-8A75-05CF998DF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/>
              <a:t> </a:t>
            </a:r>
            <a:r>
              <a:rPr lang="en-US" sz="1200" b="1" i="0" baseline="0">
                <a:effectLst/>
              </a:rPr>
              <a:t>STRUCTURE OF CLAIMS PAID BY CLASSES OF LIFE INSURANCE AS AT </a:t>
            </a:r>
            <a:r>
              <a:rPr lang="bg-BG" sz="1200" b="1" i="0" baseline="0">
                <a:effectLst/>
              </a:rPr>
              <a:t>3</a:t>
            </a:r>
            <a:r>
              <a:rPr lang="en-US" sz="1200" b="1" i="0" baseline="0">
                <a:effectLst/>
              </a:rPr>
              <a:t>0</a:t>
            </a:r>
            <a:r>
              <a:rPr lang="bg-BG" sz="1200" b="1" i="0" baseline="0">
                <a:effectLst/>
              </a:rPr>
              <a:t>.</a:t>
            </a:r>
            <a:r>
              <a:rPr lang="en-US" sz="1200" b="1" i="0" baseline="0">
                <a:effectLst/>
              </a:rPr>
              <a:t>06</a:t>
            </a:r>
            <a:r>
              <a:rPr lang="bg-BG" sz="1200" b="1" i="0" baseline="0">
                <a:effectLst/>
              </a:rPr>
              <a:t>.20</a:t>
            </a:r>
            <a:r>
              <a:rPr lang="en-US" sz="1200" b="1" i="0" baseline="0">
                <a:effectLst/>
              </a:rPr>
              <a:t>22</a:t>
            </a:r>
            <a:endParaRPr lang="bg-BG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Payments!$B$27:$B$33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6.9764428394832115E-2"/>
                  <c:y val="4.50743681767097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-0.11446119525712559"/>
                  <c:y val="-3.201880504851968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4.5218198962121418E-2"/>
                  <c:y val="-9.33079967915921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7.0824166087852927E-2"/>
                  <c:y val="-0.177751019713892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7.9487676059083993E-5"/>
                  <c:y val="-0.2548608953976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0.13126072745568998"/>
                  <c:y val="-0.347307851652986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0776282993999739"/>
                  <c:y val="-0.122066366739146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Payments!$B$27:$B$33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Payments!$C$27:$C$33</c:f>
              <c:numCache>
                <c:formatCode>#,##0</c:formatCode>
                <c:ptCount val="7"/>
                <c:pt idx="0">
                  <c:v>79720046.477542922</c:v>
                </c:pt>
                <c:pt idx="1">
                  <c:v>3847336.4004777288</c:v>
                </c:pt>
                <c:pt idx="2">
                  <c:v>18570547.816462003</c:v>
                </c:pt>
                <c:pt idx="3">
                  <c:v>0</c:v>
                </c:pt>
                <c:pt idx="4">
                  <c:v>3281207.7542726789</c:v>
                </c:pt>
                <c:pt idx="5">
                  <c:v>3093154.4845203194</c:v>
                </c:pt>
                <c:pt idx="6">
                  <c:v>22593817.590442333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13608</xdr:colOff>
      <xdr:row>20</xdr:row>
      <xdr:rowOff>34019</xdr:rowOff>
    </xdr:from>
    <xdr:to>
      <xdr:col>8</xdr:col>
      <xdr:colOff>1361</xdr:colOff>
      <xdr:row>46</xdr:row>
      <xdr:rowOff>180976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29936</xdr:rowOff>
    </xdr:from>
    <xdr:to>
      <xdr:col>7</xdr:col>
      <xdr:colOff>911677</xdr:colOff>
      <xdr:row>46</xdr:row>
      <xdr:rowOff>176893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s.stoyanova\AppData\Local\Microsoft\Windows\INetCache\Content.Outlook\7CVDXZP7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abSelected="1" zoomScaleNormal="100" zoomScaleSheetLayoutView="70" workbookViewId="0"/>
  </sheetViews>
  <sheetFormatPr defaultRowHeight="15" x14ac:dyDescent="0.25"/>
  <cols>
    <col min="1" max="1" width="6.7109375" style="7" customWidth="1"/>
    <col min="2" max="2" width="37.7109375" style="7" customWidth="1"/>
    <col min="3" max="24" width="13.85546875" style="7" customWidth="1"/>
    <col min="25" max="16384" width="9.140625" style="7"/>
  </cols>
  <sheetData>
    <row r="1" spans="1:24" ht="15.75" x14ac:dyDescent="0.25">
      <c r="A1" s="96" t="s">
        <v>391</v>
      </c>
    </row>
    <row r="2" spans="1:24" ht="15.75" x14ac:dyDescent="0.25">
      <c r="W2" s="166" t="s">
        <v>49</v>
      </c>
      <c r="X2" s="166"/>
    </row>
    <row r="3" spans="1:24" ht="50.25" customHeight="1" x14ac:dyDescent="0.25">
      <c r="A3" s="171" t="s">
        <v>0</v>
      </c>
      <c r="B3" s="171" t="s">
        <v>31</v>
      </c>
      <c r="C3" s="162" t="s">
        <v>381</v>
      </c>
      <c r="D3" s="163"/>
      <c r="E3" s="162" t="s">
        <v>382</v>
      </c>
      <c r="F3" s="163"/>
      <c r="G3" s="162" t="s">
        <v>383</v>
      </c>
      <c r="H3" s="163"/>
      <c r="I3" s="162" t="s">
        <v>384</v>
      </c>
      <c r="J3" s="163"/>
      <c r="K3" s="162" t="s">
        <v>385</v>
      </c>
      <c r="L3" s="163"/>
      <c r="M3" s="162" t="s">
        <v>386</v>
      </c>
      <c r="N3" s="163"/>
      <c r="O3" s="162" t="s">
        <v>387</v>
      </c>
      <c r="P3" s="163"/>
      <c r="Q3" s="162" t="s">
        <v>388</v>
      </c>
      <c r="R3" s="163"/>
      <c r="S3" s="162" t="s">
        <v>389</v>
      </c>
      <c r="T3" s="163"/>
      <c r="U3" s="162" t="s">
        <v>390</v>
      </c>
      <c r="V3" s="163"/>
      <c r="W3" s="161" t="s">
        <v>48</v>
      </c>
      <c r="X3" s="161"/>
    </row>
    <row r="4" spans="1:24" ht="31.5" x14ac:dyDescent="0.25">
      <c r="A4" s="172"/>
      <c r="B4" s="172"/>
      <c r="C4" s="1" t="s">
        <v>51</v>
      </c>
      <c r="D4" s="105" t="s">
        <v>52</v>
      </c>
      <c r="E4" s="1" t="s">
        <v>51</v>
      </c>
      <c r="F4" s="105" t="s">
        <v>52</v>
      </c>
      <c r="G4" s="1" t="s">
        <v>51</v>
      </c>
      <c r="H4" s="105" t="s">
        <v>52</v>
      </c>
      <c r="I4" s="1" t="s">
        <v>51</v>
      </c>
      <c r="J4" s="105" t="s">
        <v>52</v>
      </c>
      <c r="K4" s="1" t="s">
        <v>51</v>
      </c>
      <c r="L4" s="105" t="s">
        <v>52</v>
      </c>
      <c r="M4" s="1" t="s">
        <v>51</v>
      </c>
      <c r="N4" s="105" t="s">
        <v>52</v>
      </c>
      <c r="O4" s="1" t="s">
        <v>51</v>
      </c>
      <c r="P4" s="105" t="s">
        <v>52</v>
      </c>
      <c r="Q4" s="1" t="s">
        <v>51</v>
      </c>
      <c r="R4" s="105" t="s">
        <v>52</v>
      </c>
      <c r="S4" s="1" t="s">
        <v>51</v>
      </c>
      <c r="T4" s="105" t="s">
        <v>52</v>
      </c>
      <c r="U4" s="1" t="s">
        <v>51</v>
      </c>
      <c r="V4" s="105" t="s">
        <v>52</v>
      </c>
      <c r="W4" s="2" t="s">
        <v>51</v>
      </c>
      <c r="X4" s="75" t="s">
        <v>52</v>
      </c>
    </row>
    <row r="5" spans="1:24" ht="15.75" x14ac:dyDescent="0.25">
      <c r="A5" s="2" t="s">
        <v>1</v>
      </c>
      <c r="B5" s="97" t="s">
        <v>32</v>
      </c>
      <c r="C5" s="8">
        <v>23738476.465264726</v>
      </c>
      <c r="D5" s="8">
        <v>0</v>
      </c>
      <c r="E5" s="8">
        <v>30745385.510000002</v>
      </c>
      <c r="F5" s="8">
        <v>5465908.9399999995</v>
      </c>
      <c r="G5" s="8">
        <v>16787753.398629941</v>
      </c>
      <c r="H5" s="8">
        <v>0</v>
      </c>
      <c r="I5" s="8">
        <v>19043113.629999999</v>
      </c>
      <c r="J5" s="8">
        <v>0</v>
      </c>
      <c r="K5" s="8">
        <v>12908145.52</v>
      </c>
      <c r="L5" s="8">
        <v>0</v>
      </c>
      <c r="M5" s="8">
        <v>9696810.4900000002</v>
      </c>
      <c r="N5" s="8">
        <v>204799.37999999998</v>
      </c>
      <c r="O5" s="8">
        <v>731867</v>
      </c>
      <c r="P5" s="8">
        <v>0</v>
      </c>
      <c r="Q5" s="8">
        <v>3003389.9087013011</v>
      </c>
      <c r="R5" s="8">
        <v>0</v>
      </c>
      <c r="S5" s="8">
        <v>1768393.9599999997</v>
      </c>
      <c r="T5" s="8">
        <v>0</v>
      </c>
      <c r="U5" s="8">
        <v>1670663.45</v>
      </c>
      <c r="V5" s="8">
        <v>0</v>
      </c>
      <c r="W5" s="8">
        <v>120093999.33259594</v>
      </c>
      <c r="X5" s="8">
        <v>5670708.3199999994</v>
      </c>
    </row>
    <row r="6" spans="1:24" ht="15.75" x14ac:dyDescent="0.25">
      <c r="A6" s="2"/>
      <c r="B6" s="98" t="s">
        <v>33</v>
      </c>
      <c r="C6" s="8">
        <v>23737715.105264727</v>
      </c>
      <c r="D6" s="8">
        <v>0</v>
      </c>
      <c r="E6" s="8">
        <v>22753261.030000001</v>
      </c>
      <c r="F6" s="8">
        <v>5465908.9399999995</v>
      </c>
      <c r="G6" s="8">
        <v>11544042.381756194</v>
      </c>
      <c r="H6" s="8">
        <v>0</v>
      </c>
      <c r="I6" s="8">
        <v>19042812.629999999</v>
      </c>
      <c r="J6" s="8">
        <v>0</v>
      </c>
      <c r="K6" s="8">
        <v>12908145.52</v>
      </c>
      <c r="L6" s="8">
        <v>0</v>
      </c>
      <c r="M6" s="8">
        <v>9696810.4900000002</v>
      </c>
      <c r="N6" s="8">
        <v>204799.37999999998</v>
      </c>
      <c r="O6" s="8">
        <v>731867</v>
      </c>
      <c r="P6" s="8">
        <v>0</v>
      </c>
      <c r="Q6" s="8">
        <v>3003389.9087013011</v>
      </c>
      <c r="R6" s="8">
        <v>0</v>
      </c>
      <c r="S6" s="8">
        <v>1768393.5999999996</v>
      </c>
      <c r="T6" s="8">
        <v>0</v>
      </c>
      <c r="U6" s="8">
        <v>1670663.45</v>
      </c>
      <c r="V6" s="8">
        <v>0</v>
      </c>
      <c r="W6" s="8">
        <v>106857101.11572221</v>
      </c>
      <c r="X6" s="8">
        <v>5670708.3199999994</v>
      </c>
    </row>
    <row r="7" spans="1:24" ht="15.75" x14ac:dyDescent="0.25">
      <c r="A7" s="2"/>
      <c r="B7" s="98" t="s">
        <v>34</v>
      </c>
      <c r="C7" s="8">
        <v>17668956.552264728</v>
      </c>
      <c r="D7" s="8">
        <v>0</v>
      </c>
      <c r="E7" s="8">
        <v>9248165.25</v>
      </c>
      <c r="F7" s="8">
        <v>0</v>
      </c>
      <c r="G7" s="8">
        <v>7658484.1329142852</v>
      </c>
      <c r="H7" s="8">
        <v>0</v>
      </c>
      <c r="I7" s="8">
        <v>6296195.3700000001</v>
      </c>
      <c r="J7" s="8">
        <v>0</v>
      </c>
      <c r="K7" s="8">
        <v>12908145.52</v>
      </c>
      <c r="L7" s="8">
        <v>0</v>
      </c>
      <c r="M7" s="8">
        <v>292541.57999999996</v>
      </c>
      <c r="N7" s="8">
        <v>0</v>
      </c>
      <c r="O7" s="8">
        <v>361889</v>
      </c>
      <c r="P7" s="8">
        <v>0</v>
      </c>
      <c r="Q7" s="8">
        <v>217209.16324220019</v>
      </c>
      <c r="R7" s="8">
        <v>0</v>
      </c>
      <c r="S7" s="8">
        <v>1461098.0599999996</v>
      </c>
      <c r="T7" s="8">
        <v>0</v>
      </c>
      <c r="U7" s="8">
        <v>32325.77</v>
      </c>
      <c r="V7" s="8">
        <v>0</v>
      </c>
      <c r="W7" s="8">
        <v>56145010.398421213</v>
      </c>
      <c r="X7" s="8">
        <v>0</v>
      </c>
    </row>
    <row r="8" spans="1:24" ht="15.75" x14ac:dyDescent="0.25">
      <c r="A8" s="2"/>
      <c r="B8" s="98" t="s">
        <v>35</v>
      </c>
      <c r="C8" s="8">
        <v>6068758.5529999994</v>
      </c>
      <c r="D8" s="8">
        <v>0</v>
      </c>
      <c r="E8" s="8">
        <v>13505095.779999999</v>
      </c>
      <c r="F8" s="8">
        <v>5465908.9399999995</v>
      </c>
      <c r="G8" s="8">
        <v>3885558.2488419097</v>
      </c>
      <c r="H8" s="8">
        <v>0</v>
      </c>
      <c r="I8" s="8">
        <v>12746617.26</v>
      </c>
      <c r="J8" s="8">
        <v>0</v>
      </c>
      <c r="K8" s="8">
        <v>0</v>
      </c>
      <c r="L8" s="8">
        <v>0</v>
      </c>
      <c r="M8" s="8">
        <v>9404268.9100000001</v>
      </c>
      <c r="N8" s="8">
        <v>204799.37999999998</v>
      </c>
      <c r="O8" s="8">
        <v>369978</v>
      </c>
      <c r="P8" s="8">
        <v>0</v>
      </c>
      <c r="Q8" s="8">
        <v>2786180.7454591007</v>
      </c>
      <c r="R8" s="8">
        <v>0</v>
      </c>
      <c r="S8" s="8">
        <v>307295.5400000001</v>
      </c>
      <c r="T8" s="8">
        <v>0</v>
      </c>
      <c r="U8" s="8">
        <v>1638337.68</v>
      </c>
      <c r="V8" s="8">
        <v>0</v>
      </c>
      <c r="W8" s="8">
        <v>50712090.717301004</v>
      </c>
      <c r="X8" s="8">
        <v>5670708.3199999994</v>
      </c>
    </row>
    <row r="9" spans="1:24" ht="15.75" x14ac:dyDescent="0.25">
      <c r="A9" s="2"/>
      <c r="B9" s="98" t="s">
        <v>36</v>
      </c>
      <c r="C9" s="8">
        <v>761.36</v>
      </c>
      <c r="D9" s="8">
        <v>0</v>
      </c>
      <c r="E9" s="8">
        <v>7992124.4800000004</v>
      </c>
      <c r="F9" s="8">
        <v>0</v>
      </c>
      <c r="G9" s="8">
        <v>5243711.0168737471</v>
      </c>
      <c r="H9" s="8">
        <v>0</v>
      </c>
      <c r="I9" s="8">
        <v>301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0.36</v>
      </c>
      <c r="T9" s="8">
        <v>0</v>
      </c>
      <c r="U9" s="8">
        <v>0</v>
      </c>
      <c r="V9" s="8">
        <v>0</v>
      </c>
      <c r="W9" s="8">
        <v>13236898.216873746</v>
      </c>
      <c r="X9" s="8">
        <v>0</v>
      </c>
    </row>
    <row r="10" spans="1:24" ht="15.75" x14ac:dyDescent="0.25">
      <c r="A10" s="2" t="s">
        <v>2</v>
      </c>
      <c r="B10" s="97" t="s">
        <v>37</v>
      </c>
      <c r="C10" s="8">
        <v>104908.61229787246</v>
      </c>
      <c r="D10" s="8">
        <v>0</v>
      </c>
      <c r="E10" s="8">
        <v>277988.61</v>
      </c>
      <c r="F10" s="8">
        <v>0</v>
      </c>
      <c r="G10" s="8">
        <v>1598033.2874292142</v>
      </c>
      <c r="H10" s="8">
        <v>0</v>
      </c>
      <c r="I10" s="8">
        <v>748918.81</v>
      </c>
      <c r="J10" s="8">
        <v>0</v>
      </c>
      <c r="K10" s="8">
        <v>0</v>
      </c>
      <c r="L10" s="8">
        <v>0</v>
      </c>
      <c r="M10" s="8">
        <v>51493.22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195181.98999999973</v>
      </c>
      <c r="T10" s="8">
        <v>0</v>
      </c>
      <c r="U10" s="8">
        <v>0</v>
      </c>
      <c r="V10" s="8">
        <v>0</v>
      </c>
      <c r="W10" s="8">
        <v>2976524.5297270864</v>
      </c>
      <c r="X10" s="8">
        <v>0</v>
      </c>
    </row>
    <row r="11" spans="1:24" ht="15.75" x14ac:dyDescent="0.25">
      <c r="A11" s="2" t="s">
        <v>3</v>
      </c>
      <c r="B11" s="97" t="s">
        <v>38</v>
      </c>
      <c r="C11" s="8">
        <v>44369165.966807343</v>
      </c>
      <c r="D11" s="8">
        <v>0</v>
      </c>
      <c r="E11" s="8">
        <v>15650187.050000001</v>
      </c>
      <c r="F11" s="8">
        <v>0</v>
      </c>
      <c r="G11" s="8">
        <v>47109427.843940839</v>
      </c>
      <c r="H11" s="8">
        <v>0</v>
      </c>
      <c r="I11" s="8">
        <v>358697.22</v>
      </c>
      <c r="J11" s="8">
        <v>0</v>
      </c>
      <c r="K11" s="8">
        <v>1874816.42</v>
      </c>
      <c r="L11" s="8">
        <v>0</v>
      </c>
      <c r="M11" s="8">
        <v>357786.05999999994</v>
      </c>
      <c r="N11" s="8">
        <v>0</v>
      </c>
      <c r="O11" s="8">
        <v>0</v>
      </c>
      <c r="P11" s="8">
        <v>0</v>
      </c>
      <c r="Q11" s="8">
        <v>1501.5</v>
      </c>
      <c r="R11" s="8">
        <v>0</v>
      </c>
      <c r="S11" s="8">
        <v>193732.43000000011</v>
      </c>
      <c r="T11" s="8">
        <v>0</v>
      </c>
      <c r="U11" s="8">
        <v>0</v>
      </c>
      <c r="V11" s="8">
        <v>0</v>
      </c>
      <c r="W11" s="8">
        <v>109915314.4907482</v>
      </c>
      <c r="X11" s="8">
        <v>0</v>
      </c>
    </row>
    <row r="12" spans="1:24" ht="15.75" x14ac:dyDescent="0.25">
      <c r="A12" s="2" t="s">
        <v>4</v>
      </c>
      <c r="B12" s="99" t="s">
        <v>39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</row>
    <row r="13" spans="1:24" ht="15.75" x14ac:dyDescent="0.25">
      <c r="A13" s="2" t="s">
        <v>5</v>
      </c>
      <c r="B13" s="100" t="s">
        <v>40</v>
      </c>
      <c r="C13" s="8">
        <v>7530157.0956300553</v>
      </c>
      <c r="D13" s="8">
        <v>0</v>
      </c>
      <c r="E13" s="8">
        <v>9879295.3000000007</v>
      </c>
      <c r="F13" s="8">
        <v>4700770.21</v>
      </c>
      <c r="G13" s="8">
        <v>0</v>
      </c>
      <c r="H13" s="8">
        <v>0</v>
      </c>
      <c r="I13" s="8">
        <v>0</v>
      </c>
      <c r="J13" s="8">
        <v>0</v>
      </c>
      <c r="K13" s="8">
        <v>758314.55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989480.26959349937</v>
      </c>
      <c r="R13" s="8">
        <v>0</v>
      </c>
      <c r="S13" s="8">
        <v>82035.006515000117</v>
      </c>
      <c r="T13" s="8">
        <v>0</v>
      </c>
      <c r="U13" s="8">
        <v>1357.3</v>
      </c>
      <c r="V13" s="8">
        <v>0</v>
      </c>
      <c r="W13" s="8">
        <v>19240639.521738555</v>
      </c>
      <c r="X13" s="8">
        <v>4700770.21</v>
      </c>
    </row>
    <row r="14" spans="1:24" ht="15.75" x14ac:dyDescent="0.25">
      <c r="A14" s="3" t="s">
        <v>6</v>
      </c>
      <c r="B14" s="100" t="s">
        <v>41</v>
      </c>
      <c r="C14" s="8">
        <v>2903210.45</v>
      </c>
      <c r="D14" s="8">
        <v>0</v>
      </c>
      <c r="E14" s="8">
        <v>887053.35</v>
      </c>
      <c r="F14" s="8">
        <v>0</v>
      </c>
      <c r="G14" s="8">
        <v>379918.21000000008</v>
      </c>
      <c r="H14" s="8">
        <v>0</v>
      </c>
      <c r="I14" s="8">
        <v>1981840.65</v>
      </c>
      <c r="J14" s="8">
        <v>0</v>
      </c>
      <c r="K14" s="8">
        <v>0</v>
      </c>
      <c r="L14" s="8">
        <v>0</v>
      </c>
      <c r="M14" s="8">
        <v>336018.61</v>
      </c>
      <c r="N14" s="8">
        <v>0</v>
      </c>
      <c r="O14" s="8">
        <v>2720676.7999999914</v>
      </c>
      <c r="P14" s="8">
        <v>0</v>
      </c>
      <c r="Q14" s="8">
        <v>0</v>
      </c>
      <c r="R14" s="8">
        <v>0</v>
      </c>
      <c r="S14" s="8">
        <v>99624.860000000015</v>
      </c>
      <c r="T14" s="8">
        <v>0</v>
      </c>
      <c r="U14" s="8">
        <v>0</v>
      </c>
      <c r="V14" s="8">
        <v>0</v>
      </c>
      <c r="W14" s="8">
        <v>9308342.9299999923</v>
      </c>
      <c r="X14" s="8">
        <v>0</v>
      </c>
    </row>
    <row r="15" spans="1:24" ht="31.5" x14ac:dyDescent="0.25">
      <c r="A15" s="3"/>
      <c r="B15" s="4" t="s">
        <v>42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</row>
    <row r="16" spans="1:24" ht="15.75" x14ac:dyDescent="0.25">
      <c r="A16" s="3" t="s">
        <v>7</v>
      </c>
      <c r="B16" s="100" t="s">
        <v>43</v>
      </c>
      <c r="C16" s="8">
        <v>13882454.129999997</v>
      </c>
      <c r="D16" s="8">
        <v>0</v>
      </c>
      <c r="E16" s="8">
        <v>25588301.510000002</v>
      </c>
      <c r="F16" s="8">
        <v>0</v>
      </c>
      <c r="G16" s="8">
        <v>1997909.7200000002</v>
      </c>
      <c r="H16" s="8">
        <v>0</v>
      </c>
      <c r="I16" s="8">
        <v>15435200.930000002</v>
      </c>
      <c r="J16" s="8">
        <v>0</v>
      </c>
      <c r="K16" s="8">
        <v>100584.08</v>
      </c>
      <c r="L16" s="8">
        <v>0</v>
      </c>
      <c r="M16" s="8">
        <v>0</v>
      </c>
      <c r="N16" s="8">
        <v>0</v>
      </c>
      <c r="O16" s="8">
        <v>772722.85000000021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16352</v>
      </c>
      <c r="V16" s="8">
        <v>0</v>
      </c>
      <c r="W16" s="8">
        <v>57793525.219999999</v>
      </c>
      <c r="X16" s="8">
        <v>0</v>
      </c>
    </row>
    <row r="17" spans="1:24" ht="15.75" x14ac:dyDescent="0.25">
      <c r="A17" s="167" t="s">
        <v>44</v>
      </c>
      <c r="B17" s="168"/>
      <c r="C17" s="9">
        <v>92528372.719999984</v>
      </c>
      <c r="D17" s="9">
        <v>0</v>
      </c>
      <c r="E17" s="9">
        <v>83028211.329999998</v>
      </c>
      <c r="F17" s="9">
        <v>10166679.149999999</v>
      </c>
      <c r="G17" s="9">
        <v>67873042.459999993</v>
      </c>
      <c r="H17" s="9">
        <v>0</v>
      </c>
      <c r="I17" s="9">
        <v>37567771.239999995</v>
      </c>
      <c r="J17" s="9">
        <v>0</v>
      </c>
      <c r="K17" s="9">
        <v>15641860.57</v>
      </c>
      <c r="L17" s="9">
        <v>0</v>
      </c>
      <c r="M17" s="9">
        <v>10442108.380000001</v>
      </c>
      <c r="N17" s="9">
        <v>204799.37999999998</v>
      </c>
      <c r="O17" s="9">
        <v>4225266.6499999911</v>
      </c>
      <c r="P17" s="9">
        <v>0</v>
      </c>
      <c r="Q17" s="9">
        <v>3994371.6782948002</v>
      </c>
      <c r="R17" s="9">
        <v>0</v>
      </c>
      <c r="S17" s="9">
        <v>2338968.2465149993</v>
      </c>
      <c r="T17" s="9">
        <v>0</v>
      </c>
      <c r="U17" s="9">
        <v>1688372.75</v>
      </c>
      <c r="V17" s="9">
        <v>0</v>
      </c>
      <c r="W17" s="9">
        <v>319328346.02480972</v>
      </c>
      <c r="X17" s="9">
        <v>10371478.529999999</v>
      </c>
    </row>
    <row r="18" spans="1:24" ht="33" customHeight="1" x14ac:dyDescent="0.25">
      <c r="A18" s="169" t="s">
        <v>45</v>
      </c>
      <c r="B18" s="170"/>
      <c r="C18" s="164">
        <v>0.28975934605195097</v>
      </c>
      <c r="D18" s="165">
        <v>0</v>
      </c>
      <c r="E18" s="164">
        <v>0.26000889793713849</v>
      </c>
      <c r="F18" s="165">
        <v>0</v>
      </c>
      <c r="G18" s="164">
        <v>0.212549381553264</v>
      </c>
      <c r="H18" s="165">
        <v>0</v>
      </c>
      <c r="I18" s="164">
        <v>0.1176462149623298</v>
      </c>
      <c r="J18" s="165">
        <v>0</v>
      </c>
      <c r="K18" s="164">
        <v>4.8983626930459628E-2</v>
      </c>
      <c r="L18" s="165">
        <v>0</v>
      </c>
      <c r="M18" s="164">
        <v>3.270022379782319E-2</v>
      </c>
      <c r="N18" s="165">
        <v>0</v>
      </c>
      <c r="O18" s="164">
        <v>1.3231730607691543E-2</v>
      </c>
      <c r="P18" s="165">
        <v>0</v>
      </c>
      <c r="Q18" s="164">
        <v>1.2508666167658238E-2</v>
      </c>
      <c r="R18" s="165">
        <v>0</v>
      </c>
      <c r="S18" s="164">
        <v>7.3246496142039229E-3</v>
      </c>
      <c r="T18" s="165">
        <v>0</v>
      </c>
      <c r="U18" s="164">
        <v>5.2872623774803396E-3</v>
      </c>
      <c r="V18" s="165">
        <v>0</v>
      </c>
      <c r="W18" s="164">
        <v>1</v>
      </c>
      <c r="X18" s="165">
        <v>0</v>
      </c>
    </row>
    <row r="19" spans="1:24" ht="15.75" x14ac:dyDescent="0.25">
      <c r="A19" s="5" t="s">
        <v>46</v>
      </c>
      <c r="B19" s="6"/>
    </row>
    <row r="20" spans="1:24" ht="15.75" x14ac:dyDescent="0.25">
      <c r="A20" s="5" t="s">
        <v>47</v>
      </c>
      <c r="B20" s="6"/>
    </row>
    <row r="27" spans="1:24" ht="15.75" x14ac:dyDescent="0.25">
      <c r="A27" s="12">
        <f t="shared" ref="A27:A33" si="0">C27/$C$34</f>
        <v>0.37608311578849135</v>
      </c>
      <c r="B27" s="10" t="s">
        <v>32</v>
      </c>
      <c r="C27" s="11">
        <f>W5</f>
        <v>120093999.33259594</v>
      </c>
    </row>
    <row r="28" spans="1:24" ht="15.75" x14ac:dyDescent="0.25">
      <c r="A28" s="12">
        <f t="shared" si="0"/>
        <v>9.3212036036908232E-3</v>
      </c>
      <c r="B28" s="10" t="s">
        <v>37</v>
      </c>
      <c r="C28" s="11">
        <f>W10</f>
        <v>2976524.5297270864</v>
      </c>
    </row>
    <row r="29" spans="1:24" ht="15.75" x14ac:dyDescent="0.25">
      <c r="A29" s="12">
        <f t="shared" si="0"/>
        <v>0.34420782200841166</v>
      </c>
      <c r="B29" s="10" t="s">
        <v>38</v>
      </c>
      <c r="C29" s="11">
        <f>W11</f>
        <v>109915314.4907482</v>
      </c>
    </row>
    <row r="30" spans="1:24" ht="15.75" x14ac:dyDescent="0.25">
      <c r="A30" s="12">
        <f t="shared" si="0"/>
        <v>0</v>
      </c>
      <c r="B30" s="10" t="s">
        <v>39</v>
      </c>
      <c r="C30" s="11">
        <f>W12</f>
        <v>0</v>
      </c>
    </row>
    <row r="31" spans="1:24" ht="15.75" x14ac:dyDescent="0.25">
      <c r="A31" s="12">
        <f t="shared" si="0"/>
        <v>6.02534656295238E-2</v>
      </c>
      <c r="B31" s="10" t="s">
        <v>40</v>
      </c>
      <c r="C31" s="11">
        <f>W13</f>
        <v>19240639.521738555</v>
      </c>
    </row>
    <row r="32" spans="1:24" ht="15.75" x14ac:dyDescent="0.25">
      <c r="A32" s="12">
        <f t="shared" si="0"/>
        <v>2.9149754620520895E-2</v>
      </c>
      <c r="B32" s="10" t="s">
        <v>41</v>
      </c>
      <c r="C32" s="11">
        <f>W14</f>
        <v>9308342.9299999923</v>
      </c>
    </row>
    <row r="33" spans="1:3" ht="15.75" x14ac:dyDescent="0.25">
      <c r="A33" s="12">
        <f t="shared" si="0"/>
        <v>0.18098463834936163</v>
      </c>
      <c r="B33" s="10" t="s">
        <v>43</v>
      </c>
      <c r="C33" s="11">
        <f>W16</f>
        <v>57793525.219999999</v>
      </c>
    </row>
    <row r="34" spans="1:3" ht="15.75" x14ac:dyDescent="0.25">
      <c r="A34" s="10"/>
      <c r="B34" s="10"/>
      <c r="C34" s="11">
        <f>SUM(C27:C33)</f>
        <v>319328346.02480972</v>
      </c>
    </row>
    <row r="35" spans="1:3" ht="15.75" x14ac:dyDescent="0.25">
      <c r="B35" s="106"/>
    </row>
    <row r="36" spans="1:3" ht="15.75" x14ac:dyDescent="0.25">
      <c r="B36" s="106"/>
    </row>
    <row r="37" spans="1:3" ht="15.75" x14ac:dyDescent="0.25">
      <c r="B37" s="106"/>
    </row>
    <row r="38" spans="1:3" ht="15.75" x14ac:dyDescent="0.25">
      <c r="B38" s="106"/>
    </row>
    <row r="39" spans="1:3" ht="15.75" x14ac:dyDescent="0.25">
      <c r="B39" s="106"/>
    </row>
    <row r="40" spans="1:3" ht="15.75" x14ac:dyDescent="0.25">
      <c r="B40" s="106"/>
    </row>
    <row r="41" spans="1:3" ht="15.75" x14ac:dyDescent="0.25">
      <c r="B41" s="106"/>
    </row>
  </sheetData>
  <mergeCells count="27">
    <mergeCell ref="A17:B17"/>
    <mergeCell ref="A18:B18"/>
    <mergeCell ref="C18:D18"/>
    <mergeCell ref="E18:F18"/>
    <mergeCell ref="A3:A4"/>
    <mergeCell ref="B3:B4"/>
    <mergeCell ref="C3:D3"/>
    <mergeCell ref="E3:F3"/>
    <mergeCell ref="G18:H18"/>
    <mergeCell ref="W2:X2"/>
    <mergeCell ref="M18:N18"/>
    <mergeCell ref="O18:P18"/>
    <mergeCell ref="Q18:R18"/>
    <mergeCell ref="S18:T18"/>
    <mergeCell ref="U18:V18"/>
    <mergeCell ref="W18:X18"/>
    <mergeCell ref="Q3:R3"/>
    <mergeCell ref="S3:T3"/>
    <mergeCell ref="U3:V3"/>
    <mergeCell ref="I18:J18"/>
    <mergeCell ref="K18:L18"/>
    <mergeCell ref="W3:X3"/>
    <mergeCell ref="M3:N3"/>
    <mergeCell ref="O3:P3"/>
    <mergeCell ref="G3:H3"/>
    <mergeCell ref="I3:J3"/>
    <mergeCell ref="K3:L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0" orientation="portrait" r:id="rId1"/>
  <colBreaks count="1" manualBreakCount="1">
    <brk id="14" max="19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1"/>
  <sheetViews>
    <sheetView zoomScaleNormal="100" zoomScaleSheetLayoutView="70" workbookViewId="0">
      <pane xSplit="2" ySplit="5" topLeftCell="C6" activePane="bottomRight" state="frozen"/>
      <selection sqref="A1:U1"/>
      <selection pane="topRight" sqref="A1:U1"/>
      <selection pane="bottomLeft" sqref="A1:U1"/>
      <selection pane="bottomRight" activeCell="C6" sqref="C6"/>
    </sheetView>
  </sheetViews>
  <sheetFormatPr defaultRowHeight="15.75" x14ac:dyDescent="0.25"/>
  <cols>
    <col min="1" max="1" width="9.140625" style="60" customWidth="1"/>
    <col min="2" max="2" width="76.85546875" style="60" customWidth="1"/>
    <col min="3" max="5" width="16.7109375" style="60" customWidth="1"/>
    <col min="6" max="6" width="19.5703125" style="60" customWidth="1"/>
    <col min="7" max="8" width="15.7109375" style="60" customWidth="1"/>
    <col min="9" max="9" width="16.7109375" style="60" customWidth="1"/>
    <col min="10" max="13" width="15.7109375" style="60" customWidth="1"/>
    <col min="14" max="16384" width="9.140625" style="60"/>
  </cols>
  <sheetData>
    <row r="1" spans="1:14" s="59" customFormat="1" ht="20.25" customHeight="1" x14ac:dyDescent="0.25">
      <c r="A1" s="225" t="s">
        <v>400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</row>
    <row r="2" spans="1:14" s="59" customFormat="1" ht="20.25" customHeight="1" x14ac:dyDescent="0.25">
      <c r="M2" s="103" t="s">
        <v>50</v>
      </c>
    </row>
    <row r="3" spans="1:14" ht="21" customHeight="1" x14ac:dyDescent="0.25">
      <c r="A3" s="226"/>
      <c r="B3" s="227"/>
      <c r="C3" s="232" t="s">
        <v>383</v>
      </c>
      <c r="D3" s="218" t="s">
        <v>382</v>
      </c>
      <c r="E3" s="218" t="s">
        <v>384</v>
      </c>
      <c r="F3" s="218" t="s">
        <v>385</v>
      </c>
      <c r="G3" s="218" t="s">
        <v>381</v>
      </c>
      <c r="H3" s="218" t="s">
        <v>386</v>
      </c>
      <c r="I3" s="218" t="s">
        <v>387</v>
      </c>
      <c r="J3" s="218" t="s">
        <v>389</v>
      </c>
      <c r="K3" s="218" t="s">
        <v>390</v>
      </c>
      <c r="L3" s="218" t="s">
        <v>388</v>
      </c>
      <c r="M3" s="221" t="s">
        <v>48</v>
      </c>
    </row>
    <row r="4" spans="1:14" ht="20.25" customHeight="1" x14ac:dyDescent="0.25">
      <c r="A4" s="228"/>
      <c r="B4" s="229"/>
      <c r="C4" s="233"/>
      <c r="D4" s="219"/>
      <c r="E4" s="219"/>
      <c r="F4" s="219"/>
      <c r="G4" s="219"/>
      <c r="H4" s="219"/>
      <c r="I4" s="219"/>
      <c r="J4" s="219"/>
      <c r="K4" s="219"/>
      <c r="L4" s="219"/>
      <c r="M4" s="221"/>
    </row>
    <row r="5" spans="1:14" ht="27.75" customHeight="1" x14ac:dyDescent="0.25">
      <c r="A5" s="230"/>
      <c r="B5" s="231"/>
      <c r="C5" s="234"/>
      <c r="D5" s="220"/>
      <c r="E5" s="220"/>
      <c r="F5" s="220"/>
      <c r="G5" s="220"/>
      <c r="H5" s="220"/>
      <c r="I5" s="220"/>
      <c r="J5" s="220"/>
      <c r="K5" s="220"/>
      <c r="L5" s="220"/>
      <c r="M5" s="221"/>
    </row>
    <row r="6" spans="1:14" x14ac:dyDescent="0.25">
      <c r="A6" s="222" t="s">
        <v>171</v>
      </c>
      <c r="B6" s="223"/>
      <c r="C6" s="61"/>
      <c r="D6" s="61"/>
      <c r="E6" s="61"/>
      <c r="F6" s="61"/>
      <c r="G6" s="61"/>
      <c r="H6" s="61"/>
      <c r="I6" s="61"/>
      <c r="J6" s="61"/>
      <c r="K6" s="61"/>
      <c r="L6" s="61"/>
      <c r="M6" s="62"/>
    </row>
    <row r="7" spans="1:14" x14ac:dyDescent="0.25">
      <c r="A7" s="116" t="s">
        <v>8</v>
      </c>
      <c r="B7" s="117" t="s">
        <v>172</v>
      </c>
      <c r="C7" s="64">
        <v>2463.5909999999999</v>
      </c>
      <c r="D7" s="64">
        <v>2015</v>
      </c>
      <c r="E7" s="64">
        <v>241</v>
      </c>
      <c r="F7" s="64">
        <v>7</v>
      </c>
      <c r="G7" s="64">
        <v>7395</v>
      </c>
      <c r="H7" s="64">
        <v>358.57349999999997</v>
      </c>
      <c r="I7" s="64">
        <v>0</v>
      </c>
      <c r="J7" s="64">
        <v>0</v>
      </c>
      <c r="K7" s="64">
        <v>150</v>
      </c>
      <c r="L7" s="64">
        <v>53</v>
      </c>
      <c r="M7" s="65">
        <v>12683.164500000001</v>
      </c>
      <c r="N7" s="66"/>
    </row>
    <row r="8" spans="1:14" x14ac:dyDescent="0.25">
      <c r="A8" s="116" t="s">
        <v>9</v>
      </c>
      <c r="B8" s="118" t="s">
        <v>173</v>
      </c>
      <c r="C8" s="64">
        <v>138.5</v>
      </c>
      <c r="D8" s="64">
        <v>1703</v>
      </c>
      <c r="E8" s="64">
        <v>219</v>
      </c>
      <c r="F8" s="64">
        <v>7</v>
      </c>
      <c r="G8" s="64">
        <v>2687</v>
      </c>
      <c r="H8" s="64">
        <v>294.75422999999995</v>
      </c>
      <c r="I8" s="64">
        <v>0</v>
      </c>
      <c r="J8" s="64">
        <v>0</v>
      </c>
      <c r="K8" s="64">
        <v>150</v>
      </c>
      <c r="L8" s="64">
        <v>53</v>
      </c>
      <c r="M8" s="65">
        <v>5252.2542299999996</v>
      </c>
    </row>
    <row r="9" spans="1:14" x14ac:dyDescent="0.25">
      <c r="A9" s="116" t="s">
        <v>9</v>
      </c>
      <c r="B9" s="118" t="s">
        <v>174</v>
      </c>
      <c r="C9" s="64">
        <v>0</v>
      </c>
      <c r="D9" s="64">
        <v>0</v>
      </c>
      <c r="E9" s="64">
        <v>0</v>
      </c>
      <c r="F9" s="64">
        <v>0</v>
      </c>
      <c r="G9" s="64">
        <v>2023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5">
        <v>2023</v>
      </c>
    </row>
    <row r="10" spans="1:14" x14ac:dyDescent="0.25">
      <c r="A10" s="116" t="s">
        <v>9</v>
      </c>
      <c r="B10" s="118" t="s">
        <v>175</v>
      </c>
      <c r="C10" s="64">
        <v>2325.0909999999999</v>
      </c>
      <c r="D10" s="64">
        <v>312</v>
      </c>
      <c r="E10" s="64">
        <v>22</v>
      </c>
      <c r="F10" s="64">
        <v>0</v>
      </c>
      <c r="G10" s="64">
        <v>2685</v>
      </c>
      <c r="H10" s="64">
        <v>63.819270000000003</v>
      </c>
      <c r="I10" s="64">
        <v>0</v>
      </c>
      <c r="J10" s="64">
        <v>0</v>
      </c>
      <c r="K10" s="64">
        <v>0</v>
      </c>
      <c r="L10" s="64">
        <v>0</v>
      </c>
      <c r="M10" s="65">
        <v>5407.9102700000003</v>
      </c>
    </row>
    <row r="11" spans="1:14" x14ac:dyDescent="0.25">
      <c r="A11" s="119" t="s">
        <v>176</v>
      </c>
      <c r="B11" s="120" t="s">
        <v>177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5"/>
    </row>
    <row r="12" spans="1:14" x14ac:dyDescent="0.25">
      <c r="A12" s="116" t="s">
        <v>10</v>
      </c>
      <c r="B12" s="118" t="s">
        <v>178</v>
      </c>
      <c r="C12" s="64">
        <v>14380.2</v>
      </c>
      <c r="D12" s="64">
        <v>4281</v>
      </c>
      <c r="E12" s="64">
        <v>0</v>
      </c>
      <c r="F12" s="64">
        <v>7416</v>
      </c>
      <c r="G12" s="64">
        <v>20017</v>
      </c>
      <c r="H12" s="64">
        <v>0</v>
      </c>
      <c r="I12" s="64">
        <v>0</v>
      </c>
      <c r="J12" s="64">
        <v>104</v>
      </c>
      <c r="K12" s="64">
        <v>438</v>
      </c>
      <c r="L12" s="64">
        <v>0</v>
      </c>
      <c r="M12" s="65">
        <v>46636.2</v>
      </c>
    </row>
    <row r="13" spans="1:14" x14ac:dyDescent="0.25">
      <c r="A13" s="121">
        <v>1</v>
      </c>
      <c r="B13" s="122" t="s">
        <v>179</v>
      </c>
      <c r="C13" s="64">
        <v>0</v>
      </c>
      <c r="D13" s="64">
        <v>4281</v>
      </c>
      <c r="E13" s="64">
        <v>0</v>
      </c>
      <c r="F13" s="64">
        <v>0</v>
      </c>
      <c r="G13" s="64">
        <v>7626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5">
        <v>11907</v>
      </c>
    </row>
    <row r="14" spans="1:14" ht="25.5" x14ac:dyDescent="0.25">
      <c r="A14" s="116" t="s">
        <v>11</v>
      </c>
      <c r="B14" s="123" t="s">
        <v>180</v>
      </c>
      <c r="C14" s="64">
        <v>0</v>
      </c>
      <c r="D14" s="64">
        <v>2461</v>
      </c>
      <c r="E14" s="64">
        <v>61</v>
      </c>
      <c r="F14" s="64">
        <v>0</v>
      </c>
      <c r="G14" s="64">
        <v>265460</v>
      </c>
      <c r="H14" s="64">
        <v>0</v>
      </c>
      <c r="I14" s="64">
        <v>9438</v>
      </c>
      <c r="J14" s="64">
        <v>0</v>
      </c>
      <c r="K14" s="64">
        <v>0</v>
      </c>
      <c r="L14" s="64">
        <v>0</v>
      </c>
      <c r="M14" s="65">
        <v>277420</v>
      </c>
      <c r="N14" s="66"/>
    </row>
    <row r="15" spans="1:14" x14ac:dyDescent="0.25">
      <c r="A15" s="116" t="s">
        <v>1</v>
      </c>
      <c r="B15" s="118" t="s">
        <v>181</v>
      </c>
      <c r="C15" s="64">
        <v>0</v>
      </c>
      <c r="D15" s="64">
        <v>469</v>
      </c>
      <c r="E15" s="64">
        <v>61</v>
      </c>
      <c r="F15" s="64">
        <v>0</v>
      </c>
      <c r="G15" s="64">
        <v>265272</v>
      </c>
      <c r="H15" s="64">
        <v>0</v>
      </c>
      <c r="I15" s="64">
        <v>9438</v>
      </c>
      <c r="J15" s="64">
        <v>0</v>
      </c>
      <c r="K15" s="64">
        <v>0</v>
      </c>
      <c r="L15" s="64">
        <v>0</v>
      </c>
      <c r="M15" s="65">
        <v>275240</v>
      </c>
    </row>
    <row r="16" spans="1:14" ht="30" x14ac:dyDescent="0.25">
      <c r="A16" s="116" t="s">
        <v>2</v>
      </c>
      <c r="B16" s="118" t="s">
        <v>182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5">
        <v>0</v>
      </c>
    </row>
    <row r="17" spans="1:14" x14ac:dyDescent="0.25">
      <c r="A17" s="116" t="s">
        <v>3</v>
      </c>
      <c r="B17" s="118" t="s">
        <v>183</v>
      </c>
      <c r="C17" s="64">
        <v>0</v>
      </c>
      <c r="D17" s="64">
        <v>1992</v>
      </c>
      <c r="E17" s="64">
        <v>0</v>
      </c>
      <c r="F17" s="64">
        <v>0</v>
      </c>
      <c r="G17" s="64">
        <v>188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5">
        <v>2180</v>
      </c>
    </row>
    <row r="18" spans="1:14" ht="30" x14ac:dyDescent="0.25">
      <c r="A18" s="116" t="s">
        <v>4</v>
      </c>
      <c r="B18" s="118" t="s">
        <v>184</v>
      </c>
      <c r="C18" s="64">
        <v>0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5">
        <v>0</v>
      </c>
    </row>
    <row r="19" spans="1:14" x14ac:dyDescent="0.25">
      <c r="A19" s="116" t="s">
        <v>12</v>
      </c>
      <c r="B19" s="118" t="s">
        <v>185</v>
      </c>
      <c r="C19" s="64">
        <v>330130.29499999998</v>
      </c>
      <c r="D19" s="64">
        <v>144533</v>
      </c>
      <c r="E19" s="64">
        <v>122020</v>
      </c>
      <c r="F19" s="64">
        <v>250311</v>
      </c>
      <c r="G19" s="64">
        <v>261364</v>
      </c>
      <c r="H19" s="64">
        <v>45744.351459999998</v>
      </c>
      <c r="I19" s="64">
        <v>5159</v>
      </c>
      <c r="J19" s="64">
        <v>21653</v>
      </c>
      <c r="K19" s="64">
        <v>6888</v>
      </c>
      <c r="L19" s="64">
        <v>15414</v>
      </c>
      <c r="M19" s="65">
        <v>1203216.64646</v>
      </c>
      <c r="N19" s="66"/>
    </row>
    <row r="20" spans="1:14" x14ac:dyDescent="0.25">
      <c r="A20" s="116" t="s">
        <v>1</v>
      </c>
      <c r="B20" s="118" t="s">
        <v>186</v>
      </c>
      <c r="C20" s="64">
        <v>5841.2489999999998</v>
      </c>
      <c r="D20" s="64">
        <v>10102</v>
      </c>
      <c r="E20" s="64">
        <v>13799</v>
      </c>
      <c r="F20" s="64">
        <v>35512</v>
      </c>
      <c r="G20" s="64">
        <v>0</v>
      </c>
      <c r="H20" s="64">
        <v>5467.30717</v>
      </c>
      <c r="I20" s="64">
        <v>0</v>
      </c>
      <c r="J20" s="64">
        <v>16029</v>
      </c>
      <c r="K20" s="64">
        <v>5489</v>
      </c>
      <c r="L20" s="64">
        <v>5337</v>
      </c>
      <c r="M20" s="65">
        <v>97576.556169999996</v>
      </c>
    </row>
    <row r="21" spans="1:14" x14ac:dyDescent="0.25">
      <c r="A21" s="116" t="s">
        <v>2</v>
      </c>
      <c r="B21" s="118" t="s">
        <v>187</v>
      </c>
      <c r="C21" s="64">
        <v>321032.40299999999</v>
      </c>
      <c r="D21" s="64">
        <v>132376</v>
      </c>
      <c r="E21" s="64">
        <v>103804</v>
      </c>
      <c r="F21" s="64">
        <v>214473</v>
      </c>
      <c r="G21" s="64">
        <v>257266</v>
      </c>
      <c r="H21" s="64">
        <v>39539.460899999998</v>
      </c>
      <c r="I21" s="64">
        <v>4362</v>
      </c>
      <c r="J21" s="64">
        <v>5624</v>
      </c>
      <c r="K21" s="64">
        <v>512</v>
      </c>
      <c r="L21" s="64">
        <v>2105</v>
      </c>
      <c r="M21" s="65">
        <v>1081093.8639</v>
      </c>
    </row>
    <row r="22" spans="1:14" x14ac:dyDescent="0.25">
      <c r="A22" s="116"/>
      <c r="B22" s="118" t="s">
        <v>188</v>
      </c>
      <c r="C22" s="64">
        <v>321032.40299999999</v>
      </c>
      <c r="D22" s="64">
        <v>104460</v>
      </c>
      <c r="E22" s="64">
        <v>70257</v>
      </c>
      <c r="F22" s="64">
        <v>188608</v>
      </c>
      <c r="G22" s="64">
        <v>191914</v>
      </c>
      <c r="H22" s="64">
        <v>39539.460899999998</v>
      </c>
      <c r="I22" s="64">
        <v>1808</v>
      </c>
      <c r="J22" s="64">
        <v>5624</v>
      </c>
      <c r="K22" s="64">
        <v>512</v>
      </c>
      <c r="L22" s="64">
        <v>0</v>
      </c>
      <c r="M22" s="65">
        <v>923754.86389999988</v>
      </c>
    </row>
    <row r="23" spans="1:14" x14ac:dyDescent="0.25">
      <c r="A23" s="116" t="s">
        <v>3</v>
      </c>
      <c r="B23" s="118" t="s">
        <v>189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5">
        <v>0</v>
      </c>
    </row>
    <row r="24" spans="1:14" x14ac:dyDescent="0.25">
      <c r="A24" s="116" t="s">
        <v>4</v>
      </c>
      <c r="B24" s="118" t="s">
        <v>190</v>
      </c>
      <c r="C24" s="64">
        <v>0</v>
      </c>
      <c r="D24" s="64">
        <v>0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5">
        <v>0</v>
      </c>
    </row>
    <row r="25" spans="1:14" x14ac:dyDescent="0.25">
      <c r="A25" s="116" t="s">
        <v>5</v>
      </c>
      <c r="B25" s="118" t="s">
        <v>191</v>
      </c>
      <c r="C25" s="64">
        <v>36.371000000000002</v>
      </c>
      <c r="D25" s="64">
        <v>2049</v>
      </c>
      <c r="E25" s="64">
        <v>0</v>
      </c>
      <c r="F25" s="64">
        <v>0</v>
      </c>
      <c r="G25" s="64">
        <v>4098</v>
      </c>
      <c r="H25" s="64">
        <v>0</v>
      </c>
      <c r="I25" s="64">
        <v>0</v>
      </c>
      <c r="J25" s="64">
        <v>0</v>
      </c>
      <c r="K25" s="64">
        <v>884</v>
      </c>
      <c r="L25" s="64">
        <v>7972</v>
      </c>
      <c r="M25" s="65">
        <v>15039.370999999999</v>
      </c>
    </row>
    <row r="26" spans="1:14" x14ac:dyDescent="0.25">
      <c r="A26" s="116" t="s">
        <v>6</v>
      </c>
      <c r="B26" s="118" t="s">
        <v>192</v>
      </c>
      <c r="C26" s="64">
        <v>2935.0079999999998</v>
      </c>
      <c r="D26" s="64">
        <v>0</v>
      </c>
      <c r="E26" s="64">
        <v>4417</v>
      </c>
      <c r="F26" s="64">
        <v>0</v>
      </c>
      <c r="G26" s="64">
        <v>0</v>
      </c>
      <c r="H26" s="64">
        <v>737.58339000000001</v>
      </c>
      <c r="I26" s="64">
        <v>0</v>
      </c>
      <c r="J26" s="64">
        <v>0</v>
      </c>
      <c r="K26" s="64">
        <v>3</v>
      </c>
      <c r="L26" s="64">
        <v>0</v>
      </c>
      <c r="M26" s="65">
        <v>8092.5913899999996</v>
      </c>
    </row>
    <row r="27" spans="1:14" x14ac:dyDescent="0.25">
      <c r="A27" s="116" t="s">
        <v>7</v>
      </c>
      <c r="B27" s="118" t="s">
        <v>175</v>
      </c>
      <c r="C27" s="64">
        <v>285.26400000000001</v>
      </c>
      <c r="D27" s="64">
        <v>6</v>
      </c>
      <c r="E27" s="64">
        <v>0</v>
      </c>
      <c r="F27" s="64">
        <v>326</v>
      </c>
      <c r="G27" s="64">
        <v>0</v>
      </c>
      <c r="H27" s="64">
        <v>0</v>
      </c>
      <c r="I27" s="64">
        <v>797</v>
      </c>
      <c r="J27" s="64">
        <v>0</v>
      </c>
      <c r="K27" s="64">
        <v>0</v>
      </c>
      <c r="L27" s="64">
        <v>0</v>
      </c>
      <c r="M27" s="65">
        <v>1414.2640000000001</v>
      </c>
    </row>
    <row r="28" spans="1:14" x14ac:dyDescent="0.25">
      <c r="A28" s="116" t="s">
        <v>13</v>
      </c>
      <c r="B28" s="118" t="s">
        <v>193</v>
      </c>
      <c r="C28" s="64">
        <v>0</v>
      </c>
      <c r="D28" s="64">
        <v>0</v>
      </c>
      <c r="E28" s="64">
        <v>0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  <c r="L28" s="64">
        <v>0</v>
      </c>
      <c r="M28" s="65">
        <v>0</v>
      </c>
    </row>
    <row r="29" spans="1:14" x14ac:dyDescent="0.25">
      <c r="A29" s="116"/>
      <c r="B29" s="120" t="s">
        <v>194</v>
      </c>
      <c r="C29" s="64">
        <v>344510.495</v>
      </c>
      <c r="D29" s="64">
        <v>151275</v>
      </c>
      <c r="E29" s="64">
        <v>122081</v>
      </c>
      <c r="F29" s="64">
        <v>257727</v>
      </c>
      <c r="G29" s="64">
        <v>546841</v>
      </c>
      <c r="H29" s="64">
        <v>45744.351459999998</v>
      </c>
      <c r="I29" s="64">
        <v>14597</v>
      </c>
      <c r="J29" s="64">
        <v>21757</v>
      </c>
      <c r="K29" s="64">
        <v>7326</v>
      </c>
      <c r="L29" s="64">
        <v>15414</v>
      </c>
      <c r="M29" s="65">
        <v>1527272.8464600001</v>
      </c>
      <c r="N29" s="66"/>
    </row>
    <row r="30" spans="1:14" x14ac:dyDescent="0.25">
      <c r="A30" s="119" t="s">
        <v>195</v>
      </c>
      <c r="B30" s="120" t="s">
        <v>196</v>
      </c>
      <c r="C30" s="64">
        <v>327695.413</v>
      </c>
      <c r="D30" s="64">
        <v>52198</v>
      </c>
      <c r="E30" s="64">
        <v>20596</v>
      </c>
      <c r="F30" s="64">
        <v>17952</v>
      </c>
      <c r="G30" s="64">
        <v>269425</v>
      </c>
      <c r="H30" s="64">
        <v>5862.4833899999994</v>
      </c>
      <c r="I30" s="64">
        <v>0</v>
      </c>
      <c r="J30" s="64">
        <v>4447</v>
      </c>
      <c r="K30" s="64">
        <v>0</v>
      </c>
      <c r="L30" s="64">
        <v>72</v>
      </c>
      <c r="M30" s="65">
        <v>698247.89638999989</v>
      </c>
    </row>
    <row r="31" spans="1:14" s="69" customFormat="1" x14ac:dyDescent="0.25">
      <c r="A31" s="119" t="s">
        <v>197</v>
      </c>
      <c r="B31" s="120" t="s">
        <v>198</v>
      </c>
      <c r="C31" s="64">
        <v>4398.5320000000002</v>
      </c>
      <c r="D31" s="64">
        <v>33492</v>
      </c>
      <c r="E31" s="64">
        <v>15971</v>
      </c>
      <c r="F31" s="64">
        <v>6536</v>
      </c>
      <c r="G31" s="64">
        <v>19979</v>
      </c>
      <c r="H31" s="64">
        <v>3068.0944800000002</v>
      </c>
      <c r="I31" s="64">
        <v>2550</v>
      </c>
      <c r="J31" s="64">
        <v>1496</v>
      </c>
      <c r="K31" s="64">
        <v>4295</v>
      </c>
      <c r="L31" s="64">
        <v>1080</v>
      </c>
      <c r="M31" s="65">
        <v>92865.626480000006</v>
      </c>
      <c r="N31" s="66"/>
    </row>
    <row r="32" spans="1:14" s="69" customFormat="1" x14ac:dyDescent="0.25">
      <c r="A32" s="119" t="s">
        <v>10</v>
      </c>
      <c r="B32" s="118" t="s">
        <v>199</v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3"/>
    </row>
    <row r="33" spans="1:14" s="69" customFormat="1" x14ac:dyDescent="0.25">
      <c r="A33" s="119" t="s">
        <v>1</v>
      </c>
      <c r="B33" s="118" t="s">
        <v>200</v>
      </c>
      <c r="C33" s="64">
        <v>1198.932</v>
      </c>
      <c r="D33" s="64">
        <v>28859</v>
      </c>
      <c r="E33" s="64">
        <v>15675</v>
      </c>
      <c r="F33" s="64">
        <v>780</v>
      </c>
      <c r="G33" s="64">
        <v>15329</v>
      </c>
      <c r="H33" s="64">
        <v>2668.8073899999999</v>
      </c>
      <c r="I33" s="64">
        <v>2550</v>
      </c>
      <c r="J33" s="64">
        <v>263</v>
      </c>
      <c r="K33" s="64">
        <v>648</v>
      </c>
      <c r="L33" s="64">
        <v>471</v>
      </c>
      <c r="M33" s="65">
        <v>68442.739390000002</v>
      </c>
      <c r="N33" s="66"/>
    </row>
    <row r="34" spans="1:14" s="69" customFormat="1" x14ac:dyDescent="0.25">
      <c r="A34" s="119" t="s">
        <v>9</v>
      </c>
      <c r="B34" s="118" t="s">
        <v>201</v>
      </c>
      <c r="C34" s="64">
        <v>0</v>
      </c>
      <c r="D34" s="64">
        <v>0</v>
      </c>
      <c r="E34" s="64">
        <v>0</v>
      </c>
      <c r="F34" s="64">
        <v>0</v>
      </c>
      <c r="G34" s="64">
        <v>0</v>
      </c>
      <c r="H34" s="64">
        <v>0</v>
      </c>
      <c r="I34" s="64">
        <v>0</v>
      </c>
      <c r="J34" s="64">
        <v>0</v>
      </c>
      <c r="K34" s="64">
        <v>0</v>
      </c>
      <c r="L34" s="64">
        <v>0</v>
      </c>
      <c r="M34" s="65">
        <v>0</v>
      </c>
    </row>
    <row r="35" spans="1:14" s="69" customFormat="1" x14ac:dyDescent="0.25">
      <c r="A35" s="119" t="s">
        <v>9</v>
      </c>
      <c r="B35" s="118" t="s">
        <v>202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64">
        <v>0</v>
      </c>
      <c r="L35" s="64">
        <v>0</v>
      </c>
      <c r="M35" s="65">
        <v>0</v>
      </c>
    </row>
    <row r="36" spans="1:14" x14ac:dyDescent="0.25">
      <c r="A36" s="119" t="s">
        <v>2</v>
      </c>
      <c r="B36" s="118" t="s">
        <v>203</v>
      </c>
      <c r="C36" s="64">
        <v>0</v>
      </c>
      <c r="D36" s="64">
        <v>0</v>
      </c>
      <c r="E36" s="64">
        <v>0</v>
      </c>
      <c r="F36" s="64">
        <v>0</v>
      </c>
      <c r="G36" s="64">
        <v>0</v>
      </c>
      <c r="H36" s="64">
        <v>0</v>
      </c>
      <c r="I36" s="64">
        <v>0</v>
      </c>
      <c r="J36" s="64">
        <v>0</v>
      </c>
      <c r="K36" s="64">
        <v>0</v>
      </c>
      <c r="L36" s="64">
        <v>0</v>
      </c>
      <c r="M36" s="65">
        <v>0</v>
      </c>
    </row>
    <row r="37" spans="1:14" x14ac:dyDescent="0.25">
      <c r="A37" s="119" t="s">
        <v>9</v>
      </c>
      <c r="B37" s="118" t="s">
        <v>201</v>
      </c>
      <c r="C37" s="64">
        <v>0</v>
      </c>
      <c r="D37" s="64">
        <v>0</v>
      </c>
      <c r="E37" s="64">
        <v>0</v>
      </c>
      <c r="F37" s="64">
        <v>0</v>
      </c>
      <c r="G37" s="64">
        <v>0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5">
        <v>0</v>
      </c>
    </row>
    <row r="38" spans="1:14" x14ac:dyDescent="0.25">
      <c r="A38" s="119" t="s">
        <v>9</v>
      </c>
      <c r="B38" s="118" t="s">
        <v>202</v>
      </c>
      <c r="C38" s="64">
        <v>0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5">
        <v>0</v>
      </c>
    </row>
    <row r="39" spans="1:14" x14ac:dyDescent="0.25">
      <c r="A39" s="119" t="s">
        <v>14</v>
      </c>
      <c r="B39" s="120" t="s">
        <v>204</v>
      </c>
      <c r="C39" s="64">
        <v>1198.932</v>
      </c>
      <c r="D39" s="64">
        <v>28859</v>
      </c>
      <c r="E39" s="64">
        <v>15675</v>
      </c>
      <c r="F39" s="64">
        <v>780</v>
      </c>
      <c r="G39" s="64">
        <v>15329</v>
      </c>
      <c r="H39" s="64">
        <v>2668.8073899999999</v>
      </c>
      <c r="I39" s="64">
        <v>2550</v>
      </c>
      <c r="J39" s="64">
        <v>263</v>
      </c>
      <c r="K39" s="64">
        <v>648</v>
      </c>
      <c r="L39" s="64">
        <v>471</v>
      </c>
      <c r="M39" s="65">
        <v>68442.739390000002</v>
      </c>
      <c r="N39" s="66"/>
    </row>
    <row r="40" spans="1:14" x14ac:dyDescent="0.25">
      <c r="A40" s="116" t="s">
        <v>11</v>
      </c>
      <c r="B40" s="118" t="s">
        <v>205</v>
      </c>
      <c r="C40" s="64">
        <v>11.347</v>
      </c>
      <c r="D40" s="64">
        <v>2243</v>
      </c>
      <c r="E40" s="64">
        <v>143</v>
      </c>
      <c r="F40" s="64">
        <v>0</v>
      </c>
      <c r="G40" s="64">
        <v>0</v>
      </c>
      <c r="H40" s="64">
        <v>335.78573</v>
      </c>
      <c r="I40" s="64">
        <v>0</v>
      </c>
      <c r="J40" s="64">
        <v>0</v>
      </c>
      <c r="K40" s="64">
        <v>0</v>
      </c>
      <c r="L40" s="64">
        <v>193</v>
      </c>
      <c r="M40" s="65">
        <v>2926.1327300000003</v>
      </c>
    </row>
    <row r="41" spans="1:14" x14ac:dyDescent="0.25">
      <c r="A41" s="116" t="s">
        <v>9</v>
      </c>
      <c r="B41" s="118" t="s">
        <v>201</v>
      </c>
      <c r="C41" s="64">
        <v>0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5">
        <v>0</v>
      </c>
    </row>
    <row r="42" spans="1:14" x14ac:dyDescent="0.25">
      <c r="A42" s="116" t="s">
        <v>9</v>
      </c>
      <c r="B42" s="118" t="s">
        <v>202</v>
      </c>
      <c r="C42" s="64">
        <v>0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  <c r="J42" s="64">
        <v>0</v>
      </c>
      <c r="K42" s="64">
        <v>0</v>
      </c>
      <c r="L42" s="64">
        <v>0</v>
      </c>
      <c r="M42" s="65">
        <v>0</v>
      </c>
    </row>
    <row r="43" spans="1:14" x14ac:dyDescent="0.25">
      <c r="A43" s="116" t="s">
        <v>12</v>
      </c>
      <c r="B43" s="118" t="s">
        <v>206</v>
      </c>
      <c r="C43" s="64">
        <v>3188.2530000000002</v>
      </c>
      <c r="D43" s="64">
        <v>2390</v>
      </c>
      <c r="E43" s="64">
        <v>153</v>
      </c>
      <c r="F43" s="64">
        <v>5756</v>
      </c>
      <c r="G43" s="64">
        <v>4650</v>
      </c>
      <c r="H43" s="64">
        <v>63.501360000000005</v>
      </c>
      <c r="I43" s="64">
        <v>0</v>
      </c>
      <c r="J43" s="64">
        <v>1233</v>
      </c>
      <c r="K43" s="64">
        <v>3647</v>
      </c>
      <c r="L43" s="64">
        <v>416</v>
      </c>
      <c r="M43" s="65">
        <v>21496.754359999999</v>
      </c>
    </row>
    <row r="44" spans="1:14" x14ac:dyDescent="0.25">
      <c r="A44" s="116" t="s">
        <v>9</v>
      </c>
      <c r="B44" s="118" t="s">
        <v>201</v>
      </c>
      <c r="C44" s="64">
        <v>0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  <c r="M44" s="65">
        <v>0</v>
      </c>
    </row>
    <row r="45" spans="1:14" x14ac:dyDescent="0.25">
      <c r="A45" s="116" t="s">
        <v>9</v>
      </c>
      <c r="B45" s="118" t="s">
        <v>202</v>
      </c>
      <c r="C45" s="64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5">
        <v>0</v>
      </c>
    </row>
    <row r="46" spans="1:14" x14ac:dyDescent="0.25">
      <c r="A46" s="116" t="s">
        <v>207</v>
      </c>
      <c r="B46" s="124" t="s">
        <v>208</v>
      </c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65"/>
    </row>
    <row r="47" spans="1:14" x14ac:dyDescent="0.25">
      <c r="A47" s="116" t="s">
        <v>1</v>
      </c>
      <c r="B47" s="125" t="s">
        <v>209</v>
      </c>
      <c r="C47" s="64">
        <v>577.10400000000004</v>
      </c>
      <c r="D47" s="64">
        <v>5765</v>
      </c>
      <c r="E47" s="64">
        <v>479</v>
      </c>
      <c r="F47" s="64">
        <v>622</v>
      </c>
      <c r="G47" s="64">
        <v>2059</v>
      </c>
      <c r="H47" s="64">
        <v>0</v>
      </c>
      <c r="I47" s="64">
        <v>577</v>
      </c>
      <c r="J47" s="64">
        <v>384</v>
      </c>
      <c r="K47" s="64">
        <v>0</v>
      </c>
      <c r="L47" s="64">
        <v>58</v>
      </c>
      <c r="M47" s="65">
        <v>10521.103999999999</v>
      </c>
    </row>
    <row r="48" spans="1:14" x14ac:dyDescent="0.25">
      <c r="A48" s="116">
        <v>2</v>
      </c>
      <c r="B48" s="125" t="s">
        <v>210</v>
      </c>
      <c r="C48" s="64">
        <v>0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65">
        <v>0</v>
      </c>
    </row>
    <row r="49" spans="1:14" x14ac:dyDescent="0.25">
      <c r="A49" s="116">
        <v>3</v>
      </c>
      <c r="B49" s="125" t="s">
        <v>211</v>
      </c>
      <c r="C49" s="64">
        <v>539.91399999999999</v>
      </c>
      <c r="D49" s="64">
        <v>219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  <c r="J49" s="64">
        <v>0</v>
      </c>
      <c r="K49" s="64">
        <v>0</v>
      </c>
      <c r="L49" s="64">
        <v>0</v>
      </c>
      <c r="M49" s="65">
        <v>758.91399999999999</v>
      </c>
    </row>
    <row r="50" spans="1:14" x14ac:dyDescent="0.25">
      <c r="A50" s="116">
        <v>4</v>
      </c>
      <c r="B50" s="125" t="s">
        <v>212</v>
      </c>
      <c r="C50" s="64">
        <v>2054.7069999999999</v>
      </c>
      <c r="D50" s="64">
        <v>2730</v>
      </c>
      <c r="E50" s="64">
        <v>51</v>
      </c>
      <c r="F50" s="64">
        <v>245</v>
      </c>
      <c r="G50" s="64">
        <v>546</v>
      </c>
      <c r="H50" s="64">
        <v>35.174610000000001</v>
      </c>
      <c r="I50" s="64">
        <v>525</v>
      </c>
      <c r="J50" s="64">
        <v>327</v>
      </c>
      <c r="K50" s="64">
        <v>0</v>
      </c>
      <c r="L50" s="64">
        <v>85</v>
      </c>
      <c r="M50" s="65">
        <v>6598.8816100000004</v>
      </c>
    </row>
    <row r="51" spans="1:14" x14ac:dyDescent="0.25">
      <c r="A51" s="116">
        <v>5</v>
      </c>
      <c r="B51" s="125" t="s">
        <v>213</v>
      </c>
      <c r="C51" s="64">
        <v>0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  <c r="J51" s="64">
        <v>0</v>
      </c>
      <c r="K51" s="64">
        <v>0</v>
      </c>
      <c r="L51" s="64">
        <v>0</v>
      </c>
      <c r="M51" s="65">
        <v>0</v>
      </c>
    </row>
    <row r="52" spans="1:14" x14ac:dyDescent="0.25">
      <c r="A52" s="116">
        <v>6</v>
      </c>
      <c r="B52" s="125" t="s">
        <v>214</v>
      </c>
      <c r="C52" s="64">
        <v>0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  <c r="J52" s="64">
        <v>0</v>
      </c>
      <c r="K52" s="64">
        <v>0</v>
      </c>
      <c r="L52" s="64">
        <v>0</v>
      </c>
      <c r="M52" s="65">
        <v>0</v>
      </c>
    </row>
    <row r="53" spans="1:14" ht="31.5" x14ac:dyDescent="0.25">
      <c r="A53" s="116">
        <v>7</v>
      </c>
      <c r="B53" s="125" t="s">
        <v>215</v>
      </c>
      <c r="C53" s="64">
        <v>0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  <c r="J53" s="64">
        <v>0</v>
      </c>
      <c r="K53" s="64">
        <v>0</v>
      </c>
      <c r="L53" s="64">
        <v>0</v>
      </c>
      <c r="M53" s="65">
        <v>0</v>
      </c>
    </row>
    <row r="54" spans="1:14" x14ac:dyDescent="0.25">
      <c r="A54" s="116">
        <v>8</v>
      </c>
      <c r="B54" s="125" t="s">
        <v>216</v>
      </c>
      <c r="C54" s="64">
        <v>0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  <c r="J54" s="64">
        <v>0</v>
      </c>
      <c r="K54" s="64">
        <v>0</v>
      </c>
      <c r="L54" s="64">
        <v>0</v>
      </c>
      <c r="M54" s="65">
        <v>0</v>
      </c>
    </row>
    <row r="55" spans="1:14" x14ac:dyDescent="0.25">
      <c r="A55" s="116"/>
      <c r="B55" s="126" t="s">
        <v>217</v>
      </c>
      <c r="C55" s="64">
        <v>3171.7249999999999</v>
      </c>
      <c r="D55" s="64">
        <v>8714</v>
      </c>
      <c r="E55" s="64">
        <v>530</v>
      </c>
      <c r="F55" s="64">
        <v>867</v>
      </c>
      <c r="G55" s="64">
        <v>2605</v>
      </c>
      <c r="H55" s="64">
        <v>35.174610000000001</v>
      </c>
      <c r="I55" s="64">
        <v>1102</v>
      </c>
      <c r="J55" s="64">
        <v>711</v>
      </c>
      <c r="K55" s="64">
        <v>0</v>
      </c>
      <c r="L55" s="64">
        <v>143</v>
      </c>
      <c r="M55" s="65">
        <v>17878.89961</v>
      </c>
      <c r="N55" s="66"/>
    </row>
    <row r="56" spans="1:14" x14ac:dyDescent="0.25">
      <c r="A56" s="119" t="s">
        <v>218</v>
      </c>
      <c r="B56" s="120" t="s">
        <v>219</v>
      </c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71"/>
    </row>
    <row r="57" spans="1:14" x14ac:dyDescent="0.25">
      <c r="A57" s="119" t="s">
        <v>10</v>
      </c>
      <c r="B57" s="118" t="s">
        <v>220</v>
      </c>
      <c r="C57" s="64">
        <v>2630.165</v>
      </c>
      <c r="D57" s="64">
        <v>886</v>
      </c>
      <c r="E57" s="64">
        <v>1197</v>
      </c>
      <c r="F57" s="64">
        <v>64</v>
      </c>
      <c r="G57" s="64">
        <v>1464</v>
      </c>
      <c r="H57" s="64">
        <v>1511.2575899999999</v>
      </c>
      <c r="I57" s="64">
        <v>0</v>
      </c>
      <c r="J57" s="64">
        <v>656</v>
      </c>
      <c r="K57" s="64">
        <v>0</v>
      </c>
      <c r="L57" s="64">
        <v>371</v>
      </c>
      <c r="M57" s="65">
        <v>8779.4225900000001</v>
      </c>
      <c r="N57" s="66"/>
    </row>
    <row r="58" spans="1:14" x14ac:dyDescent="0.25">
      <c r="A58" s="119" t="s">
        <v>1</v>
      </c>
      <c r="B58" s="118" t="s">
        <v>221</v>
      </c>
      <c r="C58" s="64">
        <v>9.9760000000000009</v>
      </c>
      <c r="D58" s="64">
        <v>281</v>
      </c>
      <c r="E58" s="64">
        <v>173</v>
      </c>
      <c r="F58" s="64">
        <v>40</v>
      </c>
      <c r="G58" s="64">
        <v>1443</v>
      </c>
      <c r="H58" s="64">
        <v>271.87319999999977</v>
      </c>
      <c r="I58" s="64">
        <v>0</v>
      </c>
      <c r="J58" s="64">
        <v>0</v>
      </c>
      <c r="K58" s="64">
        <v>0</v>
      </c>
      <c r="L58" s="64">
        <v>0</v>
      </c>
      <c r="M58" s="65">
        <v>2218.8491999999997</v>
      </c>
    </row>
    <row r="59" spans="1:14" x14ac:dyDescent="0.25">
      <c r="A59" s="119" t="s">
        <v>2</v>
      </c>
      <c r="B59" s="118" t="s">
        <v>175</v>
      </c>
      <c r="C59" s="64">
        <v>2620.1889999999999</v>
      </c>
      <c r="D59" s="64">
        <v>605</v>
      </c>
      <c r="E59" s="64">
        <v>1024</v>
      </c>
      <c r="F59" s="64">
        <v>24</v>
      </c>
      <c r="G59" s="64">
        <v>21</v>
      </c>
      <c r="H59" s="64">
        <v>1239.3843900000002</v>
      </c>
      <c r="I59" s="64">
        <v>0</v>
      </c>
      <c r="J59" s="64">
        <v>656</v>
      </c>
      <c r="K59" s="64">
        <v>0</v>
      </c>
      <c r="L59" s="64">
        <v>371</v>
      </c>
      <c r="M59" s="65">
        <v>6560.5733900000005</v>
      </c>
    </row>
    <row r="60" spans="1:14" x14ac:dyDescent="0.25">
      <c r="A60" s="119" t="s">
        <v>11</v>
      </c>
      <c r="B60" s="118" t="s">
        <v>222</v>
      </c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3"/>
    </row>
    <row r="61" spans="1:14" x14ac:dyDescent="0.25">
      <c r="A61" s="119" t="s">
        <v>1</v>
      </c>
      <c r="B61" s="118" t="s">
        <v>223</v>
      </c>
      <c r="C61" s="64">
        <v>15957.371999999999</v>
      </c>
      <c r="D61" s="64">
        <v>6055</v>
      </c>
      <c r="E61" s="64">
        <v>3560</v>
      </c>
      <c r="F61" s="64">
        <v>2243</v>
      </c>
      <c r="G61" s="64">
        <v>35313</v>
      </c>
      <c r="H61" s="64">
        <v>1767.7250399999998</v>
      </c>
      <c r="I61" s="64">
        <v>957</v>
      </c>
      <c r="J61" s="64">
        <v>205</v>
      </c>
      <c r="K61" s="64">
        <v>41</v>
      </c>
      <c r="L61" s="64">
        <v>557</v>
      </c>
      <c r="M61" s="65">
        <v>66656.097039999993</v>
      </c>
    </row>
    <row r="62" spans="1:14" x14ac:dyDescent="0.25">
      <c r="A62" s="119" t="s">
        <v>2</v>
      </c>
      <c r="B62" s="118" t="s">
        <v>224</v>
      </c>
      <c r="C62" s="64">
        <v>0.05</v>
      </c>
      <c r="D62" s="64">
        <v>5</v>
      </c>
      <c r="E62" s="64">
        <v>13</v>
      </c>
      <c r="F62" s="64">
        <v>6</v>
      </c>
      <c r="G62" s="64">
        <v>10</v>
      </c>
      <c r="H62" s="64">
        <v>4.1390699999999994</v>
      </c>
      <c r="I62" s="64">
        <v>355</v>
      </c>
      <c r="J62" s="64">
        <v>0</v>
      </c>
      <c r="K62" s="64">
        <v>1</v>
      </c>
      <c r="L62" s="64">
        <v>5</v>
      </c>
      <c r="M62" s="65">
        <v>399.18907000000002</v>
      </c>
    </row>
    <row r="63" spans="1:14" x14ac:dyDescent="0.25">
      <c r="A63" s="119" t="s">
        <v>3</v>
      </c>
      <c r="B63" s="118" t="s">
        <v>225</v>
      </c>
      <c r="C63" s="64">
        <v>0</v>
      </c>
      <c r="D63" s="64">
        <v>0</v>
      </c>
      <c r="E63" s="64">
        <v>0</v>
      </c>
      <c r="F63" s="64">
        <v>0</v>
      </c>
      <c r="G63" s="64">
        <v>0</v>
      </c>
      <c r="H63" s="64">
        <v>0</v>
      </c>
      <c r="I63" s="64" t="s">
        <v>14</v>
      </c>
      <c r="J63" s="64">
        <v>0</v>
      </c>
      <c r="K63" s="64">
        <v>0</v>
      </c>
      <c r="L63" s="64">
        <v>0</v>
      </c>
      <c r="M63" s="65">
        <v>0</v>
      </c>
    </row>
    <row r="64" spans="1:14" x14ac:dyDescent="0.25">
      <c r="A64" s="116"/>
      <c r="B64" s="120" t="s">
        <v>226</v>
      </c>
      <c r="C64" s="64">
        <v>15957.421999999999</v>
      </c>
      <c r="D64" s="64">
        <v>6060</v>
      </c>
      <c r="E64" s="64">
        <v>3573</v>
      </c>
      <c r="F64" s="64">
        <v>2249</v>
      </c>
      <c r="G64" s="64">
        <v>35323</v>
      </c>
      <c r="H64" s="64">
        <v>1771.8641099999998</v>
      </c>
      <c r="I64" s="64">
        <v>1312</v>
      </c>
      <c r="J64" s="64">
        <v>205</v>
      </c>
      <c r="K64" s="64">
        <v>42</v>
      </c>
      <c r="L64" s="64">
        <v>562</v>
      </c>
      <c r="M64" s="65">
        <v>67055.286110000001</v>
      </c>
      <c r="N64" s="66"/>
    </row>
    <row r="65" spans="1:14" x14ac:dyDescent="0.25">
      <c r="A65" s="116" t="s">
        <v>16</v>
      </c>
      <c r="B65" s="118" t="s">
        <v>175</v>
      </c>
      <c r="C65" s="64">
        <v>0</v>
      </c>
      <c r="D65" s="64">
        <v>0</v>
      </c>
      <c r="E65" s="64">
        <v>0</v>
      </c>
      <c r="F65" s="64">
        <v>0</v>
      </c>
      <c r="G65" s="64">
        <v>0</v>
      </c>
      <c r="H65" s="64">
        <v>164.28238999999999</v>
      </c>
      <c r="I65" s="64">
        <v>84</v>
      </c>
      <c r="J65" s="64">
        <v>0</v>
      </c>
      <c r="K65" s="64">
        <v>0</v>
      </c>
      <c r="L65" s="64">
        <v>140</v>
      </c>
      <c r="M65" s="65">
        <v>388.28238999999996</v>
      </c>
    </row>
    <row r="66" spans="1:14" x14ac:dyDescent="0.25">
      <c r="A66" s="116"/>
      <c r="B66" s="120" t="s">
        <v>227</v>
      </c>
      <c r="C66" s="64">
        <v>18587.587</v>
      </c>
      <c r="D66" s="64">
        <v>6946</v>
      </c>
      <c r="E66" s="64">
        <v>4770</v>
      </c>
      <c r="F66" s="64">
        <v>2313</v>
      </c>
      <c r="G66" s="64">
        <v>36787</v>
      </c>
      <c r="H66" s="64">
        <v>3447.4040899999995</v>
      </c>
      <c r="I66" s="64">
        <v>1396</v>
      </c>
      <c r="J66" s="64">
        <v>861</v>
      </c>
      <c r="K66" s="64">
        <v>42</v>
      </c>
      <c r="L66" s="64">
        <v>1073</v>
      </c>
      <c r="M66" s="65">
        <v>76222.991089999996</v>
      </c>
      <c r="N66" s="66"/>
    </row>
    <row r="67" spans="1:14" x14ac:dyDescent="0.25">
      <c r="A67" s="119" t="s">
        <v>228</v>
      </c>
      <c r="B67" s="120" t="s">
        <v>229</v>
      </c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71"/>
    </row>
    <row r="68" spans="1:14" x14ac:dyDescent="0.25">
      <c r="A68" s="119" t="s">
        <v>10</v>
      </c>
      <c r="B68" s="118" t="s">
        <v>230</v>
      </c>
      <c r="C68" s="64">
        <v>0</v>
      </c>
      <c r="D68" s="64">
        <v>0</v>
      </c>
      <c r="E68" s="64">
        <v>0</v>
      </c>
      <c r="F68" s="64">
        <v>0</v>
      </c>
      <c r="G68" s="64">
        <v>0</v>
      </c>
      <c r="H68" s="64">
        <v>0</v>
      </c>
      <c r="I68" s="64">
        <v>0</v>
      </c>
      <c r="J68" s="64">
        <v>0</v>
      </c>
      <c r="K68" s="64">
        <v>0</v>
      </c>
      <c r="L68" s="64">
        <v>0</v>
      </c>
      <c r="M68" s="65">
        <v>0</v>
      </c>
    </row>
    <row r="69" spans="1:14" x14ac:dyDescent="0.25">
      <c r="A69" s="119" t="s">
        <v>11</v>
      </c>
      <c r="B69" s="118" t="s">
        <v>231</v>
      </c>
      <c r="C69" s="64">
        <v>9097.9480000000003</v>
      </c>
      <c r="D69" s="64">
        <v>31068</v>
      </c>
      <c r="E69" s="64">
        <v>0</v>
      </c>
      <c r="F69" s="64">
        <v>0</v>
      </c>
      <c r="G69" s="64">
        <v>3322</v>
      </c>
      <c r="H69" s="64">
        <v>1268.70119</v>
      </c>
      <c r="I69" s="64">
        <v>0</v>
      </c>
      <c r="J69" s="64">
        <v>0</v>
      </c>
      <c r="K69" s="64">
        <v>0</v>
      </c>
      <c r="L69" s="64">
        <v>0</v>
      </c>
      <c r="M69" s="65">
        <v>44756.649190000004</v>
      </c>
    </row>
    <row r="70" spans="1:14" x14ac:dyDescent="0.25">
      <c r="A70" s="119" t="s">
        <v>12</v>
      </c>
      <c r="B70" s="118" t="s">
        <v>232</v>
      </c>
      <c r="C70" s="64">
        <v>84.314999999999998</v>
      </c>
      <c r="D70" s="64">
        <v>151</v>
      </c>
      <c r="E70" s="64">
        <v>44</v>
      </c>
      <c r="F70" s="64">
        <v>48</v>
      </c>
      <c r="G70" s="64">
        <v>246</v>
      </c>
      <c r="H70" s="64">
        <v>163.13057000000001</v>
      </c>
      <c r="I70" s="64">
        <v>0</v>
      </c>
      <c r="J70" s="64">
        <v>29</v>
      </c>
      <c r="K70" s="64">
        <v>70</v>
      </c>
      <c r="L70" s="64">
        <v>196</v>
      </c>
      <c r="M70" s="65">
        <v>1031.4455700000001</v>
      </c>
    </row>
    <row r="71" spans="1:14" x14ac:dyDescent="0.25">
      <c r="A71" s="119"/>
      <c r="B71" s="120" t="s">
        <v>233</v>
      </c>
      <c r="C71" s="64">
        <v>9182.2630000000008</v>
      </c>
      <c r="D71" s="64">
        <v>31219</v>
      </c>
      <c r="E71" s="64">
        <v>44</v>
      </c>
      <c r="F71" s="64">
        <v>48</v>
      </c>
      <c r="G71" s="64">
        <v>3568</v>
      </c>
      <c r="H71" s="64">
        <v>1431.83176</v>
      </c>
      <c r="I71" s="64">
        <v>0</v>
      </c>
      <c r="J71" s="64">
        <v>29</v>
      </c>
      <c r="K71" s="64">
        <v>70</v>
      </c>
      <c r="L71" s="64">
        <v>196</v>
      </c>
      <c r="M71" s="65">
        <v>45788.09476</v>
      </c>
      <c r="N71" s="66"/>
    </row>
    <row r="72" spans="1:14" x14ac:dyDescent="0.25">
      <c r="A72" s="119"/>
      <c r="B72" s="127" t="s">
        <v>234</v>
      </c>
      <c r="C72" s="64">
        <v>710009.60600000015</v>
      </c>
      <c r="D72" s="64">
        <v>285859</v>
      </c>
      <c r="E72" s="64">
        <v>164233</v>
      </c>
      <c r="F72" s="64">
        <v>285450</v>
      </c>
      <c r="G72" s="64">
        <v>886600</v>
      </c>
      <c r="H72" s="64">
        <v>59947.913289999997</v>
      </c>
      <c r="I72" s="64">
        <v>19645</v>
      </c>
      <c r="J72" s="64">
        <v>29301</v>
      </c>
      <c r="K72" s="64">
        <v>11883</v>
      </c>
      <c r="L72" s="64">
        <v>18031</v>
      </c>
      <c r="M72" s="65">
        <v>2470959.5192900002</v>
      </c>
      <c r="N72" s="66"/>
    </row>
    <row r="73" spans="1:14" x14ac:dyDescent="0.25">
      <c r="A73" s="119" t="s">
        <v>235</v>
      </c>
      <c r="B73" s="120" t="s">
        <v>236</v>
      </c>
      <c r="C73" s="64">
        <v>0</v>
      </c>
      <c r="D73" s="64">
        <v>28</v>
      </c>
      <c r="E73" s="64">
        <v>0</v>
      </c>
      <c r="F73" s="64">
        <v>0</v>
      </c>
      <c r="G73" s="64">
        <v>2791</v>
      </c>
      <c r="H73" s="64">
        <v>0</v>
      </c>
      <c r="I73" s="64">
        <v>0</v>
      </c>
      <c r="J73" s="64">
        <v>0</v>
      </c>
      <c r="K73" s="64">
        <v>0</v>
      </c>
      <c r="L73" s="64">
        <v>0</v>
      </c>
      <c r="M73" s="65">
        <v>2819</v>
      </c>
    </row>
    <row r="74" spans="1:14" x14ac:dyDescent="0.25">
      <c r="A74" s="224" t="s">
        <v>237</v>
      </c>
      <c r="B74" s="224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3"/>
    </row>
    <row r="75" spans="1:14" x14ac:dyDescent="0.25">
      <c r="A75" s="128" t="s">
        <v>238</v>
      </c>
      <c r="B75" s="129" t="s">
        <v>239</v>
      </c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71"/>
    </row>
    <row r="76" spans="1:14" x14ac:dyDescent="0.25">
      <c r="A76" s="119" t="s">
        <v>10</v>
      </c>
      <c r="B76" s="118" t="s">
        <v>240</v>
      </c>
      <c r="C76" s="64">
        <v>18640.008000000002</v>
      </c>
      <c r="D76" s="64">
        <v>32136</v>
      </c>
      <c r="E76" s="64">
        <v>13652</v>
      </c>
      <c r="F76" s="64">
        <v>12400</v>
      </c>
      <c r="G76" s="64">
        <v>136392</v>
      </c>
      <c r="H76" s="64">
        <v>7400</v>
      </c>
      <c r="I76" s="64">
        <v>12769</v>
      </c>
      <c r="J76" s="64">
        <v>11800</v>
      </c>
      <c r="K76" s="64">
        <v>7400</v>
      </c>
      <c r="L76" s="64">
        <v>7545</v>
      </c>
      <c r="M76" s="65">
        <v>260134.008</v>
      </c>
    </row>
    <row r="77" spans="1:14" x14ac:dyDescent="0.25">
      <c r="A77" s="130" t="s">
        <v>9</v>
      </c>
      <c r="B77" s="118" t="s">
        <v>241</v>
      </c>
      <c r="C77" s="64">
        <v>0</v>
      </c>
      <c r="D77" s="64">
        <v>0</v>
      </c>
      <c r="E77" s="64">
        <v>0</v>
      </c>
      <c r="F77" s="64">
        <v>0</v>
      </c>
      <c r="G77" s="64">
        <v>0</v>
      </c>
      <c r="H77" s="64">
        <v>0</v>
      </c>
      <c r="I77" s="64">
        <v>0</v>
      </c>
      <c r="J77" s="64">
        <v>0</v>
      </c>
      <c r="K77" s="64">
        <v>0</v>
      </c>
      <c r="L77" s="64">
        <v>0</v>
      </c>
      <c r="M77" s="65">
        <v>0</v>
      </c>
    </row>
    <row r="78" spans="1:14" x14ac:dyDescent="0.25">
      <c r="A78" s="130" t="s">
        <v>9</v>
      </c>
      <c r="B78" s="118" t="s">
        <v>242</v>
      </c>
      <c r="C78" s="64">
        <v>0</v>
      </c>
      <c r="D78" s="64">
        <v>0</v>
      </c>
      <c r="E78" s="64">
        <v>0</v>
      </c>
      <c r="F78" s="64">
        <v>0</v>
      </c>
      <c r="G78" s="64">
        <v>0</v>
      </c>
      <c r="H78" s="64">
        <v>0</v>
      </c>
      <c r="I78" s="64">
        <v>0</v>
      </c>
      <c r="J78" s="64">
        <v>0</v>
      </c>
      <c r="K78" s="64">
        <v>0</v>
      </c>
      <c r="L78" s="64">
        <v>0</v>
      </c>
      <c r="M78" s="65">
        <v>0</v>
      </c>
    </row>
    <row r="79" spans="1:14" x14ac:dyDescent="0.25">
      <c r="A79" s="119" t="s">
        <v>11</v>
      </c>
      <c r="B79" s="118" t="s">
        <v>243</v>
      </c>
      <c r="C79" s="64">
        <v>0</v>
      </c>
      <c r="D79" s="64">
        <v>0</v>
      </c>
      <c r="E79" s="64">
        <v>0</v>
      </c>
      <c r="F79" s="64">
        <v>0</v>
      </c>
      <c r="G79" s="64">
        <v>0</v>
      </c>
      <c r="H79" s="64">
        <v>0</v>
      </c>
      <c r="I79" s="64">
        <v>0</v>
      </c>
      <c r="J79" s="64">
        <v>0</v>
      </c>
      <c r="K79" s="64">
        <v>0</v>
      </c>
      <c r="L79" s="64">
        <v>0</v>
      </c>
      <c r="M79" s="65">
        <v>0</v>
      </c>
    </row>
    <row r="80" spans="1:14" x14ac:dyDescent="0.25">
      <c r="A80" s="119" t="s">
        <v>12</v>
      </c>
      <c r="B80" s="118" t="s">
        <v>244</v>
      </c>
      <c r="C80" s="64">
        <v>-17180.399000000001</v>
      </c>
      <c r="D80" s="64">
        <v>-14636</v>
      </c>
      <c r="E80" s="64">
        <v>0</v>
      </c>
      <c r="F80" s="64">
        <v>-13722</v>
      </c>
      <c r="G80" s="64">
        <v>-25952</v>
      </c>
      <c r="H80" s="64">
        <v>-4079.6621299999997</v>
      </c>
      <c r="I80" s="64">
        <v>0</v>
      </c>
      <c r="J80" s="64">
        <v>-44</v>
      </c>
      <c r="K80" s="64">
        <v>-242</v>
      </c>
      <c r="L80" s="64">
        <v>0</v>
      </c>
      <c r="M80" s="65">
        <v>-75856.061130000002</v>
      </c>
    </row>
    <row r="81" spans="1:14" x14ac:dyDescent="0.25">
      <c r="A81" s="119" t="s">
        <v>13</v>
      </c>
      <c r="B81" s="118" t="s">
        <v>245</v>
      </c>
      <c r="C81" s="64">
        <v>4929.1890000000003</v>
      </c>
      <c r="D81" s="64">
        <v>7152</v>
      </c>
      <c r="E81" s="64">
        <v>2295</v>
      </c>
      <c r="F81" s="64">
        <v>14965</v>
      </c>
      <c r="G81" s="64">
        <v>34541</v>
      </c>
      <c r="H81" s="64">
        <v>14300.519380000002</v>
      </c>
      <c r="I81" s="64">
        <v>106</v>
      </c>
      <c r="J81" s="64">
        <v>262</v>
      </c>
      <c r="K81" s="64">
        <v>1783</v>
      </c>
      <c r="L81" s="64">
        <v>423</v>
      </c>
      <c r="M81" s="65">
        <v>80756.708379999996</v>
      </c>
    </row>
    <row r="82" spans="1:14" x14ac:dyDescent="0.25">
      <c r="A82" s="119" t="s">
        <v>17</v>
      </c>
      <c r="B82" s="118" t="s">
        <v>246</v>
      </c>
      <c r="C82" s="64">
        <v>43269.58</v>
      </c>
      <c r="D82" s="64">
        <v>0</v>
      </c>
      <c r="E82" s="64">
        <v>15511</v>
      </c>
      <c r="F82" s="64">
        <v>23943</v>
      </c>
      <c r="G82" s="64">
        <v>148995</v>
      </c>
      <c r="H82" s="64">
        <v>4239.3629899999996</v>
      </c>
      <c r="I82" s="64">
        <v>-48</v>
      </c>
      <c r="J82" s="64">
        <v>1024</v>
      </c>
      <c r="K82" s="64">
        <v>77</v>
      </c>
      <c r="L82" s="64">
        <v>0</v>
      </c>
      <c r="M82" s="65">
        <v>237010.94299000001</v>
      </c>
    </row>
    <row r="83" spans="1:14" x14ac:dyDescent="0.25">
      <c r="A83" s="119" t="s">
        <v>18</v>
      </c>
      <c r="B83" s="118" t="s">
        <v>247</v>
      </c>
      <c r="C83" s="64">
        <v>0</v>
      </c>
      <c r="D83" s="64">
        <v>0</v>
      </c>
      <c r="E83" s="64">
        <v>0</v>
      </c>
      <c r="F83" s="64">
        <v>0</v>
      </c>
      <c r="G83" s="64">
        <v>-148</v>
      </c>
      <c r="H83" s="64">
        <v>0</v>
      </c>
      <c r="I83" s="64">
        <v>-284</v>
      </c>
      <c r="J83" s="64">
        <v>0</v>
      </c>
      <c r="K83" s="64">
        <v>0</v>
      </c>
      <c r="L83" s="64">
        <v>0</v>
      </c>
      <c r="M83" s="65">
        <v>-432</v>
      </c>
    </row>
    <row r="84" spans="1:14" x14ac:dyDescent="0.25">
      <c r="A84" s="119" t="s">
        <v>19</v>
      </c>
      <c r="B84" s="118" t="s">
        <v>248</v>
      </c>
      <c r="C84" s="64">
        <v>1375.942989999998</v>
      </c>
      <c r="D84" s="64">
        <v>3120</v>
      </c>
      <c r="E84" s="64">
        <v>-16663</v>
      </c>
      <c r="F84" s="64">
        <v>880</v>
      </c>
      <c r="G84" s="64">
        <v>31096</v>
      </c>
      <c r="H84" s="64">
        <v>734.39311000000589</v>
      </c>
      <c r="I84" s="64">
        <v>6</v>
      </c>
      <c r="J84" s="64">
        <v>2140</v>
      </c>
      <c r="K84" s="64">
        <v>203</v>
      </c>
      <c r="L84" s="64">
        <v>518</v>
      </c>
      <c r="M84" s="65">
        <v>23410.3361</v>
      </c>
    </row>
    <row r="85" spans="1:14" x14ac:dyDescent="0.25">
      <c r="A85" s="130"/>
      <c r="B85" s="120" t="s">
        <v>249</v>
      </c>
      <c r="C85" s="64">
        <v>51034.32099</v>
      </c>
      <c r="D85" s="64">
        <v>27772</v>
      </c>
      <c r="E85" s="64">
        <v>14795</v>
      </c>
      <c r="F85" s="64">
        <v>38466</v>
      </c>
      <c r="G85" s="64">
        <v>324924</v>
      </c>
      <c r="H85" s="64">
        <v>22594.613350000007</v>
      </c>
      <c r="I85" s="64">
        <v>12549</v>
      </c>
      <c r="J85" s="64">
        <v>15182</v>
      </c>
      <c r="K85" s="64">
        <v>9221</v>
      </c>
      <c r="L85" s="64">
        <v>8486</v>
      </c>
      <c r="M85" s="65">
        <v>525023.93434000004</v>
      </c>
      <c r="N85" s="66"/>
    </row>
    <row r="86" spans="1:14" x14ac:dyDescent="0.25">
      <c r="A86" s="119" t="s">
        <v>176</v>
      </c>
      <c r="B86" s="120" t="s">
        <v>250</v>
      </c>
      <c r="C86" s="64">
        <v>0</v>
      </c>
      <c r="D86" s="64">
        <v>0</v>
      </c>
      <c r="E86" s="64">
        <v>0</v>
      </c>
      <c r="F86" s="64">
        <v>0</v>
      </c>
      <c r="G86" s="64">
        <v>0</v>
      </c>
      <c r="H86" s="64">
        <v>0</v>
      </c>
      <c r="I86" s="64">
        <v>300</v>
      </c>
      <c r="J86" s="64">
        <v>0</v>
      </c>
      <c r="K86" s="64">
        <v>0</v>
      </c>
      <c r="L86" s="64">
        <v>0</v>
      </c>
      <c r="M86" s="65">
        <v>300</v>
      </c>
    </row>
    <row r="87" spans="1:14" x14ac:dyDescent="0.25">
      <c r="A87" s="116" t="s">
        <v>251</v>
      </c>
      <c r="B87" s="124" t="s">
        <v>252</v>
      </c>
      <c r="C87" s="64">
        <v>0</v>
      </c>
      <c r="D87" s="64">
        <v>0</v>
      </c>
      <c r="E87" s="64">
        <v>0</v>
      </c>
      <c r="F87" s="64">
        <v>0</v>
      </c>
      <c r="G87" s="64">
        <v>0</v>
      </c>
      <c r="H87" s="64">
        <v>0</v>
      </c>
      <c r="I87" s="64">
        <v>0</v>
      </c>
      <c r="J87" s="64">
        <v>0</v>
      </c>
      <c r="K87" s="64">
        <v>0</v>
      </c>
      <c r="L87" s="64">
        <v>0</v>
      </c>
      <c r="M87" s="65">
        <v>0</v>
      </c>
    </row>
    <row r="88" spans="1:14" x14ac:dyDescent="0.25">
      <c r="A88" s="116" t="s">
        <v>195</v>
      </c>
      <c r="B88" s="120" t="s">
        <v>253</v>
      </c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71"/>
    </row>
    <row r="89" spans="1:14" x14ac:dyDescent="0.25">
      <c r="A89" s="116" t="s">
        <v>1</v>
      </c>
      <c r="B89" s="125" t="s">
        <v>254</v>
      </c>
      <c r="C89" s="64">
        <v>3456.0529999999999</v>
      </c>
      <c r="D89" s="64">
        <v>51727</v>
      </c>
      <c r="E89" s="64">
        <v>20737</v>
      </c>
      <c r="F89" s="64">
        <v>13978</v>
      </c>
      <c r="G89" s="64">
        <v>14006</v>
      </c>
      <c r="H89" s="64">
        <v>3149.0284900000001</v>
      </c>
      <c r="I89" s="64">
        <v>2253</v>
      </c>
      <c r="J89" s="64">
        <v>593</v>
      </c>
      <c r="K89" s="64">
        <v>1094</v>
      </c>
      <c r="L89" s="64">
        <v>1102</v>
      </c>
      <c r="M89" s="65">
        <v>112095.08149</v>
      </c>
    </row>
    <row r="90" spans="1:14" x14ac:dyDescent="0.25">
      <c r="A90" s="116" t="s">
        <v>2</v>
      </c>
      <c r="B90" s="125" t="s">
        <v>255</v>
      </c>
      <c r="C90" s="64">
        <v>0</v>
      </c>
      <c r="D90" s="64">
        <v>0</v>
      </c>
      <c r="E90" s="64">
        <v>0</v>
      </c>
      <c r="F90" s="64">
        <v>0</v>
      </c>
      <c r="G90" s="64">
        <v>0</v>
      </c>
      <c r="H90" s="64">
        <v>0</v>
      </c>
      <c r="I90" s="64">
        <v>0</v>
      </c>
      <c r="J90" s="64">
        <v>0</v>
      </c>
      <c r="K90" s="64">
        <v>223</v>
      </c>
      <c r="L90" s="64">
        <v>0</v>
      </c>
      <c r="M90" s="65">
        <v>223</v>
      </c>
    </row>
    <row r="91" spans="1:14" x14ac:dyDescent="0.25">
      <c r="A91" s="116" t="s">
        <v>3</v>
      </c>
      <c r="B91" s="125" t="s">
        <v>256</v>
      </c>
      <c r="C91" s="64">
        <v>225225.196</v>
      </c>
      <c r="D91" s="64">
        <v>111812</v>
      </c>
      <c r="E91" s="64">
        <v>88961</v>
      </c>
      <c r="F91" s="64">
        <v>205440</v>
      </c>
      <c r="G91" s="64">
        <v>219281</v>
      </c>
      <c r="H91" s="64">
        <v>10262.93189</v>
      </c>
      <c r="I91" s="64">
        <v>1070</v>
      </c>
      <c r="J91" s="64">
        <v>7942</v>
      </c>
      <c r="K91" s="64">
        <v>195</v>
      </c>
      <c r="L91" s="64">
        <v>5029</v>
      </c>
      <c r="M91" s="65">
        <v>875218.12789</v>
      </c>
    </row>
    <row r="92" spans="1:14" x14ac:dyDescent="0.25">
      <c r="A92" s="116" t="s">
        <v>4</v>
      </c>
      <c r="B92" s="125" t="s">
        <v>257</v>
      </c>
      <c r="C92" s="64">
        <v>13327.766</v>
      </c>
      <c r="D92" s="64">
        <v>19394</v>
      </c>
      <c r="E92" s="64">
        <v>8432</v>
      </c>
      <c r="F92" s="64">
        <v>2840</v>
      </c>
      <c r="G92" s="64">
        <v>15211</v>
      </c>
      <c r="H92" s="64">
        <v>10992.55133</v>
      </c>
      <c r="I92" s="64">
        <v>1932</v>
      </c>
      <c r="J92" s="64">
        <v>650</v>
      </c>
      <c r="K92" s="64">
        <v>354</v>
      </c>
      <c r="L92" s="64">
        <v>837</v>
      </c>
      <c r="M92" s="65">
        <v>73970.317330000005</v>
      </c>
    </row>
    <row r="93" spans="1:14" x14ac:dyDescent="0.25">
      <c r="A93" s="116" t="s">
        <v>5</v>
      </c>
      <c r="B93" s="125" t="s">
        <v>258</v>
      </c>
      <c r="C93" s="64">
        <v>0</v>
      </c>
      <c r="D93" s="64">
        <v>172</v>
      </c>
      <c r="E93" s="64">
        <v>0</v>
      </c>
      <c r="F93" s="64">
        <v>0</v>
      </c>
      <c r="G93" s="64">
        <v>0</v>
      </c>
      <c r="H93" s="64">
        <v>0</v>
      </c>
      <c r="I93" s="64">
        <v>2</v>
      </c>
      <c r="J93" s="64">
        <v>0</v>
      </c>
      <c r="K93" s="64">
        <v>0</v>
      </c>
      <c r="L93" s="64">
        <v>0</v>
      </c>
      <c r="M93" s="65">
        <v>174</v>
      </c>
    </row>
    <row r="94" spans="1:14" x14ac:dyDescent="0.25">
      <c r="A94" s="116" t="s">
        <v>6</v>
      </c>
      <c r="B94" s="125" t="s">
        <v>259</v>
      </c>
      <c r="C94" s="64">
        <v>72364.528000000006</v>
      </c>
      <c r="D94" s="64">
        <v>4166</v>
      </c>
      <c r="E94" s="64">
        <v>17</v>
      </c>
      <c r="F94" s="64">
        <v>0</v>
      </c>
      <c r="G94" s="64">
        <v>570</v>
      </c>
      <c r="H94" s="64">
        <v>0</v>
      </c>
      <c r="I94" s="64">
        <v>0</v>
      </c>
      <c r="J94" s="64">
        <v>14</v>
      </c>
      <c r="K94" s="64">
        <v>0</v>
      </c>
      <c r="L94" s="64">
        <v>0</v>
      </c>
      <c r="M94" s="65">
        <v>77131.528000000006</v>
      </c>
    </row>
    <row r="95" spans="1:14" x14ac:dyDescent="0.25">
      <c r="A95" s="116" t="s">
        <v>7</v>
      </c>
      <c r="B95" s="125" t="s">
        <v>260</v>
      </c>
      <c r="C95" s="64">
        <v>0</v>
      </c>
      <c r="D95" s="64">
        <v>415</v>
      </c>
      <c r="E95" s="64">
        <v>0</v>
      </c>
      <c r="F95" s="64">
        <v>856</v>
      </c>
      <c r="G95" s="64">
        <v>3164</v>
      </c>
      <c r="H95" s="64">
        <v>11.149889999999999</v>
      </c>
      <c r="I95" s="64">
        <v>0</v>
      </c>
      <c r="J95" s="64">
        <v>0</v>
      </c>
      <c r="K95" s="64">
        <v>0</v>
      </c>
      <c r="L95" s="64">
        <v>0</v>
      </c>
      <c r="M95" s="65">
        <v>4446.1498899999997</v>
      </c>
    </row>
    <row r="96" spans="1:14" x14ac:dyDescent="0.25">
      <c r="A96" s="116" t="s">
        <v>15</v>
      </c>
      <c r="B96" s="125" t="s">
        <v>261</v>
      </c>
      <c r="C96" s="64">
        <v>0</v>
      </c>
      <c r="D96" s="64">
        <v>1178</v>
      </c>
      <c r="E96" s="64">
        <v>0</v>
      </c>
      <c r="F96" s="64">
        <v>0</v>
      </c>
      <c r="G96" s="64">
        <v>54</v>
      </c>
      <c r="H96" s="64">
        <v>0</v>
      </c>
      <c r="I96" s="64">
        <v>0</v>
      </c>
      <c r="J96" s="64">
        <v>0</v>
      </c>
      <c r="K96" s="64">
        <v>0</v>
      </c>
      <c r="L96" s="64">
        <v>0</v>
      </c>
      <c r="M96" s="65">
        <v>1232</v>
      </c>
    </row>
    <row r="97" spans="1:14" x14ac:dyDescent="0.25">
      <c r="A97" s="116" t="s">
        <v>20</v>
      </c>
      <c r="B97" s="125" t="s">
        <v>262</v>
      </c>
      <c r="C97" s="64">
        <v>0</v>
      </c>
      <c r="D97" s="64">
        <v>185</v>
      </c>
      <c r="E97" s="64">
        <v>0</v>
      </c>
      <c r="F97" s="64">
        <v>0</v>
      </c>
      <c r="G97" s="64">
        <v>25314</v>
      </c>
      <c r="H97" s="64">
        <v>0</v>
      </c>
      <c r="I97" s="64">
        <v>0</v>
      </c>
      <c r="J97" s="64">
        <v>0</v>
      </c>
      <c r="K97" s="64">
        <v>0</v>
      </c>
      <c r="L97" s="64">
        <v>0</v>
      </c>
      <c r="M97" s="65">
        <v>25499</v>
      </c>
    </row>
    <row r="98" spans="1:14" x14ac:dyDescent="0.25">
      <c r="A98" s="131"/>
      <c r="B98" s="124" t="s">
        <v>263</v>
      </c>
      <c r="C98" s="64">
        <v>314373.54300000001</v>
      </c>
      <c r="D98" s="64">
        <v>189049</v>
      </c>
      <c r="E98" s="64">
        <v>118147</v>
      </c>
      <c r="F98" s="64">
        <v>223114</v>
      </c>
      <c r="G98" s="64">
        <v>277600</v>
      </c>
      <c r="H98" s="64">
        <v>24415.661599999999</v>
      </c>
      <c r="I98" s="64">
        <v>5257</v>
      </c>
      <c r="J98" s="64">
        <v>9199</v>
      </c>
      <c r="K98" s="64">
        <v>1866</v>
      </c>
      <c r="L98" s="64">
        <v>6968</v>
      </c>
      <c r="M98" s="65">
        <v>1169989.2046000001</v>
      </c>
      <c r="N98" s="66"/>
    </row>
    <row r="99" spans="1:14" x14ac:dyDescent="0.25">
      <c r="A99" s="116" t="s">
        <v>197</v>
      </c>
      <c r="B99" s="124" t="s">
        <v>82</v>
      </c>
      <c r="C99" s="64">
        <v>327695.413</v>
      </c>
      <c r="D99" s="64">
        <v>52198</v>
      </c>
      <c r="E99" s="64">
        <v>20596</v>
      </c>
      <c r="F99" s="64">
        <v>17952</v>
      </c>
      <c r="G99" s="64">
        <v>270081</v>
      </c>
      <c r="H99" s="64">
        <v>5862.4827999999998</v>
      </c>
      <c r="I99" s="64">
        <v>0</v>
      </c>
      <c r="J99" s="64">
        <v>3803</v>
      </c>
      <c r="K99" s="64">
        <v>0</v>
      </c>
      <c r="L99" s="64">
        <v>72</v>
      </c>
      <c r="M99" s="65">
        <v>698259.89579999994</v>
      </c>
    </row>
    <row r="100" spans="1:14" s="72" customFormat="1" x14ac:dyDescent="0.25">
      <c r="A100" s="121" t="s">
        <v>264</v>
      </c>
      <c r="B100" s="126" t="s">
        <v>265</v>
      </c>
      <c r="C100" s="64">
        <v>0</v>
      </c>
      <c r="D100" s="64">
        <v>258</v>
      </c>
      <c r="E100" s="64">
        <v>0</v>
      </c>
      <c r="F100" s="64">
        <v>0</v>
      </c>
      <c r="G100" s="64">
        <v>0</v>
      </c>
      <c r="H100" s="64">
        <v>0</v>
      </c>
      <c r="I100" s="64">
        <v>0</v>
      </c>
      <c r="J100" s="64">
        <v>0</v>
      </c>
      <c r="K100" s="64">
        <v>0</v>
      </c>
      <c r="L100" s="64">
        <v>0</v>
      </c>
      <c r="M100" s="65">
        <v>258</v>
      </c>
      <c r="N100" s="66"/>
    </row>
    <row r="101" spans="1:14" s="72" customFormat="1" x14ac:dyDescent="0.25">
      <c r="A101" s="132" t="s">
        <v>1</v>
      </c>
      <c r="B101" s="122" t="s">
        <v>266</v>
      </c>
      <c r="C101" s="64">
        <v>0</v>
      </c>
      <c r="D101" s="64">
        <v>258</v>
      </c>
      <c r="E101" s="64">
        <v>0</v>
      </c>
      <c r="F101" s="64">
        <v>0</v>
      </c>
      <c r="G101" s="64">
        <v>0</v>
      </c>
      <c r="H101" s="64">
        <v>0</v>
      </c>
      <c r="I101" s="64">
        <v>0</v>
      </c>
      <c r="J101" s="64">
        <v>0</v>
      </c>
      <c r="K101" s="64">
        <v>0</v>
      </c>
      <c r="L101" s="64">
        <v>0</v>
      </c>
      <c r="M101" s="65">
        <v>258</v>
      </c>
      <c r="N101" s="60"/>
    </row>
    <row r="102" spans="1:14" s="72" customFormat="1" x14ac:dyDescent="0.25">
      <c r="A102" s="132" t="s">
        <v>2</v>
      </c>
      <c r="B102" s="122" t="s">
        <v>267</v>
      </c>
      <c r="C102" s="64">
        <v>0</v>
      </c>
      <c r="D102" s="64">
        <v>0</v>
      </c>
      <c r="E102" s="64">
        <v>0</v>
      </c>
      <c r="F102" s="64">
        <v>0</v>
      </c>
      <c r="G102" s="64">
        <v>0</v>
      </c>
      <c r="H102" s="64">
        <v>0</v>
      </c>
      <c r="I102" s="64">
        <v>0</v>
      </c>
      <c r="J102" s="64">
        <v>0</v>
      </c>
      <c r="K102" s="64">
        <v>0</v>
      </c>
      <c r="L102" s="64">
        <v>0</v>
      </c>
      <c r="M102" s="65">
        <v>0</v>
      </c>
      <c r="N102" s="60"/>
    </row>
    <row r="103" spans="1:14" s="72" customFormat="1" x14ac:dyDescent="0.25">
      <c r="A103" s="132" t="s">
        <v>3</v>
      </c>
      <c r="B103" s="122" t="s">
        <v>268</v>
      </c>
      <c r="C103" s="64">
        <v>0</v>
      </c>
      <c r="D103" s="64">
        <v>0</v>
      </c>
      <c r="E103" s="64">
        <v>0</v>
      </c>
      <c r="F103" s="64">
        <v>0</v>
      </c>
      <c r="G103" s="64">
        <v>0</v>
      </c>
      <c r="H103" s="64">
        <v>0</v>
      </c>
      <c r="I103" s="64">
        <v>0</v>
      </c>
      <c r="J103" s="64">
        <v>0</v>
      </c>
      <c r="K103" s="64">
        <v>0</v>
      </c>
      <c r="L103" s="64">
        <v>0</v>
      </c>
      <c r="M103" s="65">
        <v>0</v>
      </c>
      <c r="N103" s="60"/>
    </row>
    <row r="104" spans="1:14" x14ac:dyDescent="0.25">
      <c r="A104" s="119" t="s">
        <v>218</v>
      </c>
      <c r="B104" s="120" t="s">
        <v>269</v>
      </c>
      <c r="C104" s="64">
        <v>0</v>
      </c>
      <c r="D104" s="64">
        <v>989</v>
      </c>
      <c r="E104" s="64">
        <v>0</v>
      </c>
      <c r="F104" s="64">
        <v>0</v>
      </c>
      <c r="G104" s="64">
        <v>0</v>
      </c>
      <c r="H104" s="64">
        <v>741.03909999999996</v>
      </c>
      <c r="I104" s="64">
        <v>0</v>
      </c>
      <c r="J104" s="64">
        <v>0</v>
      </c>
      <c r="K104" s="64">
        <v>0</v>
      </c>
      <c r="L104" s="64">
        <v>0</v>
      </c>
      <c r="M104" s="65">
        <v>1730.0391</v>
      </c>
    </row>
    <row r="105" spans="1:14" x14ac:dyDescent="0.25">
      <c r="A105" s="119" t="s">
        <v>228</v>
      </c>
      <c r="B105" s="120" t="s">
        <v>270</v>
      </c>
      <c r="C105" s="64">
        <v>16906.328999999998</v>
      </c>
      <c r="D105" s="64">
        <v>15357</v>
      </c>
      <c r="E105" s="64">
        <v>10695</v>
      </c>
      <c r="F105" s="64">
        <v>5918</v>
      </c>
      <c r="G105" s="64">
        <v>13995</v>
      </c>
      <c r="H105" s="64">
        <v>6334.1164400000007</v>
      </c>
      <c r="I105" s="64">
        <v>1539</v>
      </c>
      <c r="J105" s="64">
        <v>1117</v>
      </c>
      <c r="K105" s="64">
        <v>796</v>
      </c>
      <c r="L105" s="64">
        <v>2505</v>
      </c>
      <c r="M105" s="65">
        <v>75162.445439999996</v>
      </c>
      <c r="N105" s="66"/>
    </row>
    <row r="106" spans="1:14" x14ac:dyDescent="0.25">
      <c r="A106" s="119" t="s">
        <v>10</v>
      </c>
      <c r="B106" s="118" t="s">
        <v>271</v>
      </c>
      <c r="C106" s="64">
        <v>11105.478999999999</v>
      </c>
      <c r="D106" s="64">
        <v>9825</v>
      </c>
      <c r="E106" s="64">
        <v>5939</v>
      </c>
      <c r="F106" s="64">
        <v>5584</v>
      </c>
      <c r="G106" s="64">
        <v>6708</v>
      </c>
      <c r="H106" s="64">
        <v>3492.2123500000007</v>
      </c>
      <c r="I106" s="64">
        <v>1105</v>
      </c>
      <c r="J106" s="64">
        <v>259</v>
      </c>
      <c r="K106" s="64">
        <v>477</v>
      </c>
      <c r="L106" s="64">
        <v>512</v>
      </c>
      <c r="M106" s="65">
        <v>45006.691350000001</v>
      </c>
    </row>
    <row r="107" spans="1:14" x14ac:dyDescent="0.25">
      <c r="A107" s="119" t="s">
        <v>9</v>
      </c>
      <c r="B107" s="118" t="s">
        <v>272</v>
      </c>
      <c r="C107" s="64">
        <v>0</v>
      </c>
      <c r="D107" s="64">
        <v>0</v>
      </c>
      <c r="E107" s="64">
        <v>0</v>
      </c>
      <c r="F107" s="64">
        <v>0</v>
      </c>
      <c r="G107" s="64">
        <v>0</v>
      </c>
      <c r="H107" s="64">
        <v>0</v>
      </c>
      <c r="I107" s="64">
        <v>0</v>
      </c>
      <c r="J107" s="64">
        <v>0</v>
      </c>
      <c r="K107" s="64">
        <v>0</v>
      </c>
      <c r="L107" s="64">
        <v>0</v>
      </c>
      <c r="M107" s="65">
        <v>0</v>
      </c>
    </row>
    <row r="108" spans="1:14" x14ac:dyDescent="0.25">
      <c r="A108" s="119" t="s">
        <v>9</v>
      </c>
      <c r="B108" s="118" t="s">
        <v>273</v>
      </c>
      <c r="C108" s="64">
        <v>0</v>
      </c>
      <c r="D108" s="64">
        <v>0</v>
      </c>
      <c r="E108" s="64">
        <v>0</v>
      </c>
      <c r="F108" s="64">
        <v>0</v>
      </c>
      <c r="G108" s="64">
        <v>0</v>
      </c>
      <c r="H108" s="64">
        <v>0</v>
      </c>
      <c r="I108" s="64">
        <v>0</v>
      </c>
      <c r="J108" s="64">
        <v>0</v>
      </c>
      <c r="K108" s="64">
        <v>0</v>
      </c>
      <c r="L108" s="64">
        <v>0</v>
      </c>
      <c r="M108" s="65">
        <v>0</v>
      </c>
    </row>
    <row r="109" spans="1:14" x14ac:dyDescent="0.25">
      <c r="A109" s="119" t="s">
        <v>11</v>
      </c>
      <c r="B109" s="118" t="s">
        <v>274</v>
      </c>
      <c r="C109" s="64">
        <v>863.178</v>
      </c>
      <c r="D109" s="64">
        <v>3441</v>
      </c>
      <c r="E109" s="64">
        <v>628</v>
      </c>
      <c r="F109" s="64">
        <v>42</v>
      </c>
      <c r="G109" s="64">
        <v>2370</v>
      </c>
      <c r="H109" s="64">
        <v>0</v>
      </c>
      <c r="I109" s="64">
        <v>0</v>
      </c>
      <c r="J109" s="64">
        <v>80</v>
      </c>
      <c r="K109" s="64">
        <v>0</v>
      </c>
      <c r="L109" s="64">
        <v>0</v>
      </c>
      <c r="M109" s="65">
        <v>7424.1779999999999</v>
      </c>
    </row>
    <row r="110" spans="1:14" x14ac:dyDescent="0.25">
      <c r="A110" s="119" t="s">
        <v>9</v>
      </c>
      <c r="B110" s="118" t="s">
        <v>272</v>
      </c>
      <c r="C110" s="64">
        <v>0</v>
      </c>
      <c r="D110" s="64">
        <v>0</v>
      </c>
      <c r="E110" s="64">
        <v>0</v>
      </c>
      <c r="F110" s="64">
        <v>0</v>
      </c>
      <c r="G110" s="64">
        <v>0</v>
      </c>
      <c r="H110" s="64">
        <v>0</v>
      </c>
      <c r="I110" s="64">
        <v>0</v>
      </c>
      <c r="J110" s="64">
        <v>0</v>
      </c>
      <c r="K110" s="64">
        <v>0</v>
      </c>
      <c r="L110" s="64">
        <v>0</v>
      </c>
      <c r="M110" s="65">
        <v>0</v>
      </c>
    </row>
    <row r="111" spans="1:14" x14ac:dyDescent="0.25">
      <c r="A111" s="119" t="s">
        <v>9</v>
      </c>
      <c r="B111" s="118" t="s">
        <v>273</v>
      </c>
      <c r="C111" s="64">
        <v>0</v>
      </c>
      <c r="D111" s="64">
        <v>0</v>
      </c>
      <c r="E111" s="64">
        <v>0</v>
      </c>
      <c r="F111" s="64">
        <v>0</v>
      </c>
      <c r="G111" s="64">
        <v>0</v>
      </c>
      <c r="H111" s="64">
        <v>0</v>
      </c>
      <c r="I111" s="64">
        <v>0</v>
      </c>
      <c r="J111" s="64">
        <v>0</v>
      </c>
      <c r="K111" s="64">
        <v>0</v>
      </c>
      <c r="L111" s="64">
        <v>0</v>
      </c>
      <c r="M111" s="65">
        <v>0</v>
      </c>
    </row>
    <row r="112" spans="1:14" x14ac:dyDescent="0.25">
      <c r="A112" s="119" t="s">
        <v>12</v>
      </c>
      <c r="B112" s="118" t="s">
        <v>275</v>
      </c>
      <c r="C112" s="64">
        <v>0</v>
      </c>
      <c r="D112" s="64">
        <v>0</v>
      </c>
      <c r="E112" s="64">
        <v>0</v>
      </c>
      <c r="F112" s="64">
        <v>0</v>
      </c>
      <c r="G112" s="64">
        <v>0</v>
      </c>
      <c r="H112" s="64">
        <v>0</v>
      </c>
      <c r="I112" s="64">
        <v>0</v>
      </c>
      <c r="J112" s="64">
        <v>0</v>
      </c>
      <c r="K112" s="64">
        <v>0</v>
      </c>
      <c r="L112" s="64">
        <v>0</v>
      </c>
      <c r="M112" s="65">
        <v>0</v>
      </c>
      <c r="N112" s="66"/>
    </row>
    <row r="113" spans="1:13" x14ac:dyDescent="0.25">
      <c r="A113" s="119" t="s">
        <v>1</v>
      </c>
      <c r="B113" s="118" t="s">
        <v>276</v>
      </c>
      <c r="C113" s="64">
        <v>0</v>
      </c>
      <c r="D113" s="64">
        <v>0</v>
      </c>
      <c r="E113" s="64">
        <v>0</v>
      </c>
      <c r="F113" s="64">
        <v>0</v>
      </c>
      <c r="G113" s="64">
        <v>0</v>
      </c>
      <c r="H113" s="64">
        <v>0</v>
      </c>
      <c r="I113" s="64">
        <v>0</v>
      </c>
      <c r="J113" s="64">
        <v>0</v>
      </c>
      <c r="K113" s="64">
        <v>0</v>
      </c>
      <c r="L113" s="64">
        <v>0</v>
      </c>
      <c r="M113" s="65">
        <v>0</v>
      </c>
    </row>
    <row r="114" spans="1:13" x14ac:dyDescent="0.25">
      <c r="A114" s="119" t="s">
        <v>9</v>
      </c>
      <c r="B114" s="118" t="s">
        <v>272</v>
      </c>
      <c r="C114" s="64">
        <v>0</v>
      </c>
      <c r="D114" s="64">
        <v>0</v>
      </c>
      <c r="E114" s="64">
        <v>0</v>
      </c>
      <c r="F114" s="64">
        <v>0</v>
      </c>
      <c r="G114" s="64">
        <v>0</v>
      </c>
      <c r="H114" s="64">
        <v>0</v>
      </c>
      <c r="I114" s="64">
        <v>0</v>
      </c>
      <c r="J114" s="64">
        <v>0</v>
      </c>
      <c r="K114" s="64">
        <v>0</v>
      </c>
      <c r="L114" s="64">
        <v>0</v>
      </c>
      <c r="M114" s="65">
        <v>0</v>
      </c>
    </row>
    <row r="115" spans="1:13" x14ac:dyDescent="0.25">
      <c r="A115" s="119" t="s">
        <v>9</v>
      </c>
      <c r="B115" s="118" t="s">
        <v>273</v>
      </c>
      <c r="C115" s="64">
        <v>0</v>
      </c>
      <c r="D115" s="64">
        <v>0</v>
      </c>
      <c r="E115" s="64">
        <v>0</v>
      </c>
      <c r="F115" s="64">
        <v>0</v>
      </c>
      <c r="G115" s="64">
        <v>0</v>
      </c>
      <c r="H115" s="64">
        <v>0</v>
      </c>
      <c r="I115" s="64">
        <v>0</v>
      </c>
      <c r="J115" s="64">
        <v>0</v>
      </c>
      <c r="K115" s="64">
        <v>0</v>
      </c>
      <c r="L115" s="64">
        <v>0</v>
      </c>
      <c r="M115" s="65">
        <v>0</v>
      </c>
    </row>
    <row r="116" spans="1:13" x14ac:dyDescent="0.25">
      <c r="A116" s="119" t="s">
        <v>2</v>
      </c>
      <c r="B116" s="118" t="s">
        <v>277</v>
      </c>
      <c r="C116" s="64">
        <v>0</v>
      </c>
      <c r="D116" s="64">
        <v>0</v>
      </c>
      <c r="E116" s="64">
        <v>0</v>
      </c>
      <c r="F116" s="64">
        <v>0</v>
      </c>
      <c r="G116" s="64">
        <v>0</v>
      </c>
      <c r="H116" s="64">
        <v>0</v>
      </c>
      <c r="I116" s="64">
        <v>0</v>
      </c>
      <c r="J116" s="64">
        <v>0</v>
      </c>
      <c r="K116" s="64">
        <v>0</v>
      </c>
      <c r="L116" s="64">
        <v>0</v>
      </c>
      <c r="M116" s="65">
        <v>0</v>
      </c>
    </row>
    <row r="117" spans="1:13" x14ac:dyDescent="0.25">
      <c r="A117" s="119" t="s">
        <v>9</v>
      </c>
      <c r="B117" s="118" t="s">
        <v>272</v>
      </c>
      <c r="C117" s="64">
        <v>0</v>
      </c>
      <c r="D117" s="64">
        <v>0</v>
      </c>
      <c r="E117" s="64">
        <v>0</v>
      </c>
      <c r="F117" s="64">
        <v>0</v>
      </c>
      <c r="G117" s="64">
        <v>0</v>
      </c>
      <c r="H117" s="64">
        <v>0</v>
      </c>
      <c r="I117" s="64">
        <v>0</v>
      </c>
      <c r="J117" s="64">
        <v>0</v>
      </c>
      <c r="K117" s="64">
        <v>0</v>
      </c>
      <c r="L117" s="64">
        <v>0</v>
      </c>
      <c r="M117" s="65">
        <v>0</v>
      </c>
    </row>
    <row r="118" spans="1:13" x14ac:dyDescent="0.25">
      <c r="A118" s="119" t="s">
        <v>9</v>
      </c>
      <c r="B118" s="118" t="s">
        <v>273</v>
      </c>
      <c r="C118" s="64">
        <v>0</v>
      </c>
      <c r="D118" s="64">
        <v>0</v>
      </c>
      <c r="E118" s="64">
        <v>0</v>
      </c>
      <c r="F118" s="64">
        <v>0</v>
      </c>
      <c r="G118" s="64">
        <v>0</v>
      </c>
      <c r="H118" s="64">
        <v>0</v>
      </c>
      <c r="I118" s="64">
        <v>0</v>
      </c>
      <c r="J118" s="64">
        <v>0</v>
      </c>
      <c r="K118" s="64">
        <v>0</v>
      </c>
      <c r="L118" s="64">
        <v>0</v>
      </c>
      <c r="M118" s="65">
        <v>0</v>
      </c>
    </row>
    <row r="119" spans="1:13" x14ac:dyDescent="0.25">
      <c r="A119" s="119" t="s">
        <v>13</v>
      </c>
      <c r="B119" s="118" t="s">
        <v>278</v>
      </c>
      <c r="C119" s="64">
        <v>0</v>
      </c>
      <c r="D119" s="64">
        <v>0</v>
      </c>
      <c r="E119" s="64">
        <v>0</v>
      </c>
      <c r="F119" s="64">
        <v>0</v>
      </c>
      <c r="G119" s="64">
        <v>0</v>
      </c>
      <c r="H119" s="64">
        <v>0</v>
      </c>
      <c r="I119" s="64">
        <v>0</v>
      </c>
      <c r="J119" s="64">
        <v>0</v>
      </c>
      <c r="K119" s="64">
        <v>0</v>
      </c>
      <c r="L119" s="64">
        <v>0</v>
      </c>
      <c r="M119" s="65">
        <v>0</v>
      </c>
    </row>
    <row r="120" spans="1:13" x14ac:dyDescent="0.25">
      <c r="A120" s="119" t="s">
        <v>9</v>
      </c>
      <c r="B120" s="118" t="s">
        <v>272</v>
      </c>
      <c r="C120" s="64">
        <v>0</v>
      </c>
      <c r="D120" s="64">
        <v>0</v>
      </c>
      <c r="E120" s="64">
        <v>0</v>
      </c>
      <c r="F120" s="64">
        <v>0</v>
      </c>
      <c r="G120" s="64">
        <v>0</v>
      </c>
      <c r="H120" s="64">
        <v>0</v>
      </c>
      <c r="I120" s="64">
        <v>0</v>
      </c>
      <c r="J120" s="64">
        <v>0</v>
      </c>
      <c r="K120" s="64">
        <v>0</v>
      </c>
      <c r="L120" s="64">
        <v>0</v>
      </c>
      <c r="M120" s="65">
        <v>0</v>
      </c>
    </row>
    <row r="121" spans="1:13" x14ac:dyDescent="0.25">
      <c r="A121" s="119" t="s">
        <v>9</v>
      </c>
      <c r="B121" s="118" t="s">
        <v>273</v>
      </c>
      <c r="C121" s="64">
        <v>0</v>
      </c>
      <c r="D121" s="64">
        <v>0</v>
      </c>
      <c r="E121" s="64">
        <v>0</v>
      </c>
      <c r="F121" s="64">
        <v>0</v>
      </c>
      <c r="G121" s="64">
        <v>0</v>
      </c>
      <c r="H121" s="64">
        <v>0</v>
      </c>
      <c r="I121" s="64">
        <v>0</v>
      </c>
      <c r="J121" s="64">
        <v>0</v>
      </c>
      <c r="K121" s="64">
        <v>0</v>
      </c>
      <c r="L121" s="64">
        <v>0</v>
      </c>
      <c r="M121" s="65">
        <v>0</v>
      </c>
    </row>
    <row r="122" spans="1:13" x14ac:dyDescent="0.25">
      <c r="A122" s="119" t="s">
        <v>17</v>
      </c>
      <c r="B122" s="118" t="s">
        <v>279</v>
      </c>
      <c r="C122" s="64">
        <v>4937.6719999999996</v>
      </c>
      <c r="D122" s="64">
        <v>2091</v>
      </c>
      <c r="E122" s="64">
        <v>4128</v>
      </c>
      <c r="F122" s="64">
        <v>292</v>
      </c>
      <c r="G122" s="64">
        <v>4917</v>
      </c>
      <c r="H122" s="64">
        <v>2841.90409</v>
      </c>
      <c r="I122" s="64">
        <v>434</v>
      </c>
      <c r="J122" s="64">
        <v>778</v>
      </c>
      <c r="K122" s="64">
        <v>319</v>
      </c>
      <c r="L122" s="64">
        <v>1993</v>
      </c>
      <c r="M122" s="65">
        <v>22731.576089999999</v>
      </c>
    </row>
    <row r="123" spans="1:13" x14ac:dyDescent="0.25">
      <c r="A123" s="119" t="s">
        <v>9</v>
      </c>
      <c r="B123" s="118" t="s">
        <v>272</v>
      </c>
      <c r="C123" s="64">
        <v>0</v>
      </c>
      <c r="D123" s="64">
        <v>0</v>
      </c>
      <c r="E123" s="64">
        <v>0</v>
      </c>
      <c r="F123" s="64">
        <v>0</v>
      </c>
      <c r="G123" s="64">
        <v>0</v>
      </c>
      <c r="H123" s="64">
        <v>0</v>
      </c>
      <c r="I123" s="64">
        <v>0</v>
      </c>
      <c r="J123" s="64">
        <v>3</v>
      </c>
      <c r="K123" s="64">
        <v>0</v>
      </c>
      <c r="L123" s="64">
        <v>0</v>
      </c>
      <c r="M123" s="65">
        <v>3</v>
      </c>
    </row>
    <row r="124" spans="1:13" x14ac:dyDescent="0.25">
      <c r="A124" s="119" t="s">
        <v>9</v>
      </c>
      <c r="B124" s="118" t="s">
        <v>273</v>
      </c>
      <c r="C124" s="64">
        <v>0</v>
      </c>
      <c r="D124" s="64">
        <v>0</v>
      </c>
      <c r="E124" s="64">
        <v>0</v>
      </c>
      <c r="F124" s="64">
        <v>0</v>
      </c>
      <c r="G124" s="64">
        <v>0</v>
      </c>
      <c r="H124" s="64">
        <v>0</v>
      </c>
      <c r="I124" s="64">
        <v>0</v>
      </c>
      <c r="J124" s="64">
        <v>0</v>
      </c>
      <c r="K124" s="64">
        <v>0</v>
      </c>
      <c r="L124" s="64">
        <v>0</v>
      </c>
      <c r="M124" s="65">
        <v>0</v>
      </c>
    </row>
    <row r="125" spans="1:13" x14ac:dyDescent="0.25">
      <c r="A125" s="119" t="s">
        <v>9</v>
      </c>
      <c r="B125" s="118" t="s">
        <v>280</v>
      </c>
      <c r="C125" s="64">
        <v>43.939</v>
      </c>
      <c r="D125" s="64">
        <v>553</v>
      </c>
      <c r="E125" s="64">
        <v>689</v>
      </c>
      <c r="F125" s="64">
        <v>15</v>
      </c>
      <c r="G125" s="64">
        <v>1588</v>
      </c>
      <c r="H125" s="64">
        <v>588.66296999999997</v>
      </c>
      <c r="I125" s="64">
        <v>0</v>
      </c>
      <c r="J125" s="64">
        <v>69</v>
      </c>
      <c r="K125" s="64">
        <v>228</v>
      </c>
      <c r="L125" s="64">
        <v>35</v>
      </c>
      <c r="M125" s="65">
        <v>3809.6019699999997</v>
      </c>
    </row>
    <row r="126" spans="1:13" x14ac:dyDescent="0.25">
      <c r="A126" s="119" t="s">
        <v>9</v>
      </c>
      <c r="B126" s="118" t="s">
        <v>281</v>
      </c>
      <c r="C126" s="64">
        <v>470.09800000000001</v>
      </c>
      <c r="D126" s="64">
        <v>378</v>
      </c>
      <c r="E126" s="64">
        <v>276</v>
      </c>
      <c r="F126" s="64">
        <v>14</v>
      </c>
      <c r="G126" s="64">
        <v>392</v>
      </c>
      <c r="H126" s="64">
        <v>9.2700999999999976</v>
      </c>
      <c r="I126" s="64">
        <v>0</v>
      </c>
      <c r="J126" s="64">
        <v>50</v>
      </c>
      <c r="K126" s="64">
        <v>16</v>
      </c>
      <c r="L126" s="64">
        <v>4</v>
      </c>
      <c r="M126" s="65">
        <v>1609.3680999999999</v>
      </c>
    </row>
    <row r="127" spans="1:13" x14ac:dyDescent="0.25">
      <c r="A127" s="119" t="s">
        <v>9</v>
      </c>
      <c r="B127" s="118" t="s">
        <v>282</v>
      </c>
      <c r="C127" s="64">
        <v>33.039000000000001</v>
      </c>
      <c r="D127" s="64">
        <v>0</v>
      </c>
      <c r="E127" s="64">
        <v>23</v>
      </c>
      <c r="F127" s="64">
        <v>0</v>
      </c>
      <c r="G127" s="64">
        <v>228</v>
      </c>
      <c r="H127" s="64">
        <v>0</v>
      </c>
      <c r="I127" s="64">
        <v>0</v>
      </c>
      <c r="J127" s="64">
        <v>12</v>
      </c>
      <c r="K127" s="64">
        <v>15</v>
      </c>
      <c r="L127" s="64">
        <v>9</v>
      </c>
      <c r="M127" s="65">
        <v>320.03899999999999</v>
      </c>
    </row>
    <row r="128" spans="1:13" x14ac:dyDescent="0.25">
      <c r="A128" s="119" t="s">
        <v>235</v>
      </c>
      <c r="B128" s="133" t="s">
        <v>283</v>
      </c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3"/>
    </row>
    <row r="129" spans="1:15" x14ac:dyDescent="0.25">
      <c r="A129" s="134" t="s">
        <v>10</v>
      </c>
      <c r="B129" s="118" t="s">
        <v>284</v>
      </c>
      <c r="C129" s="64">
        <v>0</v>
      </c>
      <c r="D129" s="64">
        <v>236</v>
      </c>
      <c r="E129" s="64">
        <v>0</v>
      </c>
      <c r="F129" s="64">
        <v>0</v>
      </c>
      <c r="G129" s="64">
        <v>0</v>
      </c>
      <c r="H129" s="64">
        <v>0</v>
      </c>
      <c r="I129" s="64">
        <v>0</v>
      </c>
      <c r="J129" s="64">
        <v>0</v>
      </c>
      <c r="K129" s="64">
        <v>0</v>
      </c>
      <c r="L129" s="64">
        <v>0</v>
      </c>
      <c r="M129" s="65">
        <v>236</v>
      </c>
    </row>
    <row r="130" spans="1:15" x14ac:dyDescent="0.25">
      <c r="A130" s="134" t="s">
        <v>11</v>
      </c>
      <c r="B130" s="118" t="s">
        <v>285</v>
      </c>
      <c r="C130" s="64">
        <v>0</v>
      </c>
      <c r="D130" s="64">
        <v>0</v>
      </c>
      <c r="E130" s="64">
        <v>0</v>
      </c>
      <c r="F130" s="64">
        <v>0</v>
      </c>
      <c r="G130" s="64">
        <v>0</v>
      </c>
      <c r="H130" s="64">
        <v>0</v>
      </c>
      <c r="I130" s="64">
        <v>0</v>
      </c>
      <c r="J130" s="64">
        <v>0</v>
      </c>
      <c r="K130" s="64">
        <v>0</v>
      </c>
      <c r="L130" s="64">
        <v>0</v>
      </c>
      <c r="M130" s="65">
        <v>0</v>
      </c>
    </row>
    <row r="131" spans="1:15" x14ac:dyDescent="0.25">
      <c r="A131" s="134"/>
      <c r="B131" s="120" t="s">
        <v>286</v>
      </c>
      <c r="C131" s="64">
        <v>0</v>
      </c>
      <c r="D131" s="64">
        <v>236</v>
      </c>
      <c r="E131" s="64">
        <v>0</v>
      </c>
      <c r="F131" s="64">
        <v>0</v>
      </c>
      <c r="G131" s="64">
        <v>0</v>
      </c>
      <c r="H131" s="64">
        <v>0</v>
      </c>
      <c r="I131" s="64">
        <v>0</v>
      </c>
      <c r="J131" s="64">
        <v>0</v>
      </c>
      <c r="K131" s="64">
        <v>0</v>
      </c>
      <c r="L131" s="64">
        <v>0</v>
      </c>
      <c r="M131" s="65">
        <v>236</v>
      </c>
      <c r="N131" s="66"/>
    </row>
    <row r="132" spans="1:15" x14ac:dyDescent="0.25">
      <c r="A132" s="135"/>
      <c r="B132" s="133" t="s">
        <v>287</v>
      </c>
      <c r="C132" s="64">
        <v>710009.60598999995</v>
      </c>
      <c r="D132" s="64">
        <v>285859</v>
      </c>
      <c r="E132" s="64">
        <v>164233</v>
      </c>
      <c r="F132" s="64">
        <v>285450</v>
      </c>
      <c r="G132" s="64">
        <v>886600</v>
      </c>
      <c r="H132" s="64">
        <v>59947.913290000004</v>
      </c>
      <c r="I132" s="64">
        <v>19645</v>
      </c>
      <c r="J132" s="64">
        <v>29301</v>
      </c>
      <c r="K132" s="64">
        <v>11883</v>
      </c>
      <c r="L132" s="64">
        <v>18031</v>
      </c>
      <c r="M132" s="65">
        <v>2470959.5192800001</v>
      </c>
      <c r="N132" s="66"/>
    </row>
    <row r="133" spans="1:15" x14ac:dyDescent="0.25">
      <c r="A133" s="136" t="s">
        <v>288</v>
      </c>
      <c r="B133" s="133" t="s">
        <v>289</v>
      </c>
      <c r="C133" s="64">
        <v>0</v>
      </c>
      <c r="D133" s="64">
        <v>28</v>
      </c>
      <c r="E133" s="64">
        <v>0</v>
      </c>
      <c r="F133" s="64">
        <v>0</v>
      </c>
      <c r="G133" s="64">
        <v>2791</v>
      </c>
      <c r="H133" s="64">
        <v>0</v>
      </c>
      <c r="I133" s="64">
        <v>0</v>
      </c>
      <c r="J133" s="64">
        <v>0</v>
      </c>
      <c r="K133" s="64">
        <v>0</v>
      </c>
      <c r="L133" s="64">
        <v>0</v>
      </c>
      <c r="M133" s="65">
        <v>2819</v>
      </c>
    </row>
    <row r="134" spans="1:15" x14ac:dyDescent="0.2">
      <c r="A134" s="5" t="s">
        <v>59</v>
      </c>
      <c r="B134" s="73"/>
    </row>
    <row r="135" spans="1:15" x14ac:dyDescent="0.25">
      <c r="A135" s="73"/>
      <c r="B135" s="73"/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217"/>
      <c r="O135" s="217"/>
    </row>
    <row r="136" spans="1:15" x14ac:dyDescent="0.25">
      <c r="A136" s="73"/>
      <c r="B136" s="73"/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217"/>
      <c r="O136" s="217"/>
    </row>
    <row r="137" spans="1:15" x14ac:dyDescent="0.25">
      <c r="A137" s="73"/>
      <c r="B137" s="73"/>
    </row>
    <row r="138" spans="1:15" x14ac:dyDescent="0.25">
      <c r="A138" s="73"/>
      <c r="B138" s="73"/>
    </row>
    <row r="139" spans="1:15" x14ac:dyDescent="0.25">
      <c r="A139" s="73"/>
      <c r="B139" s="73"/>
    </row>
    <row r="140" spans="1:15" x14ac:dyDescent="0.25">
      <c r="A140" s="73"/>
      <c r="B140" s="73"/>
    </row>
    <row r="141" spans="1:15" x14ac:dyDescent="0.25">
      <c r="A141" s="73"/>
      <c r="B141" s="73"/>
    </row>
    <row r="142" spans="1:15" x14ac:dyDescent="0.25">
      <c r="A142" s="73"/>
      <c r="B142" s="73"/>
    </row>
    <row r="143" spans="1:15" x14ac:dyDescent="0.25">
      <c r="A143" s="73"/>
      <c r="B143" s="73"/>
    </row>
    <row r="144" spans="1:15" x14ac:dyDescent="0.25">
      <c r="A144" s="73"/>
      <c r="B144" s="73"/>
    </row>
    <row r="145" spans="1:2" x14ac:dyDescent="0.25">
      <c r="A145" s="73"/>
      <c r="B145" s="73"/>
    </row>
    <row r="146" spans="1:2" x14ac:dyDescent="0.25">
      <c r="A146" s="73"/>
      <c r="B146" s="73"/>
    </row>
    <row r="147" spans="1:2" x14ac:dyDescent="0.25">
      <c r="A147" s="73"/>
      <c r="B147" s="73"/>
    </row>
    <row r="148" spans="1:2" x14ac:dyDescent="0.25">
      <c r="A148" s="73"/>
      <c r="B148" s="73"/>
    </row>
    <row r="149" spans="1:2" x14ac:dyDescent="0.25">
      <c r="A149" s="73"/>
      <c r="B149" s="73"/>
    </row>
    <row r="150" spans="1:2" x14ac:dyDescent="0.25">
      <c r="A150" s="73"/>
      <c r="B150" s="73"/>
    </row>
    <row r="151" spans="1:2" x14ac:dyDescent="0.25">
      <c r="A151" s="73"/>
      <c r="B151" s="73"/>
    </row>
    <row r="152" spans="1:2" x14ac:dyDescent="0.25">
      <c r="A152" s="73"/>
      <c r="B152" s="73"/>
    </row>
    <row r="153" spans="1:2" x14ac:dyDescent="0.25">
      <c r="A153" s="73"/>
      <c r="B153" s="73"/>
    </row>
    <row r="154" spans="1:2" x14ac:dyDescent="0.25">
      <c r="A154" s="73"/>
      <c r="B154" s="73"/>
    </row>
    <row r="155" spans="1:2" x14ac:dyDescent="0.25">
      <c r="A155" s="73"/>
      <c r="B155" s="73"/>
    </row>
    <row r="156" spans="1:2" x14ac:dyDescent="0.25">
      <c r="A156" s="73"/>
      <c r="B156" s="73"/>
    </row>
    <row r="157" spans="1:2" x14ac:dyDescent="0.25">
      <c r="A157" s="73"/>
      <c r="B157" s="73"/>
    </row>
    <row r="158" spans="1:2" x14ac:dyDescent="0.25">
      <c r="A158" s="73"/>
      <c r="B158" s="73"/>
    </row>
    <row r="159" spans="1:2" x14ac:dyDescent="0.25">
      <c r="A159" s="73"/>
      <c r="B159" s="73"/>
    </row>
    <row r="160" spans="1:2" x14ac:dyDescent="0.25">
      <c r="A160" s="73"/>
      <c r="B160" s="73"/>
    </row>
    <row r="161" spans="1:2" x14ac:dyDescent="0.25">
      <c r="A161" s="73"/>
      <c r="B161" s="73"/>
    </row>
    <row r="162" spans="1:2" x14ac:dyDescent="0.25">
      <c r="A162" s="73"/>
      <c r="B162" s="73"/>
    </row>
    <row r="163" spans="1:2" x14ac:dyDescent="0.25">
      <c r="A163" s="73"/>
      <c r="B163" s="73"/>
    </row>
    <row r="164" spans="1:2" x14ac:dyDescent="0.25">
      <c r="A164" s="73"/>
      <c r="B164" s="73"/>
    </row>
    <row r="165" spans="1:2" x14ac:dyDescent="0.25">
      <c r="A165" s="73"/>
      <c r="B165" s="73"/>
    </row>
    <row r="166" spans="1:2" x14ac:dyDescent="0.25">
      <c r="A166" s="73"/>
      <c r="B166" s="73"/>
    </row>
    <row r="167" spans="1:2" x14ac:dyDescent="0.25">
      <c r="A167" s="73"/>
      <c r="B167" s="73"/>
    </row>
    <row r="168" spans="1:2" x14ac:dyDescent="0.25">
      <c r="A168" s="73"/>
      <c r="B168" s="73"/>
    </row>
    <row r="169" spans="1:2" x14ac:dyDescent="0.25">
      <c r="A169" s="73"/>
      <c r="B169" s="73"/>
    </row>
    <row r="170" spans="1:2" x14ac:dyDescent="0.25">
      <c r="A170" s="73"/>
      <c r="B170" s="73"/>
    </row>
    <row r="171" spans="1:2" x14ac:dyDescent="0.25">
      <c r="A171" s="73"/>
      <c r="B171" s="73"/>
    </row>
    <row r="172" spans="1:2" x14ac:dyDescent="0.25">
      <c r="A172" s="73"/>
      <c r="B172" s="73"/>
    </row>
    <row r="173" spans="1:2" x14ac:dyDescent="0.25">
      <c r="A173" s="73"/>
      <c r="B173" s="73"/>
    </row>
    <row r="174" spans="1:2" x14ac:dyDescent="0.25">
      <c r="A174" s="73"/>
      <c r="B174" s="73"/>
    </row>
    <row r="175" spans="1:2" x14ac:dyDescent="0.25">
      <c r="A175" s="73"/>
      <c r="B175" s="73"/>
    </row>
    <row r="176" spans="1:2" x14ac:dyDescent="0.25">
      <c r="A176" s="73"/>
      <c r="B176" s="73"/>
    </row>
    <row r="177" spans="1:2" x14ac:dyDescent="0.25">
      <c r="A177" s="73"/>
      <c r="B177" s="73"/>
    </row>
    <row r="178" spans="1:2" x14ac:dyDescent="0.25">
      <c r="A178" s="73"/>
      <c r="B178" s="73"/>
    </row>
    <row r="179" spans="1:2" x14ac:dyDescent="0.25">
      <c r="A179" s="73"/>
      <c r="B179" s="73"/>
    </row>
    <row r="180" spans="1:2" x14ac:dyDescent="0.25">
      <c r="A180" s="73"/>
      <c r="B180" s="73"/>
    </row>
    <row r="181" spans="1:2" x14ac:dyDescent="0.25">
      <c r="A181" s="73"/>
      <c r="B181" s="73"/>
    </row>
    <row r="182" spans="1:2" x14ac:dyDescent="0.25">
      <c r="A182" s="73"/>
      <c r="B182" s="73"/>
    </row>
    <row r="183" spans="1:2" x14ac:dyDescent="0.25">
      <c r="A183" s="73"/>
      <c r="B183" s="73"/>
    </row>
    <row r="184" spans="1:2" x14ac:dyDescent="0.25">
      <c r="A184" s="73"/>
      <c r="B184" s="73"/>
    </row>
    <row r="185" spans="1:2" x14ac:dyDescent="0.25">
      <c r="A185" s="73"/>
      <c r="B185" s="73"/>
    </row>
    <row r="186" spans="1:2" x14ac:dyDescent="0.25">
      <c r="A186" s="73"/>
      <c r="B186" s="73"/>
    </row>
    <row r="187" spans="1:2" x14ac:dyDescent="0.25">
      <c r="A187" s="73"/>
      <c r="B187" s="73"/>
    </row>
    <row r="188" spans="1:2" x14ac:dyDescent="0.25">
      <c r="A188" s="73"/>
      <c r="B188" s="73"/>
    </row>
    <row r="189" spans="1:2" x14ac:dyDescent="0.25">
      <c r="A189" s="73"/>
      <c r="B189" s="73"/>
    </row>
    <row r="190" spans="1:2" x14ac:dyDescent="0.25">
      <c r="A190" s="73"/>
      <c r="B190" s="73"/>
    </row>
    <row r="191" spans="1:2" x14ac:dyDescent="0.25">
      <c r="A191" s="73"/>
      <c r="B191" s="73"/>
    </row>
    <row r="192" spans="1:2" x14ac:dyDescent="0.25">
      <c r="A192" s="73"/>
      <c r="B192" s="73"/>
    </row>
    <row r="193" spans="1:2" x14ac:dyDescent="0.25">
      <c r="A193" s="73"/>
      <c r="B193" s="73"/>
    </row>
    <row r="194" spans="1:2" x14ac:dyDescent="0.25">
      <c r="A194" s="73"/>
      <c r="B194" s="73"/>
    </row>
    <row r="195" spans="1:2" x14ac:dyDescent="0.25">
      <c r="A195" s="73"/>
      <c r="B195" s="73"/>
    </row>
    <row r="196" spans="1:2" x14ac:dyDescent="0.25">
      <c r="A196" s="73"/>
      <c r="B196" s="73"/>
    </row>
    <row r="197" spans="1:2" x14ac:dyDescent="0.25">
      <c r="A197" s="73"/>
      <c r="B197" s="73"/>
    </row>
    <row r="198" spans="1:2" x14ac:dyDescent="0.25">
      <c r="A198" s="73"/>
      <c r="B198" s="73"/>
    </row>
    <row r="199" spans="1:2" x14ac:dyDescent="0.25">
      <c r="A199" s="73"/>
      <c r="B199" s="73"/>
    </row>
    <row r="200" spans="1:2" x14ac:dyDescent="0.25">
      <c r="A200" s="73"/>
      <c r="B200" s="73"/>
    </row>
    <row r="201" spans="1:2" x14ac:dyDescent="0.25">
      <c r="A201" s="73"/>
      <c r="B201" s="73"/>
    </row>
    <row r="202" spans="1:2" x14ac:dyDescent="0.25">
      <c r="A202" s="73"/>
      <c r="B202" s="73"/>
    </row>
    <row r="203" spans="1:2" x14ac:dyDescent="0.25">
      <c r="A203" s="73"/>
      <c r="B203" s="73"/>
    </row>
    <row r="204" spans="1:2" x14ac:dyDescent="0.25">
      <c r="A204" s="73"/>
      <c r="B204" s="73"/>
    </row>
    <row r="205" spans="1:2" x14ac:dyDescent="0.25">
      <c r="A205" s="73"/>
      <c r="B205" s="73"/>
    </row>
    <row r="206" spans="1:2" x14ac:dyDescent="0.25">
      <c r="A206" s="73"/>
      <c r="B206" s="73"/>
    </row>
    <row r="207" spans="1:2" x14ac:dyDescent="0.25">
      <c r="A207" s="73"/>
      <c r="B207" s="73"/>
    </row>
    <row r="208" spans="1:2" x14ac:dyDescent="0.25">
      <c r="A208" s="73"/>
      <c r="B208" s="73"/>
    </row>
    <row r="209" spans="1:2" x14ac:dyDescent="0.25">
      <c r="A209" s="73"/>
      <c r="B209" s="73"/>
    </row>
    <row r="210" spans="1:2" x14ac:dyDescent="0.25">
      <c r="A210" s="73"/>
      <c r="B210" s="73"/>
    </row>
    <row r="211" spans="1:2" x14ac:dyDescent="0.25">
      <c r="A211" s="73"/>
      <c r="B211" s="73"/>
    </row>
    <row r="212" spans="1:2" x14ac:dyDescent="0.25">
      <c r="A212" s="73"/>
      <c r="B212" s="73"/>
    </row>
    <row r="213" spans="1:2" x14ac:dyDescent="0.25">
      <c r="A213" s="73"/>
      <c r="B213" s="73"/>
    </row>
    <row r="214" spans="1:2" x14ac:dyDescent="0.25">
      <c r="A214" s="73"/>
      <c r="B214" s="73"/>
    </row>
    <row r="215" spans="1:2" x14ac:dyDescent="0.25">
      <c r="A215" s="73"/>
      <c r="B215" s="73"/>
    </row>
    <row r="216" spans="1:2" x14ac:dyDescent="0.25">
      <c r="A216" s="73"/>
      <c r="B216" s="73"/>
    </row>
    <row r="217" spans="1:2" x14ac:dyDescent="0.25">
      <c r="A217" s="73"/>
      <c r="B217" s="73"/>
    </row>
    <row r="218" spans="1:2" x14ac:dyDescent="0.25">
      <c r="A218" s="73"/>
      <c r="B218" s="73"/>
    </row>
    <row r="219" spans="1:2" x14ac:dyDescent="0.25">
      <c r="A219" s="73"/>
      <c r="B219" s="73"/>
    </row>
    <row r="220" spans="1:2" x14ac:dyDescent="0.25">
      <c r="A220" s="73"/>
      <c r="B220" s="73"/>
    </row>
    <row r="221" spans="1:2" x14ac:dyDescent="0.25">
      <c r="A221" s="73"/>
      <c r="B221" s="73"/>
    </row>
    <row r="222" spans="1:2" x14ac:dyDescent="0.25">
      <c r="A222" s="73"/>
      <c r="B222" s="73"/>
    </row>
    <row r="223" spans="1:2" x14ac:dyDescent="0.25">
      <c r="A223" s="73"/>
      <c r="B223" s="73"/>
    </row>
    <row r="224" spans="1:2" x14ac:dyDescent="0.25">
      <c r="A224" s="73"/>
      <c r="B224" s="73"/>
    </row>
    <row r="225" spans="1:2" x14ac:dyDescent="0.25">
      <c r="A225" s="73"/>
      <c r="B225" s="73"/>
    </row>
    <row r="226" spans="1:2" x14ac:dyDescent="0.25">
      <c r="A226" s="73"/>
      <c r="B226" s="73"/>
    </row>
    <row r="227" spans="1:2" x14ac:dyDescent="0.25">
      <c r="A227" s="73"/>
      <c r="B227" s="73"/>
    </row>
    <row r="228" spans="1:2" x14ac:dyDescent="0.25">
      <c r="A228" s="73"/>
      <c r="B228" s="73"/>
    </row>
    <row r="229" spans="1:2" x14ac:dyDescent="0.25">
      <c r="A229" s="73"/>
      <c r="B229" s="73"/>
    </row>
    <row r="230" spans="1:2" x14ac:dyDescent="0.25">
      <c r="A230" s="73"/>
      <c r="B230" s="73"/>
    </row>
    <row r="231" spans="1:2" x14ac:dyDescent="0.25">
      <c r="A231" s="73"/>
      <c r="B231" s="73"/>
    </row>
    <row r="232" spans="1:2" x14ac:dyDescent="0.25">
      <c r="A232" s="73"/>
      <c r="B232" s="73"/>
    </row>
    <row r="233" spans="1:2" x14ac:dyDescent="0.25">
      <c r="A233" s="73"/>
      <c r="B233" s="73"/>
    </row>
    <row r="234" spans="1:2" x14ac:dyDescent="0.25">
      <c r="A234" s="73"/>
      <c r="B234" s="73"/>
    </row>
    <row r="235" spans="1:2" x14ac:dyDescent="0.25">
      <c r="A235" s="73"/>
      <c r="B235" s="73"/>
    </row>
    <row r="236" spans="1:2" x14ac:dyDescent="0.25">
      <c r="A236" s="73"/>
      <c r="B236" s="73"/>
    </row>
    <row r="237" spans="1:2" x14ac:dyDescent="0.25">
      <c r="A237" s="73"/>
      <c r="B237" s="73"/>
    </row>
    <row r="238" spans="1:2" x14ac:dyDescent="0.25">
      <c r="A238" s="73"/>
      <c r="B238" s="73"/>
    </row>
    <row r="239" spans="1:2" x14ac:dyDescent="0.25">
      <c r="A239" s="73"/>
      <c r="B239" s="73"/>
    </row>
    <row r="240" spans="1:2" x14ac:dyDescent="0.25">
      <c r="A240" s="73"/>
      <c r="B240" s="73"/>
    </row>
    <row r="241" spans="1:2" x14ac:dyDescent="0.25">
      <c r="A241" s="73"/>
      <c r="B241" s="73"/>
    </row>
    <row r="242" spans="1:2" x14ac:dyDescent="0.25">
      <c r="A242" s="73"/>
      <c r="B242" s="73"/>
    </row>
    <row r="243" spans="1:2" x14ac:dyDescent="0.25">
      <c r="A243" s="73"/>
      <c r="B243" s="73"/>
    </row>
    <row r="244" spans="1:2" x14ac:dyDescent="0.25">
      <c r="A244" s="73"/>
      <c r="B244" s="73"/>
    </row>
    <row r="245" spans="1:2" x14ac:dyDescent="0.25">
      <c r="A245" s="73"/>
      <c r="B245" s="73"/>
    </row>
    <row r="246" spans="1:2" x14ac:dyDescent="0.25">
      <c r="A246" s="73"/>
      <c r="B246" s="73"/>
    </row>
    <row r="247" spans="1:2" x14ac:dyDescent="0.25">
      <c r="A247" s="73"/>
      <c r="B247" s="73"/>
    </row>
    <row r="248" spans="1:2" x14ac:dyDescent="0.25">
      <c r="A248" s="73"/>
      <c r="B248" s="73"/>
    </row>
    <row r="249" spans="1:2" x14ac:dyDescent="0.25">
      <c r="A249" s="73"/>
      <c r="B249" s="73"/>
    </row>
    <row r="250" spans="1:2" x14ac:dyDescent="0.25">
      <c r="A250" s="73"/>
      <c r="B250" s="73"/>
    </row>
    <row r="251" spans="1:2" x14ac:dyDescent="0.25">
      <c r="A251" s="73"/>
      <c r="B251" s="73"/>
    </row>
    <row r="252" spans="1:2" x14ac:dyDescent="0.25">
      <c r="A252" s="73"/>
      <c r="B252" s="73"/>
    </row>
    <row r="253" spans="1:2" x14ac:dyDescent="0.25">
      <c r="A253" s="73"/>
      <c r="B253" s="73"/>
    </row>
    <row r="254" spans="1:2" x14ac:dyDescent="0.25">
      <c r="A254" s="73"/>
      <c r="B254" s="73"/>
    </row>
    <row r="255" spans="1:2" x14ac:dyDescent="0.25">
      <c r="A255" s="73"/>
      <c r="B255" s="73"/>
    </row>
    <row r="256" spans="1:2" x14ac:dyDescent="0.25">
      <c r="A256" s="73"/>
      <c r="B256" s="73"/>
    </row>
    <row r="257" spans="1:2" x14ac:dyDescent="0.25">
      <c r="A257" s="73"/>
      <c r="B257" s="73"/>
    </row>
    <row r="258" spans="1:2" x14ac:dyDescent="0.25">
      <c r="A258" s="73"/>
      <c r="B258" s="73"/>
    </row>
    <row r="259" spans="1:2" x14ac:dyDescent="0.25">
      <c r="A259" s="73"/>
      <c r="B259" s="73"/>
    </row>
    <row r="260" spans="1:2" x14ac:dyDescent="0.25">
      <c r="A260" s="73"/>
      <c r="B260" s="73"/>
    </row>
    <row r="261" spans="1:2" x14ac:dyDescent="0.25">
      <c r="A261" s="73"/>
      <c r="B261" s="73"/>
    </row>
    <row r="262" spans="1:2" x14ac:dyDescent="0.25">
      <c r="A262" s="73"/>
      <c r="B262" s="73"/>
    </row>
    <row r="263" spans="1:2" x14ac:dyDescent="0.25">
      <c r="A263" s="73"/>
      <c r="B263" s="73"/>
    </row>
    <row r="264" spans="1:2" x14ac:dyDescent="0.25">
      <c r="A264" s="73"/>
      <c r="B264" s="73"/>
    </row>
    <row r="265" spans="1:2" x14ac:dyDescent="0.25">
      <c r="A265" s="73"/>
      <c r="B265" s="73"/>
    </row>
    <row r="266" spans="1:2" x14ac:dyDescent="0.25">
      <c r="A266" s="73"/>
      <c r="B266" s="73"/>
    </row>
    <row r="267" spans="1:2" x14ac:dyDescent="0.25">
      <c r="A267" s="73"/>
      <c r="B267" s="73"/>
    </row>
    <row r="268" spans="1:2" x14ac:dyDescent="0.25">
      <c r="A268" s="73"/>
      <c r="B268" s="73"/>
    </row>
    <row r="269" spans="1:2" x14ac:dyDescent="0.25">
      <c r="A269" s="73"/>
      <c r="B269" s="73"/>
    </row>
    <row r="270" spans="1:2" x14ac:dyDescent="0.25">
      <c r="A270" s="73"/>
      <c r="B270" s="73"/>
    </row>
    <row r="271" spans="1:2" x14ac:dyDescent="0.25">
      <c r="A271" s="73"/>
      <c r="B271" s="73"/>
    </row>
    <row r="272" spans="1:2" x14ac:dyDescent="0.25">
      <c r="A272" s="73"/>
      <c r="B272" s="73"/>
    </row>
    <row r="273" spans="1:2" x14ac:dyDescent="0.25">
      <c r="A273" s="73"/>
      <c r="B273" s="73"/>
    </row>
    <row r="274" spans="1:2" x14ac:dyDescent="0.25">
      <c r="A274" s="73"/>
      <c r="B274" s="73"/>
    </row>
    <row r="275" spans="1:2" x14ac:dyDescent="0.25">
      <c r="A275" s="73"/>
      <c r="B275" s="73"/>
    </row>
    <row r="276" spans="1:2" x14ac:dyDescent="0.25">
      <c r="A276" s="73"/>
      <c r="B276" s="73"/>
    </row>
    <row r="277" spans="1:2" x14ac:dyDescent="0.25">
      <c r="A277" s="73"/>
      <c r="B277" s="73"/>
    </row>
    <row r="278" spans="1:2" x14ac:dyDescent="0.25">
      <c r="A278" s="73"/>
      <c r="B278" s="73"/>
    </row>
    <row r="279" spans="1:2" x14ac:dyDescent="0.25">
      <c r="A279" s="73"/>
      <c r="B279" s="73"/>
    </row>
    <row r="280" spans="1:2" x14ac:dyDescent="0.25">
      <c r="A280" s="73"/>
      <c r="B280" s="73"/>
    </row>
    <row r="281" spans="1:2" x14ac:dyDescent="0.25">
      <c r="A281" s="73"/>
      <c r="B281" s="73"/>
    </row>
    <row r="282" spans="1:2" x14ac:dyDescent="0.25">
      <c r="A282" s="73"/>
      <c r="B282" s="73"/>
    </row>
    <row r="283" spans="1:2" x14ac:dyDescent="0.25">
      <c r="A283" s="73"/>
      <c r="B283" s="73"/>
    </row>
    <row r="284" spans="1:2" x14ac:dyDescent="0.25">
      <c r="A284" s="73"/>
      <c r="B284" s="73"/>
    </row>
    <row r="285" spans="1:2" x14ac:dyDescent="0.25">
      <c r="A285" s="73"/>
      <c r="B285" s="73"/>
    </row>
    <row r="286" spans="1:2" x14ac:dyDescent="0.25">
      <c r="A286" s="73"/>
      <c r="B286" s="73"/>
    </row>
    <row r="287" spans="1:2" x14ac:dyDescent="0.25">
      <c r="A287" s="73"/>
      <c r="B287" s="73"/>
    </row>
    <row r="288" spans="1:2" x14ac:dyDescent="0.25">
      <c r="A288" s="73"/>
      <c r="B288" s="73"/>
    </row>
    <row r="289" spans="1:2" x14ac:dyDescent="0.25">
      <c r="A289" s="73"/>
      <c r="B289" s="73"/>
    </row>
    <row r="290" spans="1:2" x14ac:dyDescent="0.25">
      <c r="A290" s="73"/>
      <c r="B290" s="73"/>
    </row>
    <row r="291" spans="1:2" x14ac:dyDescent="0.25">
      <c r="A291" s="73"/>
      <c r="B291" s="73"/>
    </row>
    <row r="292" spans="1:2" x14ac:dyDescent="0.25">
      <c r="A292" s="73"/>
      <c r="B292" s="73"/>
    </row>
    <row r="293" spans="1:2" x14ac:dyDescent="0.25">
      <c r="A293" s="73"/>
      <c r="B293" s="73"/>
    </row>
    <row r="294" spans="1:2" x14ac:dyDescent="0.25">
      <c r="A294" s="73"/>
      <c r="B294" s="73"/>
    </row>
    <row r="295" spans="1:2" x14ac:dyDescent="0.25">
      <c r="A295" s="73"/>
      <c r="B295" s="73"/>
    </row>
    <row r="296" spans="1:2" x14ac:dyDescent="0.25">
      <c r="A296" s="73"/>
      <c r="B296" s="73"/>
    </row>
    <row r="297" spans="1:2" x14ac:dyDescent="0.25">
      <c r="A297" s="73"/>
      <c r="B297" s="73"/>
    </row>
    <row r="298" spans="1:2" x14ac:dyDescent="0.25">
      <c r="A298" s="73"/>
      <c r="B298" s="73"/>
    </row>
    <row r="299" spans="1:2" x14ac:dyDescent="0.25">
      <c r="A299" s="73"/>
      <c r="B299" s="73"/>
    </row>
    <row r="300" spans="1:2" x14ac:dyDescent="0.25">
      <c r="A300" s="73"/>
      <c r="B300" s="73"/>
    </row>
    <row r="301" spans="1:2" x14ac:dyDescent="0.25">
      <c r="A301" s="73"/>
      <c r="B301" s="73"/>
    </row>
    <row r="302" spans="1:2" x14ac:dyDescent="0.25">
      <c r="A302" s="73"/>
      <c r="B302" s="73"/>
    </row>
    <row r="303" spans="1:2" x14ac:dyDescent="0.25">
      <c r="A303" s="73"/>
      <c r="B303" s="73"/>
    </row>
    <row r="304" spans="1:2" x14ac:dyDescent="0.25">
      <c r="A304" s="73"/>
      <c r="B304" s="73"/>
    </row>
    <row r="305" spans="1:2" x14ac:dyDescent="0.25">
      <c r="A305" s="73"/>
      <c r="B305" s="73"/>
    </row>
    <row r="306" spans="1:2" x14ac:dyDescent="0.25">
      <c r="A306" s="73"/>
      <c r="B306" s="73"/>
    </row>
    <row r="307" spans="1:2" x14ac:dyDescent="0.25">
      <c r="A307" s="73"/>
      <c r="B307" s="73"/>
    </row>
    <row r="308" spans="1:2" x14ac:dyDescent="0.25">
      <c r="A308" s="73"/>
      <c r="B308" s="73"/>
    </row>
    <row r="309" spans="1:2" x14ac:dyDescent="0.25">
      <c r="A309" s="73"/>
      <c r="B309" s="73"/>
    </row>
    <row r="310" spans="1:2" x14ac:dyDescent="0.25">
      <c r="A310" s="73"/>
      <c r="B310" s="73"/>
    </row>
    <row r="311" spans="1:2" x14ac:dyDescent="0.25">
      <c r="A311" s="73"/>
      <c r="B311" s="73"/>
    </row>
    <row r="312" spans="1:2" x14ac:dyDescent="0.25">
      <c r="A312" s="73"/>
      <c r="B312" s="73"/>
    </row>
    <row r="313" spans="1:2" x14ac:dyDescent="0.25">
      <c r="A313" s="73"/>
      <c r="B313" s="73"/>
    </row>
    <row r="314" spans="1:2" x14ac:dyDescent="0.25">
      <c r="A314" s="73"/>
      <c r="B314" s="73"/>
    </row>
    <row r="315" spans="1:2" x14ac:dyDescent="0.25">
      <c r="A315" s="73"/>
      <c r="B315" s="73"/>
    </row>
    <row r="316" spans="1:2" x14ac:dyDescent="0.25">
      <c r="A316" s="73"/>
      <c r="B316" s="73"/>
    </row>
    <row r="317" spans="1:2" x14ac:dyDescent="0.25">
      <c r="A317" s="73"/>
      <c r="B317" s="73"/>
    </row>
    <row r="318" spans="1:2" x14ac:dyDescent="0.25">
      <c r="A318" s="73"/>
      <c r="B318" s="73"/>
    </row>
    <row r="319" spans="1:2" x14ac:dyDescent="0.25">
      <c r="A319" s="73"/>
      <c r="B319" s="73"/>
    </row>
    <row r="320" spans="1:2" x14ac:dyDescent="0.25">
      <c r="A320" s="73"/>
      <c r="B320" s="73"/>
    </row>
    <row r="321" spans="1:2" x14ac:dyDescent="0.25">
      <c r="A321" s="73"/>
      <c r="B321" s="73"/>
    </row>
    <row r="322" spans="1:2" x14ac:dyDescent="0.25">
      <c r="A322" s="73"/>
      <c r="B322" s="73"/>
    </row>
    <row r="323" spans="1:2" x14ac:dyDescent="0.25">
      <c r="A323" s="73"/>
      <c r="B323" s="73"/>
    </row>
    <row r="324" spans="1:2" x14ac:dyDescent="0.25">
      <c r="A324" s="73"/>
      <c r="B324" s="73"/>
    </row>
    <row r="325" spans="1:2" x14ac:dyDescent="0.25">
      <c r="A325" s="73"/>
      <c r="B325" s="73"/>
    </row>
    <row r="326" spans="1:2" x14ac:dyDescent="0.25">
      <c r="A326" s="73"/>
      <c r="B326" s="73"/>
    </row>
    <row r="327" spans="1:2" x14ac:dyDescent="0.25">
      <c r="A327" s="73"/>
      <c r="B327" s="73"/>
    </row>
    <row r="328" spans="1:2" x14ac:dyDescent="0.25">
      <c r="A328" s="73"/>
      <c r="B328" s="73"/>
    </row>
    <row r="329" spans="1:2" x14ac:dyDescent="0.25">
      <c r="A329" s="73"/>
      <c r="B329" s="73"/>
    </row>
    <row r="330" spans="1:2" x14ac:dyDescent="0.25">
      <c r="A330" s="73"/>
      <c r="B330" s="73"/>
    </row>
    <row r="331" spans="1:2" x14ac:dyDescent="0.25">
      <c r="A331" s="73"/>
      <c r="B331" s="73"/>
    </row>
    <row r="332" spans="1:2" x14ac:dyDescent="0.25">
      <c r="A332" s="73"/>
      <c r="B332" s="73"/>
    </row>
    <row r="333" spans="1:2" x14ac:dyDescent="0.25">
      <c r="A333" s="73"/>
      <c r="B333" s="73"/>
    </row>
    <row r="334" spans="1:2" x14ac:dyDescent="0.25">
      <c r="A334" s="73"/>
      <c r="B334" s="73"/>
    </row>
    <row r="335" spans="1:2" x14ac:dyDescent="0.25">
      <c r="A335" s="73"/>
      <c r="B335" s="73"/>
    </row>
    <row r="336" spans="1:2" x14ac:dyDescent="0.25">
      <c r="A336" s="73"/>
      <c r="B336" s="73"/>
    </row>
    <row r="337" spans="1:2" x14ac:dyDescent="0.25">
      <c r="A337" s="73"/>
      <c r="B337" s="73"/>
    </row>
    <row r="338" spans="1:2" x14ac:dyDescent="0.25">
      <c r="A338" s="73"/>
      <c r="B338" s="73"/>
    </row>
    <row r="339" spans="1:2" x14ac:dyDescent="0.25">
      <c r="A339" s="73"/>
      <c r="B339" s="73"/>
    </row>
    <row r="340" spans="1:2" x14ac:dyDescent="0.25">
      <c r="A340" s="73"/>
      <c r="B340" s="73"/>
    </row>
    <row r="341" spans="1:2" x14ac:dyDescent="0.25">
      <c r="A341" s="73"/>
      <c r="B341" s="73"/>
    </row>
    <row r="342" spans="1:2" x14ac:dyDescent="0.25">
      <c r="A342" s="73"/>
      <c r="B342" s="73"/>
    </row>
    <row r="343" spans="1:2" x14ac:dyDescent="0.25">
      <c r="A343" s="73"/>
      <c r="B343" s="73"/>
    </row>
    <row r="344" spans="1:2" x14ac:dyDescent="0.25">
      <c r="A344" s="73"/>
      <c r="B344" s="73"/>
    </row>
    <row r="345" spans="1:2" x14ac:dyDescent="0.25">
      <c r="A345" s="73"/>
      <c r="B345" s="73"/>
    </row>
    <row r="346" spans="1:2" x14ac:dyDescent="0.25">
      <c r="A346" s="73"/>
      <c r="B346" s="73"/>
    </row>
    <row r="347" spans="1:2" x14ac:dyDescent="0.25">
      <c r="A347" s="73"/>
      <c r="B347" s="73"/>
    </row>
    <row r="348" spans="1:2" x14ac:dyDescent="0.25">
      <c r="A348" s="73"/>
      <c r="B348" s="73"/>
    </row>
    <row r="349" spans="1:2" x14ac:dyDescent="0.25">
      <c r="A349" s="73"/>
      <c r="B349" s="73"/>
    </row>
    <row r="350" spans="1:2" x14ac:dyDescent="0.25">
      <c r="A350" s="73"/>
      <c r="B350" s="73"/>
    </row>
    <row r="351" spans="1:2" x14ac:dyDescent="0.25">
      <c r="A351" s="73"/>
      <c r="B351" s="73"/>
    </row>
    <row r="352" spans="1:2" x14ac:dyDescent="0.25">
      <c r="A352" s="73"/>
      <c r="B352" s="73"/>
    </row>
    <row r="353" spans="1:2" x14ac:dyDescent="0.25">
      <c r="A353" s="73"/>
      <c r="B353" s="73"/>
    </row>
    <row r="354" spans="1:2" x14ac:dyDescent="0.25">
      <c r="A354" s="73"/>
      <c r="B354" s="73"/>
    </row>
    <row r="355" spans="1:2" x14ac:dyDescent="0.25">
      <c r="A355" s="73"/>
      <c r="B355" s="73"/>
    </row>
    <row r="356" spans="1:2" x14ac:dyDescent="0.25">
      <c r="A356" s="73"/>
      <c r="B356" s="73"/>
    </row>
    <row r="357" spans="1:2" x14ac:dyDescent="0.25">
      <c r="A357" s="73"/>
      <c r="B357" s="73"/>
    </row>
    <row r="358" spans="1:2" x14ac:dyDescent="0.25">
      <c r="A358" s="73"/>
      <c r="B358" s="73"/>
    </row>
    <row r="359" spans="1:2" x14ac:dyDescent="0.25">
      <c r="A359" s="73"/>
      <c r="B359" s="73"/>
    </row>
    <row r="360" spans="1:2" x14ac:dyDescent="0.25">
      <c r="A360" s="73"/>
      <c r="B360" s="73"/>
    </row>
    <row r="361" spans="1:2" x14ac:dyDescent="0.25">
      <c r="A361" s="73"/>
      <c r="B361" s="73"/>
    </row>
    <row r="362" spans="1:2" x14ac:dyDescent="0.25">
      <c r="A362" s="73"/>
      <c r="B362" s="73"/>
    </row>
    <row r="363" spans="1:2" x14ac:dyDescent="0.25">
      <c r="A363" s="73"/>
      <c r="B363" s="73"/>
    </row>
    <row r="364" spans="1:2" x14ac:dyDescent="0.25">
      <c r="A364" s="73"/>
      <c r="B364" s="73"/>
    </row>
    <row r="365" spans="1:2" x14ac:dyDescent="0.25">
      <c r="A365" s="73"/>
      <c r="B365" s="73"/>
    </row>
    <row r="366" spans="1:2" x14ac:dyDescent="0.25">
      <c r="A366" s="73"/>
      <c r="B366" s="73"/>
    </row>
    <row r="367" spans="1:2" x14ac:dyDescent="0.25">
      <c r="A367" s="73"/>
      <c r="B367" s="73"/>
    </row>
    <row r="368" spans="1:2" x14ac:dyDescent="0.25">
      <c r="A368" s="73"/>
      <c r="B368" s="73"/>
    </row>
    <row r="369" spans="1:2" x14ac:dyDescent="0.25">
      <c r="A369" s="73"/>
      <c r="B369" s="73"/>
    </row>
    <row r="370" spans="1:2" x14ac:dyDescent="0.25">
      <c r="A370" s="73"/>
      <c r="B370" s="73"/>
    </row>
    <row r="371" spans="1:2" x14ac:dyDescent="0.25">
      <c r="A371" s="73"/>
      <c r="B371" s="73"/>
    </row>
    <row r="372" spans="1:2" x14ac:dyDescent="0.25">
      <c r="A372" s="73"/>
      <c r="B372" s="73"/>
    </row>
    <row r="373" spans="1:2" x14ac:dyDescent="0.25">
      <c r="A373" s="73"/>
      <c r="B373" s="73"/>
    </row>
    <row r="374" spans="1:2" x14ac:dyDescent="0.25">
      <c r="A374" s="73"/>
      <c r="B374" s="73"/>
    </row>
    <row r="375" spans="1:2" x14ac:dyDescent="0.25">
      <c r="A375" s="73"/>
      <c r="B375" s="73"/>
    </row>
    <row r="376" spans="1:2" x14ac:dyDescent="0.25">
      <c r="A376" s="73"/>
      <c r="B376" s="73"/>
    </row>
    <row r="377" spans="1:2" x14ac:dyDescent="0.25">
      <c r="A377" s="73"/>
      <c r="B377" s="73"/>
    </row>
    <row r="378" spans="1:2" x14ac:dyDescent="0.25">
      <c r="A378" s="73"/>
      <c r="B378" s="73"/>
    </row>
    <row r="379" spans="1:2" x14ac:dyDescent="0.25">
      <c r="A379" s="73"/>
      <c r="B379" s="73"/>
    </row>
    <row r="380" spans="1:2" x14ac:dyDescent="0.25">
      <c r="A380" s="73"/>
      <c r="B380" s="73"/>
    </row>
    <row r="381" spans="1:2" x14ac:dyDescent="0.25">
      <c r="A381" s="73"/>
      <c r="B381" s="73"/>
    </row>
    <row r="382" spans="1:2" x14ac:dyDescent="0.25">
      <c r="A382" s="73"/>
      <c r="B382" s="73"/>
    </row>
    <row r="383" spans="1:2" x14ac:dyDescent="0.25">
      <c r="A383" s="73"/>
      <c r="B383" s="73"/>
    </row>
    <row r="384" spans="1:2" x14ac:dyDescent="0.25">
      <c r="A384" s="73"/>
      <c r="B384" s="73"/>
    </row>
    <row r="385" spans="1:2" x14ac:dyDescent="0.25">
      <c r="A385" s="73"/>
      <c r="B385" s="73"/>
    </row>
    <row r="386" spans="1:2" x14ac:dyDescent="0.25">
      <c r="A386" s="73"/>
      <c r="B386" s="73"/>
    </row>
    <row r="387" spans="1:2" x14ac:dyDescent="0.25">
      <c r="A387" s="73"/>
      <c r="B387" s="73"/>
    </row>
    <row r="388" spans="1:2" x14ac:dyDescent="0.25">
      <c r="A388" s="73"/>
      <c r="B388" s="73"/>
    </row>
    <row r="389" spans="1:2" x14ac:dyDescent="0.25">
      <c r="A389" s="73"/>
      <c r="B389" s="73"/>
    </row>
    <row r="390" spans="1:2" x14ac:dyDescent="0.25">
      <c r="A390" s="73"/>
      <c r="B390" s="73"/>
    </row>
    <row r="391" spans="1:2" x14ac:dyDescent="0.25">
      <c r="A391" s="73"/>
      <c r="B391" s="73"/>
    </row>
    <row r="392" spans="1:2" x14ac:dyDescent="0.25">
      <c r="A392" s="73"/>
      <c r="B392" s="73"/>
    </row>
    <row r="393" spans="1:2" x14ac:dyDescent="0.25">
      <c r="A393" s="73"/>
      <c r="B393" s="73"/>
    </row>
    <row r="394" spans="1:2" x14ac:dyDescent="0.25">
      <c r="A394" s="73"/>
      <c r="B394" s="73"/>
    </row>
    <row r="395" spans="1:2" x14ac:dyDescent="0.25">
      <c r="A395" s="73"/>
      <c r="B395" s="73"/>
    </row>
    <row r="396" spans="1:2" x14ac:dyDescent="0.25">
      <c r="A396" s="73"/>
      <c r="B396" s="73"/>
    </row>
    <row r="397" spans="1:2" x14ac:dyDescent="0.25">
      <c r="A397" s="73"/>
      <c r="B397" s="73"/>
    </row>
    <row r="398" spans="1:2" x14ac:dyDescent="0.25">
      <c r="A398" s="73"/>
      <c r="B398" s="73"/>
    </row>
    <row r="399" spans="1:2" x14ac:dyDescent="0.25">
      <c r="A399" s="73"/>
      <c r="B399" s="73"/>
    </row>
    <row r="400" spans="1:2" x14ac:dyDescent="0.25">
      <c r="A400" s="73"/>
      <c r="B400" s="73"/>
    </row>
    <row r="401" spans="1:2" x14ac:dyDescent="0.25">
      <c r="A401" s="73"/>
      <c r="B401" s="73"/>
    </row>
    <row r="402" spans="1:2" x14ac:dyDescent="0.25">
      <c r="A402" s="73"/>
      <c r="B402" s="73"/>
    </row>
    <row r="403" spans="1:2" x14ac:dyDescent="0.25">
      <c r="A403" s="73"/>
      <c r="B403" s="73"/>
    </row>
    <row r="404" spans="1:2" x14ac:dyDescent="0.25">
      <c r="A404" s="73"/>
      <c r="B404" s="73"/>
    </row>
    <row r="405" spans="1:2" x14ac:dyDescent="0.25">
      <c r="A405" s="73"/>
      <c r="B405" s="73"/>
    </row>
    <row r="406" spans="1:2" x14ac:dyDescent="0.25">
      <c r="A406" s="73"/>
      <c r="B406" s="73"/>
    </row>
    <row r="407" spans="1:2" x14ac:dyDescent="0.25">
      <c r="A407" s="73"/>
      <c r="B407" s="73"/>
    </row>
    <row r="408" spans="1:2" x14ac:dyDescent="0.25">
      <c r="A408" s="73"/>
      <c r="B408" s="73"/>
    </row>
    <row r="409" spans="1:2" x14ac:dyDescent="0.25">
      <c r="A409" s="73"/>
      <c r="B409" s="73"/>
    </row>
    <row r="410" spans="1:2" x14ac:dyDescent="0.25">
      <c r="A410" s="73"/>
      <c r="B410" s="73"/>
    </row>
    <row r="411" spans="1:2" x14ac:dyDescent="0.25">
      <c r="A411" s="73"/>
      <c r="B411" s="73"/>
    </row>
    <row r="412" spans="1:2" x14ac:dyDescent="0.25">
      <c r="A412" s="73"/>
      <c r="B412" s="73"/>
    </row>
    <row r="413" spans="1:2" x14ac:dyDescent="0.25">
      <c r="A413" s="73"/>
      <c r="B413" s="73"/>
    </row>
    <row r="414" spans="1:2" x14ac:dyDescent="0.25">
      <c r="A414" s="73"/>
      <c r="B414" s="73"/>
    </row>
    <row r="415" spans="1:2" x14ac:dyDescent="0.25">
      <c r="A415" s="73"/>
      <c r="B415" s="73"/>
    </row>
    <row r="416" spans="1:2" x14ac:dyDescent="0.25">
      <c r="A416" s="73"/>
      <c r="B416" s="73"/>
    </row>
    <row r="417" spans="1:2" x14ac:dyDescent="0.25">
      <c r="A417" s="73"/>
      <c r="B417" s="73"/>
    </row>
    <row r="418" spans="1:2" x14ac:dyDescent="0.25">
      <c r="A418" s="73"/>
      <c r="B418" s="73"/>
    </row>
    <row r="419" spans="1:2" x14ac:dyDescent="0.25">
      <c r="A419" s="73"/>
      <c r="B419" s="73"/>
    </row>
    <row r="420" spans="1:2" x14ac:dyDescent="0.25">
      <c r="A420" s="73"/>
      <c r="B420" s="73"/>
    </row>
    <row r="421" spans="1:2" x14ac:dyDescent="0.25">
      <c r="A421" s="73"/>
      <c r="B421" s="73"/>
    </row>
    <row r="422" spans="1:2" x14ac:dyDescent="0.25">
      <c r="A422" s="73"/>
      <c r="B422" s="73"/>
    </row>
    <row r="423" spans="1:2" x14ac:dyDescent="0.25">
      <c r="A423" s="73"/>
      <c r="B423" s="73"/>
    </row>
    <row r="424" spans="1:2" x14ac:dyDescent="0.25">
      <c r="A424" s="73"/>
      <c r="B424" s="73"/>
    </row>
    <row r="425" spans="1:2" x14ac:dyDescent="0.25">
      <c r="A425" s="73"/>
      <c r="B425" s="73"/>
    </row>
    <row r="426" spans="1:2" x14ac:dyDescent="0.25">
      <c r="A426" s="73"/>
      <c r="B426" s="73"/>
    </row>
    <row r="427" spans="1:2" x14ac:dyDescent="0.25">
      <c r="A427" s="73"/>
      <c r="B427" s="73"/>
    </row>
    <row r="428" spans="1:2" x14ac:dyDescent="0.25">
      <c r="A428" s="73"/>
      <c r="B428" s="73"/>
    </row>
    <row r="429" spans="1:2" x14ac:dyDescent="0.25">
      <c r="A429" s="73"/>
      <c r="B429" s="73"/>
    </row>
    <row r="430" spans="1:2" x14ac:dyDescent="0.25">
      <c r="A430" s="73"/>
      <c r="B430" s="73"/>
    </row>
    <row r="431" spans="1:2" x14ac:dyDescent="0.25">
      <c r="A431" s="73"/>
      <c r="B431" s="73"/>
    </row>
    <row r="432" spans="1:2" x14ac:dyDescent="0.25">
      <c r="A432" s="73"/>
      <c r="B432" s="73"/>
    </row>
    <row r="433" spans="1:2" x14ac:dyDescent="0.25">
      <c r="A433" s="73"/>
      <c r="B433" s="73"/>
    </row>
    <row r="434" spans="1:2" x14ac:dyDescent="0.25">
      <c r="A434" s="73"/>
      <c r="B434" s="73"/>
    </row>
    <row r="435" spans="1:2" x14ac:dyDescent="0.25">
      <c r="A435" s="73"/>
      <c r="B435" s="73"/>
    </row>
    <row r="436" spans="1:2" x14ac:dyDescent="0.25">
      <c r="A436" s="73"/>
      <c r="B436" s="73"/>
    </row>
    <row r="437" spans="1:2" x14ac:dyDescent="0.25">
      <c r="A437" s="73"/>
      <c r="B437" s="73"/>
    </row>
    <row r="438" spans="1:2" x14ac:dyDescent="0.25">
      <c r="A438" s="73"/>
      <c r="B438" s="73"/>
    </row>
    <row r="439" spans="1:2" x14ac:dyDescent="0.25">
      <c r="A439" s="73"/>
      <c r="B439" s="73"/>
    </row>
    <row r="440" spans="1:2" x14ac:dyDescent="0.25">
      <c r="A440" s="73"/>
      <c r="B440" s="73"/>
    </row>
    <row r="441" spans="1:2" x14ac:dyDescent="0.25">
      <c r="A441" s="73"/>
      <c r="B441" s="73"/>
    </row>
    <row r="442" spans="1:2" x14ac:dyDescent="0.25">
      <c r="A442" s="73"/>
      <c r="B442" s="73"/>
    </row>
    <row r="443" spans="1:2" x14ac:dyDescent="0.25">
      <c r="A443" s="73"/>
      <c r="B443" s="73"/>
    </row>
    <row r="444" spans="1:2" x14ac:dyDescent="0.25">
      <c r="A444" s="73"/>
      <c r="B444" s="73"/>
    </row>
    <row r="445" spans="1:2" x14ac:dyDescent="0.25">
      <c r="A445" s="73"/>
      <c r="B445" s="73"/>
    </row>
    <row r="446" spans="1:2" x14ac:dyDescent="0.25">
      <c r="A446" s="73"/>
      <c r="B446" s="73"/>
    </row>
    <row r="447" spans="1:2" x14ac:dyDescent="0.25">
      <c r="A447" s="73"/>
      <c r="B447" s="73"/>
    </row>
    <row r="448" spans="1:2" x14ac:dyDescent="0.25">
      <c r="A448" s="73"/>
      <c r="B448" s="73"/>
    </row>
    <row r="449" spans="1:2" x14ac:dyDescent="0.25">
      <c r="A449" s="73"/>
      <c r="B449" s="73"/>
    </row>
    <row r="450" spans="1:2" x14ac:dyDescent="0.25">
      <c r="A450" s="73"/>
      <c r="B450" s="73"/>
    </row>
    <row r="451" spans="1:2" x14ac:dyDescent="0.25">
      <c r="A451" s="73"/>
      <c r="B451" s="73"/>
    </row>
    <row r="452" spans="1:2" x14ac:dyDescent="0.25">
      <c r="A452" s="73"/>
      <c r="B452" s="73"/>
    </row>
    <row r="453" spans="1:2" x14ac:dyDescent="0.25">
      <c r="A453" s="73"/>
      <c r="B453" s="73"/>
    </row>
    <row r="454" spans="1:2" x14ac:dyDescent="0.25">
      <c r="A454" s="73"/>
      <c r="B454" s="73"/>
    </row>
    <row r="455" spans="1:2" x14ac:dyDescent="0.25">
      <c r="A455" s="73"/>
      <c r="B455" s="73"/>
    </row>
    <row r="456" spans="1:2" x14ac:dyDescent="0.25">
      <c r="A456" s="73"/>
      <c r="B456" s="73"/>
    </row>
    <row r="457" spans="1:2" x14ac:dyDescent="0.25">
      <c r="A457" s="73"/>
      <c r="B457" s="73"/>
    </row>
    <row r="458" spans="1:2" x14ac:dyDescent="0.25">
      <c r="A458" s="73"/>
      <c r="B458" s="73"/>
    </row>
    <row r="459" spans="1:2" x14ac:dyDescent="0.25">
      <c r="A459" s="73"/>
      <c r="B459" s="73"/>
    </row>
    <row r="460" spans="1:2" x14ac:dyDescent="0.25">
      <c r="A460" s="73"/>
      <c r="B460" s="73"/>
    </row>
    <row r="461" spans="1:2" x14ac:dyDescent="0.25">
      <c r="A461" s="73"/>
      <c r="B461" s="73"/>
    </row>
    <row r="462" spans="1:2" x14ac:dyDescent="0.25">
      <c r="A462" s="73"/>
      <c r="B462" s="73"/>
    </row>
    <row r="463" spans="1:2" x14ac:dyDescent="0.25">
      <c r="A463" s="73"/>
      <c r="B463" s="73"/>
    </row>
    <row r="464" spans="1:2" x14ac:dyDescent="0.25">
      <c r="A464" s="73"/>
      <c r="B464" s="73"/>
    </row>
    <row r="465" spans="1:2" x14ac:dyDescent="0.25">
      <c r="A465" s="73"/>
      <c r="B465" s="73"/>
    </row>
    <row r="466" spans="1:2" x14ac:dyDescent="0.25">
      <c r="A466" s="73"/>
      <c r="B466" s="73"/>
    </row>
    <row r="467" spans="1:2" x14ac:dyDescent="0.25">
      <c r="A467" s="73"/>
      <c r="B467" s="73"/>
    </row>
    <row r="468" spans="1:2" x14ac:dyDescent="0.25">
      <c r="A468" s="73"/>
      <c r="B468" s="73"/>
    </row>
    <row r="469" spans="1:2" x14ac:dyDescent="0.25">
      <c r="A469" s="73"/>
      <c r="B469" s="73"/>
    </row>
    <row r="470" spans="1:2" x14ac:dyDescent="0.25">
      <c r="A470" s="73"/>
      <c r="B470" s="73"/>
    </row>
    <row r="471" spans="1:2" x14ac:dyDescent="0.25">
      <c r="A471" s="73"/>
      <c r="B471" s="73"/>
    </row>
    <row r="472" spans="1:2" x14ac:dyDescent="0.25">
      <c r="A472" s="73"/>
      <c r="B472" s="73"/>
    </row>
    <row r="473" spans="1:2" x14ac:dyDescent="0.25">
      <c r="A473" s="73"/>
      <c r="B473" s="73"/>
    </row>
    <row r="474" spans="1:2" x14ac:dyDescent="0.25">
      <c r="A474" s="73"/>
      <c r="B474" s="73"/>
    </row>
    <row r="475" spans="1:2" x14ac:dyDescent="0.25">
      <c r="A475" s="73"/>
      <c r="B475" s="73"/>
    </row>
    <row r="476" spans="1:2" x14ac:dyDescent="0.25">
      <c r="A476" s="73"/>
      <c r="B476" s="73"/>
    </row>
    <row r="477" spans="1:2" x14ac:dyDescent="0.25">
      <c r="A477" s="73"/>
      <c r="B477" s="73"/>
    </row>
    <row r="478" spans="1:2" x14ac:dyDescent="0.25">
      <c r="A478" s="73"/>
      <c r="B478" s="73"/>
    </row>
    <row r="479" spans="1:2" x14ac:dyDescent="0.25">
      <c r="A479" s="73"/>
      <c r="B479" s="73"/>
    </row>
    <row r="480" spans="1:2" x14ac:dyDescent="0.25">
      <c r="A480" s="73"/>
      <c r="B480" s="73"/>
    </row>
    <row r="481" spans="1:2" x14ac:dyDescent="0.25">
      <c r="A481" s="73"/>
      <c r="B481" s="73"/>
    </row>
    <row r="482" spans="1:2" x14ac:dyDescent="0.25">
      <c r="A482" s="73"/>
      <c r="B482" s="73"/>
    </row>
    <row r="483" spans="1:2" x14ac:dyDescent="0.25">
      <c r="A483" s="73"/>
      <c r="B483" s="73"/>
    </row>
    <row r="484" spans="1:2" x14ac:dyDescent="0.25">
      <c r="A484" s="73"/>
      <c r="B484" s="73"/>
    </row>
    <row r="485" spans="1:2" x14ac:dyDescent="0.25">
      <c r="A485" s="73"/>
      <c r="B485" s="73"/>
    </row>
    <row r="486" spans="1:2" x14ac:dyDescent="0.25">
      <c r="A486" s="73"/>
      <c r="B486" s="73"/>
    </row>
    <row r="487" spans="1:2" x14ac:dyDescent="0.25">
      <c r="A487" s="73"/>
      <c r="B487" s="73"/>
    </row>
    <row r="488" spans="1:2" x14ac:dyDescent="0.25">
      <c r="A488" s="73"/>
      <c r="B488" s="73"/>
    </row>
    <row r="489" spans="1:2" x14ac:dyDescent="0.25">
      <c r="A489" s="73"/>
      <c r="B489" s="73"/>
    </row>
    <row r="490" spans="1:2" x14ac:dyDescent="0.25">
      <c r="A490" s="73"/>
      <c r="B490" s="73"/>
    </row>
    <row r="491" spans="1:2" x14ac:dyDescent="0.25">
      <c r="A491" s="73"/>
      <c r="B491" s="73"/>
    </row>
    <row r="492" spans="1:2" x14ac:dyDescent="0.25">
      <c r="A492" s="73"/>
      <c r="B492" s="73"/>
    </row>
    <row r="493" spans="1:2" x14ac:dyDescent="0.25">
      <c r="A493" s="73"/>
      <c r="B493" s="73"/>
    </row>
    <row r="494" spans="1:2" x14ac:dyDescent="0.25">
      <c r="A494" s="73"/>
      <c r="B494" s="73"/>
    </row>
    <row r="495" spans="1:2" x14ac:dyDescent="0.25">
      <c r="A495" s="73"/>
      <c r="B495" s="73"/>
    </row>
    <row r="496" spans="1:2" x14ac:dyDescent="0.25">
      <c r="A496" s="73"/>
      <c r="B496" s="73"/>
    </row>
    <row r="497" spans="1:2" x14ac:dyDescent="0.25">
      <c r="A497" s="73"/>
      <c r="B497" s="73"/>
    </row>
    <row r="498" spans="1:2" x14ac:dyDescent="0.25">
      <c r="A498" s="73"/>
      <c r="B498" s="73"/>
    </row>
    <row r="499" spans="1:2" x14ac:dyDescent="0.25">
      <c r="A499" s="73"/>
      <c r="B499" s="73"/>
    </row>
    <row r="500" spans="1:2" x14ac:dyDescent="0.25">
      <c r="A500" s="73"/>
      <c r="B500" s="73"/>
    </row>
    <row r="501" spans="1:2" x14ac:dyDescent="0.25">
      <c r="A501" s="73"/>
      <c r="B501" s="73"/>
    </row>
    <row r="502" spans="1:2" x14ac:dyDescent="0.25">
      <c r="A502" s="73"/>
      <c r="B502" s="73"/>
    </row>
    <row r="503" spans="1:2" x14ac:dyDescent="0.25">
      <c r="A503" s="73"/>
      <c r="B503" s="73"/>
    </row>
    <row r="504" spans="1:2" x14ac:dyDescent="0.25">
      <c r="A504" s="73"/>
      <c r="B504" s="73"/>
    </row>
    <row r="505" spans="1:2" x14ac:dyDescent="0.25">
      <c r="A505" s="73"/>
      <c r="B505" s="73"/>
    </row>
    <row r="506" spans="1:2" x14ac:dyDescent="0.25">
      <c r="A506" s="73"/>
      <c r="B506" s="73"/>
    </row>
    <row r="507" spans="1:2" x14ac:dyDescent="0.25">
      <c r="A507" s="73"/>
      <c r="B507" s="73"/>
    </row>
    <row r="508" spans="1:2" x14ac:dyDescent="0.25">
      <c r="A508" s="73"/>
      <c r="B508" s="73"/>
    </row>
    <row r="509" spans="1:2" x14ac:dyDescent="0.25">
      <c r="A509" s="73"/>
      <c r="B509" s="73"/>
    </row>
    <row r="510" spans="1:2" x14ac:dyDescent="0.25">
      <c r="A510" s="73"/>
      <c r="B510" s="73"/>
    </row>
    <row r="511" spans="1:2" x14ac:dyDescent="0.25">
      <c r="A511" s="73"/>
      <c r="B511" s="73"/>
    </row>
    <row r="512" spans="1:2" x14ac:dyDescent="0.25">
      <c r="A512" s="73"/>
      <c r="B512" s="73"/>
    </row>
    <row r="513" spans="1:2" x14ac:dyDescent="0.25">
      <c r="A513" s="73"/>
      <c r="B513" s="73"/>
    </row>
    <row r="514" spans="1:2" x14ac:dyDescent="0.25">
      <c r="A514" s="73"/>
      <c r="B514" s="73"/>
    </row>
    <row r="515" spans="1:2" x14ac:dyDescent="0.25">
      <c r="A515" s="73"/>
      <c r="B515" s="73"/>
    </row>
    <row r="516" spans="1:2" x14ac:dyDescent="0.25">
      <c r="A516" s="73"/>
      <c r="B516" s="73"/>
    </row>
    <row r="517" spans="1:2" x14ac:dyDescent="0.25">
      <c r="A517" s="73"/>
      <c r="B517" s="73"/>
    </row>
    <row r="518" spans="1:2" x14ac:dyDescent="0.25">
      <c r="A518" s="73"/>
      <c r="B518" s="73"/>
    </row>
    <row r="519" spans="1:2" x14ac:dyDescent="0.25">
      <c r="A519" s="73"/>
      <c r="B519" s="73"/>
    </row>
    <row r="520" spans="1:2" x14ac:dyDescent="0.25">
      <c r="A520" s="73"/>
      <c r="B520" s="73"/>
    </row>
    <row r="521" spans="1:2" x14ac:dyDescent="0.25">
      <c r="A521" s="73"/>
      <c r="B521" s="73"/>
    </row>
    <row r="522" spans="1:2" x14ac:dyDescent="0.25">
      <c r="A522" s="73"/>
      <c r="B522" s="73"/>
    </row>
    <row r="523" spans="1:2" x14ac:dyDescent="0.25">
      <c r="A523" s="73"/>
      <c r="B523" s="73"/>
    </row>
    <row r="524" spans="1:2" x14ac:dyDescent="0.25">
      <c r="A524" s="73"/>
      <c r="B524" s="73"/>
    </row>
    <row r="525" spans="1:2" x14ac:dyDescent="0.25">
      <c r="A525" s="73"/>
      <c r="B525" s="73"/>
    </row>
    <row r="526" spans="1:2" x14ac:dyDescent="0.25">
      <c r="A526" s="73"/>
      <c r="B526" s="73"/>
    </row>
    <row r="527" spans="1:2" x14ac:dyDescent="0.25">
      <c r="A527" s="73"/>
      <c r="B527" s="73"/>
    </row>
    <row r="528" spans="1:2" x14ac:dyDescent="0.25">
      <c r="A528" s="73"/>
      <c r="B528" s="73"/>
    </row>
    <row r="529" spans="1:2" x14ac:dyDescent="0.25">
      <c r="A529" s="73"/>
      <c r="B529" s="73"/>
    </row>
    <row r="530" spans="1:2" x14ac:dyDescent="0.25">
      <c r="A530" s="73"/>
      <c r="B530" s="73"/>
    </row>
    <row r="531" spans="1:2" x14ac:dyDescent="0.25">
      <c r="A531" s="73"/>
      <c r="B531" s="73"/>
    </row>
    <row r="532" spans="1:2" x14ac:dyDescent="0.25">
      <c r="A532" s="73"/>
      <c r="B532" s="73"/>
    </row>
    <row r="533" spans="1:2" x14ac:dyDescent="0.25">
      <c r="A533" s="73"/>
      <c r="B533" s="73"/>
    </row>
    <row r="534" spans="1:2" x14ac:dyDescent="0.25">
      <c r="A534" s="73"/>
      <c r="B534" s="73"/>
    </row>
    <row r="535" spans="1:2" x14ac:dyDescent="0.25">
      <c r="A535" s="73"/>
      <c r="B535" s="73"/>
    </row>
    <row r="536" spans="1:2" x14ac:dyDescent="0.25">
      <c r="A536" s="73"/>
      <c r="B536" s="73"/>
    </row>
    <row r="537" spans="1:2" x14ac:dyDescent="0.25">
      <c r="A537" s="73"/>
      <c r="B537" s="73"/>
    </row>
    <row r="538" spans="1:2" x14ac:dyDescent="0.25">
      <c r="A538" s="73"/>
      <c r="B538" s="73"/>
    </row>
    <row r="539" spans="1:2" x14ac:dyDescent="0.25">
      <c r="A539" s="73"/>
      <c r="B539" s="73"/>
    </row>
    <row r="540" spans="1:2" x14ac:dyDescent="0.25">
      <c r="A540" s="73"/>
      <c r="B540" s="73"/>
    </row>
    <row r="541" spans="1:2" x14ac:dyDescent="0.25">
      <c r="A541" s="73"/>
      <c r="B541" s="73"/>
    </row>
    <row r="542" spans="1:2" x14ac:dyDescent="0.25">
      <c r="A542" s="73"/>
      <c r="B542" s="73"/>
    </row>
    <row r="543" spans="1:2" x14ac:dyDescent="0.25">
      <c r="A543" s="73"/>
      <c r="B543" s="73"/>
    </row>
    <row r="544" spans="1:2" x14ac:dyDescent="0.25">
      <c r="A544" s="73"/>
      <c r="B544" s="73"/>
    </row>
    <row r="545" spans="1:2" x14ac:dyDescent="0.25">
      <c r="A545" s="73"/>
      <c r="B545" s="73"/>
    </row>
    <row r="546" spans="1:2" x14ac:dyDescent="0.25">
      <c r="A546" s="73"/>
      <c r="B546" s="73"/>
    </row>
    <row r="547" spans="1:2" x14ac:dyDescent="0.25">
      <c r="A547" s="73"/>
      <c r="B547" s="73"/>
    </row>
    <row r="548" spans="1:2" x14ac:dyDescent="0.25">
      <c r="A548" s="73"/>
      <c r="B548" s="73"/>
    </row>
    <row r="549" spans="1:2" x14ac:dyDescent="0.25">
      <c r="A549" s="73"/>
      <c r="B549" s="73"/>
    </row>
    <row r="550" spans="1:2" x14ac:dyDescent="0.25">
      <c r="A550" s="73"/>
      <c r="B550" s="73"/>
    </row>
    <row r="551" spans="1:2" x14ac:dyDescent="0.25">
      <c r="A551" s="73"/>
      <c r="B551" s="73"/>
    </row>
    <row r="552" spans="1:2" x14ac:dyDescent="0.25">
      <c r="A552" s="73"/>
      <c r="B552" s="73"/>
    </row>
    <row r="553" spans="1:2" x14ac:dyDescent="0.25">
      <c r="A553" s="73"/>
      <c r="B553" s="73"/>
    </row>
    <row r="554" spans="1:2" x14ac:dyDescent="0.25">
      <c r="A554" s="73"/>
      <c r="B554" s="73"/>
    </row>
    <row r="555" spans="1:2" x14ac:dyDescent="0.25">
      <c r="A555" s="73"/>
      <c r="B555" s="73"/>
    </row>
    <row r="556" spans="1:2" x14ac:dyDescent="0.25">
      <c r="A556" s="73"/>
      <c r="B556" s="73"/>
    </row>
    <row r="557" spans="1:2" x14ac:dyDescent="0.25">
      <c r="A557" s="73"/>
      <c r="B557" s="73"/>
    </row>
    <row r="558" spans="1:2" x14ac:dyDescent="0.25">
      <c r="A558" s="73"/>
      <c r="B558" s="73"/>
    </row>
    <row r="559" spans="1:2" x14ac:dyDescent="0.25">
      <c r="A559" s="73"/>
      <c r="B559" s="73"/>
    </row>
    <row r="560" spans="1:2" x14ac:dyDescent="0.25">
      <c r="A560" s="73"/>
      <c r="B560" s="73"/>
    </row>
    <row r="561" spans="1:2" x14ac:dyDescent="0.25">
      <c r="A561" s="73"/>
      <c r="B561" s="73"/>
    </row>
    <row r="562" spans="1:2" x14ac:dyDescent="0.25">
      <c r="A562" s="73"/>
      <c r="B562" s="73"/>
    </row>
    <row r="563" spans="1:2" x14ac:dyDescent="0.25">
      <c r="A563" s="73"/>
      <c r="B563" s="73"/>
    </row>
    <row r="564" spans="1:2" x14ac:dyDescent="0.25">
      <c r="A564" s="73"/>
      <c r="B564" s="73"/>
    </row>
    <row r="565" spans="1:2" x14ac:dyDescent="0.25">
      <c r="A565" s="73"/>
      <c r="B565" s="73"/>
    </row>
    <row r="566" spans="1:2" x14ac:dyDescent="0.25">
      <c r="A566" s="73"/>
      <c r="B566" s="73"/>
    </row>
    <row r="567" spans="1:2" x14ac:dyDescent="0.25">
      <c r="A567" s="73"/>
      <c r="B567" s="73"/>
    </row>
    <row r="568" spans="1:2" x14ac:dyDescent="0.25">
      <c r="A568" s="73"/>
      <c r="B568" s="73"/>
    </row>
    <row r="569" spans="1:2" x14ac:dyDescent="0.25">
      <c r="A569" s="73"/>
      <c r="B569" s="73"/>
    </row>
    <row r="570" spans="1:2" x14ac:dyDescent="0.25">
      <c r="A570" s="73"/>
      <c r="B570" s="73"/>
    </row>
    <row r="571" spans="1:2" x14ac:dyDescent="0.25">
      <c r="A571" s="73"/>
      <c r="B571" s="73"/>
    </row>
    <row r="572" spans="1:2" x14ac:dyDescent="0.25">
      <c r="A572" s="73"/>
      <c r="B572" s="73"/>
    </row>
    <row r="573" spans="1:2" x14ac:dyDescent="0.25">
      <c r="A573" s="73"/>
      <c r="B573" s="73"/>
    </row>
    <row r="574" spans="1:2" x14ac:dyDescent="0.25">
      <c r="A574" s="73"/>
      <c r="B574" s="73"/>
    </row>
    <row r="575" spans="1:2" x14ac:dyDescent="0.25">
      <c r="A575" s="73"/>
      <c r="B575" s="73"/>
    </row>
    <row r="576" spans="1:2" x14ac:dyDescent="0.25">
      <c r="A576" s="73"/>
      <c r="B576" s="73"/>
    </row>
    <row r="577" spans="1:2" x14ac:dyDescent="0.25">
      <c r="A577" s="73"/>
      <c r="B577" s="73"/>
    </row>
    <row r="578" spans="1:2" x14ac:dyDescent="0.25">
      <c r="A578" s="73"/>
      <c r="B578" s="73"/>
    </row>
    <row r="579" spans="1:2" x14ac:dyDescent="0.25">
      <c r="A579" s="73"/>
      <c r="B579" s="73"/>
    </row>
    <row r="580" spans="1:2" x14ac:dyDescent="0.25">
      <c r="A580" s="73"/>
      <c r="B580" s="73"/>
    </row>
    <row r="581" spans="1:2" x14ac:dyDescent="0.25">
      <c r="A581" s="73"/>
      <c r="B581" s="73"/>
    </row>
    <row r="582" spans="1:2" x14ac:dyDescent="0.25">
      <c r="A582" s="73"/>
      <c r="B582" s="73"/>
    </row>
    <row r="583" spans="1:2" x14ac:dyDescent="0.25">
      <c r="A583" s="73"/>
      <c r="B583" s="73"/>
    </row>
    <row r="584" spans="1:2" x14ac:dyDescent="0.25">
      <c r="A584" s="73"/>
      <c r="B584" s="73"/>
    </row>
    <row r="585" spans="1:2" x14ac:dyDescent="0.25">
      <c r="A585" s="73"/>
      <c r="B585" s="73"/>
    </row>
    <row r="586" spans="1:2" x14ac:dyDescent="0.25">
      <c r="A586" s="73"/>
      <c r="B586" s="73"/>
    </row>
    <row r="587" spans="1:2" x14ac:dyDescent="0.25">
      <c r="A587" s="73"/>
      <c r="B587" s="73"/>
    </row>
    <row r="588" spans="1:2" x14ac:dyDescent="0.25">
      <c r="A588" s="73"/>
      <c r="B588" s="73"/>
    </row>
    <row r="589" spans="1:2" x14ac:dyDescent="0.25">
      <c r="A589" s="73"/>
      <c r="B589" s="73"/>
    </row>
    <row r="590" spans="1:2" x14ac:dyDescent="0.25">
      <c r="A590" s="73"/>
      <c r="B590" s="73"/>
    </row>
    <row r="591" spans="1:2" x14ac:dyDescent="0.25">
      <c r="A591" s="73"/>
      <c r="B591" s="73"/>
    </row>
    <row r="592" spans="1:2" x14ac:dyDescent="0.25">
      <c r="A592" s="73"/>
      <c r="B592" s="73"/>
    </row>
    <row r="593" spans="1:2" x14ac:dyDescent="0.25">
      <c r="A593" s="73"/>
      <c r="B593" s="73"/>
    </row>
    <row r="594" spans="1:2" x14ac:dyDescent="0.25">
      <c r="A594" s="73"/>
      <c r="B594" s="73"/>
    </row>
    <row r="595" spans="1:2" x14ac:dyDescent="0.25">
      <c r="A595" s="73"/>
      <c r="B595" s="73"/>
    </row>
    <row r="596" spans="1:2" x14ac:dyDescent="0.25">
      <c r="A596" s="73"/>
      <c r="B596" s="73"/>
    </row>
    <row r="597" spans="1:2" x14ac:dyDescent="0.25">
      <c r="A597" s="73"/>
      <c r="B597" s="73"/>
    </row>
    <row r="598" spans="1:2" x14ac:dyDescent="0.25">
      <c r="A598" s="73"/>
      <c r="B598" s="73"/>
    </row>
    <row r="599" spans="1:2" x14ac:dyDescent="0.25">
      <c r="A599" s="73"/>
      <c r="B599" s="73"/>
    </row>
    <row r="600" spans="1:2" x14ac:dyDescent="0.25">
      <c r="A600" s="73"/>
      <c r="B600" s="73"/>
    </row>
    <row r="601" spans="1:2" x14ac:dyDescent="0.25">
      <c r="A601" s="73"/>
      <c r="B601" s="73"/>
    </row>
    <row r="602" spans="1:2" x14ac:dyDescent="0.25">
      <c r="A602" s="73"/>
      <c r="B602" s="73"/>
    </row>
    <row r="603" spans="1:2" x14ac:dyDescent="0.25">
      <c r="A603" s="73"/>
      <c r="B603" s="73"/>
    </row>
    <row r="604" spans="1:2" x14ac:dyDescent="0.25">
      <c r="A604" s="73"/>
      <c r="B604" s="73"/>
    </row>
    <row r="605" spans="1:2" x14ac:dyDescent="0.25">
      <c r="A605" s="73"/>
      <c r="B605" s="73"/>
    </row>
    <row r="606" spans="1:2" x14ac:dyDescent="0.25">
      <c r="A606" s="73"/>
      <c r="B606" s="73"/>
    </row>
    <row r="607" spans="1:2" x14ac:dyDescent="0.25">
      <c r="A607" s="73"/>
      <c r="B607" s="73"/>
    </row>
    <row r="608" spans="1:2" x14ac:dyDescent="0.25">
      <c r="A608" s="73"/>
      <c r="B608" s="73"/>
    </row>
    <row r="609" spans="1:2" x14ac:dyDescent="0.25">
      <c r="A609" s="73"/>
      <c r="B609" s="73"/>
    </row>
    <row r="610" spans="1:2" x14ac:dyDescent="0.25">
      <c r="A610" s="73"/>
      <c r="B610" s="73"/>
    </row>
    <row r="611" spans="1:2" x14ac:dyDescent="0.25">
      <c r="A611" s="73"/>
      <c r="B611" s="73"/>
    </row>
    <row r="612" spans="1:2" x14ac:dyDescent="0.25">
      <c r="A612" s="73"/>
      <c r="B612" s="73"/>
    </row>
    <row r="613" spans="1:2" x14ac:dyDescent="0.25">
      <c r="A613" s="73"/>
      <c r="B613" s="73"/>
    </row>
    <row r="614" spans="1:2" x14ac:dyDescent="0.25">
      <c r="A614" s="73"/>
      <c r="B614" s="73"/>
    </row>
    <row r="615" spans="1:2" x14ac:dyDescent="0.25">
      <c r="A615" s="73"/>
      <c r="B615" s="73"/>
    </row>
    <row r="616" spans="1:2" x14ac:dyDescent="0.25">
      <c r="A616" s="73"/>
      <c r="B616" s="73"/>
    </row>
    <row r="617" spans="1:2" x14ac:dyDescent="0.25">
      <c r="A617" s="73"/>
      <c r="B617" s="73"/>
    </row>
    <row r="618" spans="1:2" x14ac:dyDescent="0.25">
      <c r="A618" s="73"/>
      <c r="B618" s="73"/>
    </row>
    <row r="619" spans="1:2" x14ac:dyDescent="0.25">
      <c r="A619" s="73"/>
      <c r="B619" s="73"/>
    </row>
    <row r="620" spans="1:2" x14ac:dyDescent="0.25">
      <c r="A620" s="73"/>
      <c r="B620" s="73"/>
    </row>
    <row r="621" spans="1:2" x14ac:dyDescent="0.25">
      <c r="A621" s="73"/>
      <c r="B621" s="73"/>
    </row>
    <row r="622" spans="1:2" x14ac:dyDescent="0.25">
      <c r="A622" s="73"/>
      <c r="B622" s="73"/>
    </row>
    <row r="623" spans="1:2" x14ac:dyDescent="0.25">
      <c r="A623" s="73"/>
      <c r="B623" s="73"/>
    </row>
    <row r="624" spans="1:2" x14ac:dyDescent="0.25">
      <c r="A624" s="73"/>
      <c r="B624" s="73"/>
    </row>
    <row r="625" spans="1:2" x14ac:dyDescent="0.25">
      <c r="A625" s="73"/>
      <c r="B625" s="73"/>
    </row>
    <row r="626" spans="1:2" x14ac:dyDescent="0.25">
      <c r="A626" s="73"/>
      <c r="B626" s="73"/>
    </row>
    <row r="627" spans="1:2" x14ac:dyDescent="0.25">
      <c r="A627" s="73"/>
      <c r="B627" s="73"/>
    </row>
    <row r="628" spans="1:2" x14ac:dyDescent="0.25">
      <c r="A628" s="73"/>
      <c r="B628" s="73"/>
    </row>
    <row r="629" spans="1:2" x14ac:dyDescent="0.25">
      <c r="A629" s="73"/>
      <c r="B629" s="73"/>
    </row>
    <row r="630" spans="1:2" x14ac:dyDescent="0.25">
      <c r="A630" s="73"/>
      <c r="B630" s="73"/>
    </row>
    <row r="631" spans="1:2" x14ac:dyDescent="0.25">
      <c r="A631" s="73"/>
      <c r="B631" s="73"/>
    </row>
    <row r="632" spans="1:2" x14ac:dyDescent="0.25">
      <c r="A632" s="73"/>
      <c r="B632" s="73"/>
    </row>
    <row r="633" spans="1:2" x14ac:dyDescent="0.25">
      <c r="A633" s="73"/>
      <c r="B633" s="73"/>
    </row>
    <row r="634" spans="1:2" x14ac:dyDescent="0.25">
      <c r="A634" s="73"/>
      <c r="B634" s="73"/>
    </row>
    <row r="635" spans="1:2" x14ac:dyDescent="0.25">
      <c r="A635" s="73"/>
      <c r="B635" s="73"/>
    </row>
    <row r="636" spans="1:2" x14ac:dyDescent="0.25">
      <c r="A636" s="73"/>
      <c r="B636" s="73"/>
    </row>
    <row r="637" spans="1:2" x14ac:dyDescent="0.25">
      <c r="A637" s="73"/>
      <c r="B637" s="73"/>
    </row>
    <row r="638" spans="1:2" x14ac:dyDescent="0.25">
      <c r="A638" s="73"/>
      <c r="B638" s="73"/>
    </row>
    <row r="639" spans="1:2" x14ac:dyDescent="0.25">
      <c r="A639" s="73"/>
      <c r="B639" s="73"/>
    </row>
    <row r="640" spans="1:2" x14ac:dyDescent="0.25">
      <c r="A640" s="73"/>
      <c r="B640" s="73"/>
    </row>
    <row r="641" spans="1:2" x14ac:dyDescent="0.25">
      <c r="A641" s="73"/>
      <c r="B641" s="73"/>
    </row>
    <row r="642" spans="1:2" x14ac:dyDescent="0.25">
      <c r="A642" s="73"/>
      <c r="B642" s="73"/>
    </row>
    <row r="643" spans="1:2" x14ac:dyDescent="0.25">
      <c r="A643" s="73"/>
      <c r="B643" s="73"/>
    </row>
    <row r="644" spans="1:2" x14ac:dyDescent="0.25">
      <c r="A644" s="73"/>
      <c r="B644" s="73"/>
    </row>
    <row r="645" spans="1:2" x14ac:dyDescent="0.25">
      <c r="A645" s="73"/>
      <c r="B645" s="73"/>
    </row>
    <row r="646" spans="1:2" x14ac:dyDescent="0.25">
      <c r="A646" s="73"/>
      <c r="B646" s="73"/>
    </row>
    <row r="647" spans="1:2" x14ac:dyDescent="0.25">
      <c r="A647" s="73"/>
      <c r="B647" s="73"/>
    </row>
    <row r="648" spans="1:2" x14ac:dyDescent="0.25">
      <c r="A648" s="73"/>
      <c r="B648" s="73"/>
    </row>
    <row r="649" spans="1:2" x14ac:dyDescent="0.25">
      <c r="A649" s="73"/>
      <c r="B649" s="73"/>
    </row>
    <row r="650" spans="1:2" x14ac:dyDescent="0.25">
      <c r="A650" s="73"/>
      <c r="B650" s="73"/>
    </row>
    <row r="651" spans="1:2" x14ac:dyDescent="0.25">
      <c r="A651" s="73"/>
      <c r="B651" s="73"/>
    </row>
    <row r="652" spans="1:2" x14ac:dyDescent="0.25">
      <c r="A652" s="73"/>
      <c r="B652" s="73"/>
    </row>
    <row r="653" spans="1:2" x14ac:dyDescent="0.25">
      <c r="A653" s="73"/>
      <c r="B653" s="73"/>
    </row>
    <row r="654" spans="1:2" x14ac:dyDescent="0.25">
      <c r="A654" s="73"/>
      <c r="B654" s="73"/>
    </row>
    <row r="655" spans="1:2" x14ac:dyDescent="0.25">
      <c r="A655" s="73"/>
      <c r="B655" s="73"/>
    </row>
    <row r="656" spans="1:2" x14ac:dyDescent="0.25">
      <c r="A656" s="73"/>
      <c r="B656" s="73"/>
    </row>
    <row r="657" spans="1:2" x14ac:dyDescent="0.25">
      <c r="A657" s="73"/>
      <c r="B657" s="73"/>
    </row>
    <row r="658" spans="1:2" x14ac:dyDescent="0.25">
      <c r="A658" s="73"/>
      <c r="B658" s="73"/>
    </row>
    <row r="659" spans="1:2" x14ac:dyDescent="0.25">
      <c r="A659" s="73"/>
      <c r="B659" s="73"/>
    </row>
    <row r="660" spans="1:2" x14ac:dyDescent="0.25">
      <c r="A660" s="73"/>
      <c r="B660" s="73"/>
    </row>
    <row r="661" spans="1:2" x14ac:dyDescent="0.25">
      <c r="A661" s="73"/>
      <c r="B661" s="73"/>
    </row>
    <row r="662" spans="1:2" x14ac:dyDescent="0.25">
      <c r="A662" s="73"/>
      <c r="B662" s="73"/>
    </row>
    <row r="663" spans="1:2" x14ac:dyDescent="0.25">
      <c r="A663" s="73"/>
      <c r="B663" s="73"/>
    </row>
    <row r="664" spans="1:2" x14ac:dyDescent="0.25">
      <c r="A664" s="73"/>
      <c r="B664" s="73"/>
    </row>
    <row r="665" spans="1:2" x14ac:dyDescent="0.25">
      <c r="A665" s="73"/>
      <c r="B665" s="73"/>
    </row>
    <row r="666" spans="1:2" x14ac:dyDescent="0.25">
      <c r="A666" s="73"/>
      <c r="B666" s="73"/>
    </row>
    <row r="667" spans="1:2" x14ac:dyDescent="0.25">
      <c r="A667" s="73"/>
      <c r="B667" s="73"/>
    </row>
    <row r="668" spans="1:2" x14ac:dyDescent="0.25">
      <c r="A668" s="73"/>
      <c r="B668" s="73"/>
    </row>
    <row r="669" spans="1:2" x14ac:dyDescent="0.25">
      <c r="A669" s="73"/>
      <c r="B669" s="73"/>
    </row>
    <row r="670" spans="1:2" x14ac:dyDescent="0.25">
      <c r="A670" s="73"/>
      <c r="B670" s="73"/>
    </row>
    <row r="671" spans="1:2" x14ac:dyDescent="0.25">
      <c r="A671" s="73"/>
      <c r="B671" s="73"/>
    </row>
    <row r="672" spans="1:2" x14ac:dyDescent="0.25">
      <c r="A672" s="73"/>
      <c r="B672" s="73"/>
    </row>
    <row r="673" spans="1:2" x14ac:dyDescent="0.25">
      <c r="A673" s="73"/>
      <c r="B673" s="73"/>
    </row>
    <row r="674" spans="1:2" x14ac:dyDescent="0.25">
      <c r="A674" s="73"/>
      <c r="B674" s="73"/>
    </row>
    <row r="675" spans="1:2" x14ac:dyDescent="0.25">
      <c r="A675" s="73"/>
      <c r="B675" s="73"/>
    </row>
    <row r="676" spans="1:2" x14ac:dyDescent="0.25">
      <c r="A676" s="73"/>
      <c r="B676" s="73"/>
    </row>
    <row r="677" spans="1:2" x14ac:dyDescent="0.25">
      <c r="A677" s="73"/>
      <c r="B677" s="73"/>
    </row>
    <row r="678" spans="1:2" x14ac:dyDescent="0.25">
      <c r="A678" s="73"/>
      <c r="B678" s="73"/>
    </row>
    <row r="679" spans="1:2" x14ac:dyDescent="0.25">
      <c r="A679" s="73"/>
      <c r="B679" s="73"/>
    </row>
    <row r="680" spans="1:2" x14ac:dyDescent="0.25">
      <c r="A680" s="73"/>
      <c r="B680" s="73"/>
    </row>
    <row r="681" spans="1:2" x14ac:dyDescent="0.25">
      <c r="A681" s="73"/>
      <c r="B681" s="73"/>
    </row>
    <row r="682" spans="1:2" x14ac:dyDescent="0.25">
      <c r="A682" s="73"/>
      <c r="B682" s="73"/>
    </row>
    <row r="683" spans="1:2" x14ac:dyDescent="0.25">
      <c r="A683" s="73"/>
      <c r="B683" s="73"/>
    </row>
    <row r="684" spans="1:2" x14ac:dyDescent="0.25">
      <c r="A684" s="73"/>
      <c r="B684" s="73"/>
    </row>
    <row r="685" spans="1:2" x14ac:dyDescent="0.25">
      <c r="A685" s="73"/>
      <c r="B685" s="73"/>
    </row>
    <row r="686" spans="1:2" x14ac:dyDescent="0.25">
      <c r="A686" s="73"/>
      <c r="B686" s="73"/>
    </row>
    <row r="687" spans="1:2" x14ac:dyDescent="0.25">
      <c r="A687" s="73"/>
      <c r="B687" s="73"/>
    </row>
    <row r="688" spans="1:2" x14ac:dyDescent="0.25">
      <c r="A688" s="73"/>
      <c r="B688" s="73"/>
    </row>
    <row r="689" spans="1:2" x14ac:dyDescent="0.25">
      <c r="A689" s="73"/>
      <c r="B689" s="73"/>
    </row>
    <row r="690" spans="1:2" x14ac:dyDescent="0.25">
      <c r="A690" s="73"/>
      <c r="B690" s="73"/>
    </row>
    <row r="691" spans="1:2" x14ac:dyDescent="0.25">
      <c r="A691" s="73"/>
      <c r="B691" s="73"/>
    </row>
    <row r="692" spans="1:2" x14ac:dyDescent="0.25">
      <c r="A692" s="73"/>
      <c r="B692" s="73"/>
    </row>
    <row r="693" spans="1:2" x14ac:dyDescent="0.25">
      <c r="A693" s="73"/>
      <c r="B693" s="73"/>
    </row>
    <row r="694" spans="1:2" x14ac:dyDescent="0.25">
      <c r="A694" s="73"/>
      <c r="B694" s="73"/>
    </row>
    <row r="695" spans="1:2" x14ac:dyDescent="0.25">
      <c r="A695" s="73"/>
      <c r="B695" s="73"/>
    </row>
    <row r="696" spans="1:2" x14ac:dyDescent="0.25">
      <c r="A696" s="73"/>
      <c r="B696" s="73"/>
    </row>
    <row r="697" spans="1:2" x14ac:dyDescent="0.25">
      <c r="A697" s="73"/>
      <c r="B697" s="73"/>
    </row>
    <row r="698" spans="1:2" x14ac:dyDescent="0.25">
      <c r="A698" s="73"/>
      <c r="B698" s="73"/>
    </row>
    <row r="699" spans="1:2" x14ac:dyDescent="0.25">
      <c r="A699" s="73"/>
      <c r="B699" s="73"/>
    </row>
    <row r="700" spans="1:2" x14ac:dyDescent="0.25">
      <c r="A700" s="73"/>
      <c r="B700" s="73"/>
    </row>
    <row r="701" spans="1:2" x14ac:dyDescent="0.25">
      <c r="A701" s="73"/>
      <c r="B701" s="73"/>
    </row>
    <row r="702" spans="1:2" x14ac:dyDescent="0.25">
      <c r="A702" s="73"/>
      <c r="B702" s="73"/>
    </row>
    <row r="703" spans="1:2" x14ac:dyDescent="0.25">
      <c r="A703" s="73"/>
      <c r="B703" s="73"/>
    </row>
    <row r="704" spans="1:2" x14ac:dyDescent="0.25">
      <c r="A704" s="73"/>
      <c r="B704" s="73"/>
    </row>
    <row r="705" spans="1:2" x14ac:dyDescent="0.25">
      <c r="A705" s="73"/>
      <c r="B705" s="73"/>
    </row>
    <row r="706" spans="1:2" x14ac:dyDescent="0.25">
      <c r="A706" s="73"/>
      <c r="B706" s="73"/>
    </row>
    <row r="707" spans="1:2" x14ac:dyDescent="0.25">
      <c r="A707" s="73"/>
      <c r="B707" s="73"/>
    </row>
    <row r="708" spans="1:2" x14ac:dyDescent="0.25">
      <c r="A708" s="73"/>
      <c r="B708" s="73"/>
    </row>
    <row r="709" spans="1:2" x14ac:dyDescent="0.25">
      <c r="A709" s="73"/>
      <c r="B709" s="73"/>
    </row>
    <row r="710" spans="1:2" x14ac:dyDescent="0.25">
      <c r="A710" s="73"/>
      <c r="B710" s="73"/>
    </row>
    <row r="711" spans="1:2" x14ac:dyDescent="0.25">
      <c r="A711" s="73"/>
      <c r="B711" s="73"/>
    </row>
    <row r="712" spans="1:2" x14ac:dyDescent="0.25">
      <c r="A712" s="73"/>
      <c r="B712" s="73"/>
    </row>
    <row r="713" spans="1:2" x14ac:dyDescent="0.25">
      <c r="A713" s="73"/>
      <c r="B713" s="73"/>
    </row>
    <row r="714" spans="1:2" x14ac:dyDescent="0.25">
      <c r="A714" s="73"/>
      <c r="B714" s="73"/>
    </row>
    <row r="715" spans="1:2" x14ac:dyDescent="0.25">
      <c r="A715" s="73"/>
      <c r="B715" s="73"/>
    </row>
    <row r="716" spans="1:2" x14ac:dyDescent="0.25">
      <c r="A716" s="73"/>
      <c r="B716" s="73"/>
    </row>
    <row r="717" spans="1:2" x14ac:dyDescent="0.25">
      <c r="A717" s="73"/>
      <c r="B717" s="73"/>
    </row>
    <row r="718" spans="1:2" x14ac:dyDescent="0.25">
      <c r="A718" s="73"/>
      <c r="B718" s="73"/>
    </row>
    <row r="719" spans="1:2" x14ac:dyDescent="0.25">
      <c r="A719" s="73"/>
      <c r="B719" s="73"/>
    </row>
    <row r="720" spans="1:2" x14ac:dyDescent="0.25">
      <c r="A720" s="73"/>
      <c r="B720" s="73"/>
    </row>
    <row r="721" spans="1:2" x14ac:dyDescent="0.25">
      <c r="A721" s="73"/>
      <c r="B721" s="73"/>
    </row>
    <row r="722" spans="1:2" x14ac:dyDescent="0.25">
      <c r="A722" s="73"/>
      <c r="B722" s="73"/>
    </row>
    <row r="723" spans="1:2" x14ac:dyDescent="0.25">
      <c r="A723" s="73"/>
      <c r="B723" s="73"/>
    </row>
    <row r="724" spans="1:2" x14ac:dyDescent="0.25">
      <c r="A724" s="73"/>
      <c r="B724" s="73"/>
    </row>
    <row r="725" spans="1:2" x14ac:dyDescent="0.25">
      <c r="A725" s="73"/>
      <c r="B725" s="73"/>
    </row>
    <row r="726" spans="1:2" x14ac:dyDescent="0.25">
      <c r="A726" s="73"/>
      <c r="B726" s="73"/>
    </row>
    <row r="727" spans="1:2" x14ac:dyDescent="0.25">
      <c r="A727" s="73"/>
      <c r="B727" s="73"/>
    </row>
    <row r="728" spans="1:2" x14ac:dyDescent="0.25">
      <c r="A728" s="73"/>
      <c r="B728" s="73"/>
    </row>
    <row r="729" spans="1:2" x14ac:dyDescent="0.25">
      <c r="A729" s="73"/>
      <c r="B729" s="73"/>
    </row>
    <row r="730" spans="1:2" x14ac:dyDescent="0.25">
      <c r="A730" s="73"/>
      <c r="B730" s="73"/>
    </row>
    <row r="731" spans="1:2" x14ac:dyDescent="0.25">
      <c r="A731" s="73"/>
      <c r="B731" s="73"/>
    </row>
    <row r="732" spans="1:2" x14ac:dyDescent="0.25">
      <c r="A732" s="73"/>
      <c r="B732" s="73"/>
    </row>
    <row r="733" spans="1:2" x14ac:dyDescent="0.25">
      <c r="A733" s="73"/>
      <c r="B733" s="73"/>
    </row>
    <row r="734" spans="1:2" x14ac:dyDescent="0.25">
      <c r="A734" s="73"/>
      <c r="B734" s="73"/>
    </row>
    <row r="735" spans="1:2" x14ac:dyDescent="0.25">
      <c r="A735" s="73"/>
      <c r="B735" s="73"/>
    </row>
    <row r="736" spans="1:2" x14ac:dyDescent="0.25">
      <c r="A736" s="73"/>
      <c r="B736" s="73"/>
    </row>
    <row r="737" spans="1:2" x14ac:dyDescent="0.25">
      <c r="A737" s="73"/>
      <c r="B737" s="73"/>
    </row>
    <row r="738" spans="1:2" x14ac:dyDescent="0.25">
      <c r="A738" s="73"/>
      <c r="B738" s="73"/>
    </row>
    <row r="739" spans="1:2" x14ac:dyDescent="0.25">
      <c r="A739" s="73"/>
      <c r="B739" s="73"/>
    </row>
    <row r="740" spans="1:2" x14ac:dyDescent="0.25">
      <c r="A740" s="73"/>
      <c r="B740" s="73"/>
    </row>
    <row r="741" spans="1:2" x14ac:dyDescent="0.25">
      <c r="A741" s="73"/>
      <c r="B741" s="73"/>
    </row>
    <row r="742" spans="1:2" x14ac:dyDescent="0.25">
      <c r="A742" s="73"/>
      <c r="B742" s="73"/>
    </row>
    <row r="743" spans="1:2" x14ac:dyDescent="0.25">
      <c r="A743" s="73"/>
      <c r="B743" s="73"/>
    </row>
    <row r="744" spans="1:2" x14ac:dyDescent="0.25">
      <c r="A744" s="73"/>
      <c r="B744" s="73"/>
    </row>
    <row r="745" spans="1:2" x14ac:dyDescent="0.25">
      <c r="A745" s="73"/>
      <c r="B745" s="73"/>
    </row>
    <row r="746" spans="1:2" x14ac:dyDescent="0.25">
      <c r="A746" s="73"/>
      <c r="B746" s="73"/>
    </row>
    <row r="747" spans="1:2" x14ac:dyDescent="0.25">
      <c r="A747" s="73"/>
      <c r="B747" s="73"/>
    </row>
    <row r="748" spans="1:2" x14ac:dyDescent="0.25">
      <c r="A748" s="73"/>
      <c r="B748" s="73"/>
    </row>
    <row r="749" spans="1:2" x14ac:dyDescent="0.25">
      <c r="A749" s="73"/>
      <c r="B749" s="73"/>
    </row>
    <row r="750" spans="1:2" x14ac:dyDescent="0.25">
      <c r="A750" s="73"/>
      <c r="B750" s="73"/>
    </row>
    <row r="751" spans="1:2" x14ac:dyDescent="0.25">
      <c r="A751" s="73"/>
      <c r="B751" s="73"/>
    </row>
    <row r="752" spans="1:2" x14ac:dyDescent="0.25">
      <c r="A752" s="73"/>
      <c r="B752" s="73"/>
    </row>
    <row r="753" spans="1:2" x14ac:dyDescent="0.25">
      <c r="A753" s="73"/>
      <c r="B753" s="73"/>
    </row>
    <row r="754" spans="1:2" x14ac:dyDescent="0.25">
      <c r="A754" s="73"/>
      <c r="B754" s="73"/>
    </row>
    <row r="755" spans="1:2" x14ac:dyDescent="0.25">
      <c r="A755" s="73"/>
      <c r="B755" s="73"/>
    </row>
    <row r="756" spans="1:2" x14ac:dyDescent="0.25">
      <c r="A756" s="73"/>
      <c r="B756" s="73"/>
    </row>
    <row r="757" spans="1:2" x14ac:dyDescent="0.25">
      <c r="A757" s="73"/>
      <c r="B757" s="73"/>
    </row>
    <row r="758" spans="1:2" x14ac:dyDescent="0.25">
      <c r="A758" s="73"/>
      <c r="B758" s="73"/>
    </row>
    <row r="759" spans="1:2" x14ac:dyDescent="0.25">
      <c r="A759" s="73"/>
      <c r="B759" s="73"/>
    </row>
    <row r="760" spans="1:2" x14ac:dyDescent="0.25">
      <c r="A760" s="73"/>
      <c r="B760" s="73"/>
    </row>
    <row r="761" spans="1:2" x14ac:dyDescent="0.25">
      <c r="A761" s="73"/>
      <c r="B761" s="73"/>
    </row>
    <row r="762" spans="1:2" x14ac:dyDescent="0.25">
      <c r="A762" s="73"/>
      <c r="B762" s="73"/>
    </row>
    <row r="763" spans="1:2" x14ac:dyDescent="0.25">
      <c r="A763" s="73"/>
      <c r="B763" s="73"/>
    </row>
    <row r="764" spans="1:2" x14ac:dyDescent="0.25">
      <c r="A764" s="73"/>
      <c r="B764" s="73"/>
    </row>
    <row r="765" spans="1:2" x14ac:dyDescent="0.25">
      <c r="A765" s="73"/>
      <c r="B765" s="73"/>
    </row>
    <row r="766" spans="1:2" x14ac:dyDescent="0.25">
      <c r="A766" s="73"/>
      <c r="B766" s="73"/>
    </row>
    <row r="767" spans="1:2" x14ac:dyDescent="0.25">
      <c r="A767" s="73"/>
      <c r="B767" s="73"/>
    </row>
    <row r="768" spans="1:2" x14ac:dyDescent="0.25">
      <c r="A768" s="73"/>
      <c r="B768" s="73"/>
    </row>
    <row r="769" spans="1:2" x14ac:dyDescent="0.25">
      <c r="A769" s="73"/>
      <c r="B769" s="73"/>
    </row>
    <row r="770" spans="1:2" x14ac:dyDescent="0.25">
      <c r="A770" s="73"/>
      <c r="B770" s="73"/>
    </row>
    <row r="771" spans="1:2" x14ac:dyDescent="0.25">
      <c r="A771" s="73"/>
      <c r="B771" s="73"/>
    </row>
  </sheetData>
  <mergeCells count="17">
    <mergeCell ref="A1:M1"/>
    <mergeCell ref="A3:B5"/>
    <mergeCell ref="C3:C5"/>
    <mergeCell ref="D3:D5"/>
    <mergeCell ref="E3:E5"/>
    <mergeCell ref="F3:F5"/>
    <mergeCell ref="G3:G5"/>
    <mergeCell ref="H3:H5"/>
    <mergeCell ref="I3:I5"/>
    <mergeCell ref="J3:J5"/>
    <mergeCell ref="N136:O136"/>
    <mergeCell ref="K3:K5"/>
    <mergeCell ref="L3:L5"/>
    <mergeCell ref="M3:M5"/>
    <mergeCell ref="A6:B6"/>
    <mergeCell ref="A74:B74"/>
    <mergeCell ref="N135:O135"/>
  </mergeCells>
  <conditionalFormatting sqref="C135:M136">
    <cfRule type="cellIs" dxfId="46" priority="21" operator="notEqual">
      <formula>0</formula>
    </cfRule>
  </conditionalFormatting>
  <conditionalFormatting sqref="N7">
    <cfRule type="cellIs" dxfId="45" priority="20" operator="notEqual">
      <formula>0</formula>
    </cfRule>
  </conditionalFormatting>
  <conditionalFormatting sqref="N29">
    <cfRule type="cellIs" dxfId="44" priority="19" operator="notEqual">
      <formula>0</formula>
    </cfRule>
  </conditionalFormatting>
  <conditionalFormatting sqref="N19">
    <cfRule type="cellIs" dxfId="43" priority="18" operator="notEqual">
      <formula>0</formula>
    </cfRule>
  </conditionalFormatting>
  <conditionalFormatting sqref="N14">
    <cfRule type="cellIs" dxfId="42" priority="17" operator="notEqual">
      <formula>0</formula>
    </cfRule>
  </conditionalFormatting>
  <conditionalFormatting sqref="N31">
    <cfRule type="cellIs" dxfId="41" priority="16" operator="notEqual">
      <formula>0</formula>
    </cfRule>
  </conditionalFormatting>
  <conditionalFormatting sqref="N33">
    <cfRule type="cellIs" dxfId="40" priority="15" operator="notEqual">
      <formula>0</formula>
    </cfRule>
  </conditionalFormatting>
  <conditionalFormatting sqref="N39">
    <cfRule type="cellIs" dxfId="39" priority="14" operator="notEqual">
      <formula>0</formula>
    </cfRule>
  </conditionalFormatting>
  <conditionalFormatting sqref="N55">
    <cfRule type="cellIs" dxfId="38" priority="13" operator="notEqual">
      <formula>0</formula>
    </cfRule>
  </conditionalFormatting>
  <conditionalFormatting sqref="N66">
    <cfRule type="cellIs" dxfId="37" priority="12" operator="notEqual">
      <formula>0</formula>
    </cfRule>
  </conditionalFormatting>
  <conditionalFormatting sqref="N64">
    <cfRule type="cellIs" dxfId="36" priority="11" operator="notEqual">
      <formula>0</formula>
    </cfRule>
  </conditionalFormatting>
  <conditionalFormatting sqref="N57">
    <cfRule type="cellIs" dxfId="35" priority="10" operator="notEqual">
      <formula>0</formula>
    </cfRule>
  </conditionalFormatting>
  <conditionalFormatting sqref="N71">
    <cfRule type="cellIs" dxfId="34" priority="9" operator="notEqual">
      <formula>0</formula>
    </cfRule>
  </conditionalFormatting>
  <conditionalFormatting sqref="N72">
    <cfRule type="cellIs" dxfId="33" priority="8" operator="notEqual">
      <formula>0</formula>
    </cfRule>
  </conditionalFormatting>
  <conditionalFormatting sqref="N85">
    <cfRule type="cellIs" dxfId="32" priority="7" operator="notEqual">
      <formula>0</formula>
    </cfRule>
  </conditionalFormatting>
  <conditionalFormatting sqref="N98">
    <cfRule type="cellIs" dxfId="31" priority="6" operator="notEqual">
      <formula>0</formula>
    </cfRule>
  </conditionalFormatting>
  <conditionalFormatting sqref="N100">
    <cfRule type="cellIs" dxfId="30" priority="5" operator="notEqual">
      <formula>0</formula>
    </cfRule>
  </conditionalFormatting>
  <conditionalFormatting sqref="N105">
    <cfRule type="cellIs" dxfId="29" priority="4" operator="notEqual">
      <formula>0</formula>
    </cfRule>
  </conditionalFormatting>
  <conditionalFormatting sqref="N112">
    <cfRule type="cellIs" dxfId="28" priority="3" operator="notEqual">
      <formula>0</formula>
    </cfRule>
  </conditionalFormatting>
  <conditionalFormatting sqref="N131">
    <cfRule type="cellIs" dxfId="27" priority="2" operator="notEqual">
      <formula>0</formula>
    </cfRule>
  </conditionalFormatting>
  <conditionalFormatting sqref="N132">
    <cfRule type="cellIs" dxfId="26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1" manualBreakCount="1">
    <brk id="73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3"/>
  <sheetViews>
    <sheetView zoomScaleNormal="100" zoomScaleSheetLayoutView="70" workbookViewId="0">
      <selection sqref="A1:L1"/>
    </sheetView>
  </sheetViews>
  <sheetFormatPr defaultColWidth="82.28515625" defaultRowHeight="12.75" x14ac:dyDescent="0.25"/>
  <cols>
    <col min="1" max="1" width="5.140625" style="76" bestFit="1" customWidth="1"/>
    <col min="2" max="2" width="94.140625" style="76" customWidth="1"/>
    <col min="3" max="5" width="15.7109375" style="76" customWidth="1"/>
    <col min="6" max="6" width="19.7109375" style="76" customWidth="1"/>
    <col min="7" max="8" width="15.7109375" style="76" customWidth="1"/>
    <col min="9" max="9" width="16.7109375" style="76" customWidth="1"/>
    <col min="10" max="13" width="15.7109375" style="76" customWidth="1"/>
    <col min="14" max="15" width="10.140625" style="77" customWidth="1"/>
    <col min="16" max="16" width="17.7109375" style="76" customWidth="1"/>
    <col min="17" max="16384" width="82.28515625" style="76"/>
  </cols>
  <sheetData>
    <row r="1" spans="1:15" ht="15.75" customHeight="1" x14ac:dyDescent="0.25">
      <c r="A1" s="225" t="s">
        <v>401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</row>
    <row r="2" spans="1:15" ht="15.75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103" t="s">
        <v>50</v>
      </c>
    </row>
    <row r="3" spans="1:15" ht="63" customHeight="1" x14ac:dyDescent="0.25">
      <c r="A3" s="221"/>
      <c r="B3" s="235"/>
      <c r="C3" s="104" t="s">
        <v>383</v>
      </c>
      <c r="D3" s="21" t="s">
        <v>382</v>
      </c>
      <c r="E3" s="21" t="s">
        <v>384</v>
      </c>
      <c r="F3" s="21" t="s">
        <v>385</v>
      </c>
      <c r="G3" s="21" t="s">
        <v>381</v>
      </c>
      <c r="H3" s="21" t="s">
        <v>386</v>
      </c>
      <c r="I3" s="21" t="s">
        <v>387</v>
      </c>
      <c r="J3" s="21" t="s">
        <v>389</v>
      </c>
      <c r="K3" s="21" t="s">
        <v>390</v>
      </c>
      <c r="L3" s="21" t="s">
        <v>388</v>
      </c>
      <c r="M3" s="104" t="s">
        <v>48</v>
      </c>
    </row>
    <row r="4" spans="1:15" ht="15.75" x14ac:dyDescent="0.25">
      <c r="A4" s="137" t="s">
        <v>21</v>
      </c>
      <c r="B4" s="138" t="s">
        <v>290</v>
      </c>
      <c r="C4" s="78"/>
      <c r="D4" s="21"/>
      <c r="E4" s="21"/>
      <c r="F4" s="21"/>
      <c r="G4" s="21"/>
      <c r="H4" s="21"/>
      <c r="I4" s="21"/>
      <c r="J4" s="21"/>
      <c r="K4" s="21"/>
      <c r="L4" s="21"/>
      <c r="M4" s="21"/>
      <c r="O4" s="79"/>
    </row>
    <row r="5" spans="1:15" ht="15.75" x14ac:dyDescent="0.2">
      <c r="A5" s="139" t="s">
        <v>1</v>
      </c>
      <c r="B5" s="140" t="s">
        <v>291</v>
      </c>
      <c r="C5" s="80"/>
      <c r="D5" s="81"/>
      <c r="E5" s="81"/>
      <c r="F5" s="81"/>
      <c r="G5" s="81"/>
      <c r="H5" s="81"/>
      <c r="I5" s="81"/>
      <c r="J5" s="81"/>
      <c r="K5" s="81"/>
      <c r="L5" s="81"/>
      <c r="M5" s="68"/>
      <c r="O5" s="79"/>
    </row>
    <row r="6" spans="1:15" ht="15.75" x14ac:dyDescent="0.25">
      <c r="A6" s="141" t="s">
        <v>22</v>
      </c>
      <c r="B6" s="140" t="s">
        <v>292</v>
      </c>
      <c r="C6" s="64">
        <v>2377.8279300000004</v>
      </c>
      <c r="D6" s="64">
        <v>26475</v>
      </c>
      <c r="E6" s="64">
        <v>17417</v>
      </c>
      <c r="F6" s="64">
        <v>101</v>
      </c>
      <c r="G6" s="64">
        <v>16786</v>
      </c>
      <c r="H6" s="64">
        <v>336.01861000000002</v>
      </c>
      <c r="I6" s="64">
        <v>3493</v>
      </c>
      <c r="J6" s="64">
        <v>100</v>
      </c>
      <c r="K6" s="64">
        <v>16</v>
      </c>
      <c r="L6" s="64">
        <v>0</v>
      </c>
      <c r="M6" s="82">
        <v>67101.846539999999</v>
      </c>
      <c r="O6" s="83"/>
    </row>
    <row r="7" spans="1:15" ht="31.5" x14ac:dyDescent="0.2">
      <c r="A7" s="141"/>
      <c r="B7" s="140" t="s">
        <v>293</v>
      </c>
      <c r="C7" s="64">
        <v>0</v>
      </c>
      <c r="D7" s="64">
        <v>-941</v>
      </c>
      <c r="E7" s="64">
        <v>0</v>
      </c>
      <c r="F7" s="64">
        <v>-1</v>
      </c>
      <c r="G7" s="64">
        <v>-420</v>
      </c>
      <c r="H7" s="64">
        <v>-8.8435699999999997</v>
      </c>
      <c r="I7" s="64">
        <v>0</v>
      </c>
      <c r="J7" s="64">
        <v>0</v>
      </c>
      <c r="K7" s="64">
        <v>-1</v>
      </c>
      <c r="L7" s="64">
        <v>0</v>
      </c>
      <c r="M7" s="82">
        <v>-1371.84357</v>
      </c>
      <c r="O7" s="79"/>
    </row>
    <row r="8" spans="1:15" ht="15.75" x14ac:dyDescent="0.2">
      <c r="A8" s="141" t="s">
        <v>294</v>
      </c>
      <c r="B8" s="140" t="s">
        <v>295</v>
      </c>
      <c r="C8" s="64">
        <v>-1136.5101810407305</v>
      </c>
      <c r="D8" s="64">
        <v>-3031</v>
      </c>
      <c r="E8" s="64">
        <v>-506</v>
      </c>
      <c r="F8" s="64">
        <v>-12</v>
      </c>
      <c r="G8" s="64">
        <v>-2197</v>
      </c>
      <c r="H8" s="64">
        <v>-6.2346599999999999</v>
      </c>
      <c r="I8" s="64">
        <v>-1624</v>
      </c>
      <c r="J8" s="64">
        <v>-19</v>
      </c>
      <c r="K8" s="64">
        <v>0</v>
      </c>
      <c r="L8" s="64">
        <v>0</v>
      </c>
      <c r="M8" s="82">
        <v>-8531.7448410407305</v>
      </c>
      <c r="O8" s="79"/>
    </row>
    <row r="9" spans="1:15" ht="15.75" x14ac:dyDescent="0.2">
      <c r="A9" s="141" t="s">
        <v>296</v>
      </c>
      <c r="B9" s="140" t="s">
        <v>297</v>
      </c>
      <c r="C9" s="64">
        <v>-25.745279999999998</v>
      </c>
      <c r="D9" s="64">
        <v>-6913</v>
      </c>
      <c r="E9" s="64">
        <v>-3300</v>
      </c>
      <c r="F9" s="64">
        <v>16</v>
      </c>
      <c r="G9" s="64">
        <v>-3519</v>
      </c>
      <c r="H9" s="64">
        <v>25.849959999999999</v>
      </c>
      <c r="I9" s="64">
        <v>-601</v>
      </c>
      <c r="J9" s="64">
        <v>-136</v>
      </c>
      <c r="K9" s="64">
        <v>82</v>
      </c>
      <c r="L9" s="64">
        <v>0</v>
      </c>
      <c r="M9" s="82">
        <v>-14370.89532</v>
      </c>
      <c r="O9" s="79"/>
    </row>
    <row r="10" spans="1:15" ht="15.75" x14ac:dyDescent="0.2">
      <c r="A10" s="141"/>
      <c r="B10" s="140" t="s">
        <v>298</v>
      </c>
      <c r="C10" s="64">
        <v>0</v>
      </c>
      <c r="D10" s="64">
        <v>0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82">
        <v>0</v>
      </c>
      <c r="O10" s="79"/>
    </row>
    <row r="11" spans="1:15" ht="15.75" x14ac:dyDescent="0.2">
      <c r="A11" s="141" t="s">
        <v>299</v>
      </c>
      <c r="B11" s="140" t="s">
        <v>300</v>
      </c>
      <c r="C11" s="64">
        <v>-138.88506000000001</v>
      </c>
      <c r="D11" s="64">
        <v>1330</v>
      </c>
      <c r="E11" s="64">
        <v>11</v>
      </c>
      <c r="F11" s="64">
        <v>3</v>
      </c>
      <c r="G11" s="64">
        <v>334</v>
      </c>
      <c r="H11" s="64">
        <v>0</v>
      </c>
      <c r="I11" s="64">
        <v>577</v>
      </c>
      <c r="J11" s="64">
        <v>122</v>
      </c>
      <c r="K11" s="64">
        <v>0</v>
      </c>
      <c r="L11" s="64">
        <v>0</v>
      </c>
      <c r="M11" s="82">
        <v>2238.1149399999999</v>
      </c>
      <c r="O11" s="79"/>
    </row>
    <row r="12" spans="1:15" ht="15.75" x14ac:dyDescent="0.25">
      <c r="A12" s="142"/>
      <c r="B12" s="143" t="s">
        <v>301</v>
      </c>
      <c r="C12" s="64">
        <v>1076.6874089592698</v>
      </c>
      <c r="D12" s="64">
        <v>17861</v>
      </c>
      <c r="E12" s="64">
        <v>13622</v>
      </c>
      <c r="F12" s="64">
        <v>108</v>
      </c>
      <c r="G12" s="64">
        <v>11404</v>
      </c>
      <c r="H12" s="64">
        <v>355.63391000000001</v>
      </c>
      <c r="I12" s="64">
        <v>1845</v>
      </c>
      <c r="J12" s="64">
        <v>67</v>
      </c>
      <c r="K12" s="64">
        <v>98</v>
      </c>
      <c r="L12" s="64">
        <v>0</v>
      </c>
      <c r="M12" s="82">
        <v>46437.321318959272</v>
      </c>
      <c r="O12" s="83"/>
    </row>
    <row r="13" spans="1:15" ht="15.75" x14ac:dyDescent="0.25">
      <c r="A13" s="144" t="s">
        <v>2</v>
      </c>
      <c r="B13" s="140" t="s">
        <v>302</v>
      </c>
      <c r="C13" s="64">
        <v>0</v>
      </c>
      <c r="D13" s="64">
        <v>0</v>
      </c>
      <c r="E13" s="64">
        <v>-417</v>
      </c>
      <c r="F13" s="64">
        <v>0</v>
      </c>
      <c r="G13" s="64">
        <v>121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82">
        <v>-296</v>
      </c>
      <c r="O13" s="83"/>
    </row>
    <row r="14" spans="1:15" ht="15.75" x14ac:dyDescent="0.2">
      <c r="A14" s="144" t="s">
        <v>3</v>
      </c>
      <c r="B14" s="140" t="s">
        <v>303</v>
      </c>
      <c r="C14" s="64">
        <v>0</v>
      </c>
      <c r="D14" s="64">
        <v>608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82">
        <v>608</v>
      </c>
      <c r="O14" s="79"/>
    </row>
    <row r="15" spans="1:15" ht="15.75" x14ac:dyDescent="0.2">
      <c r="A15" s="139" t="s">
        <v>4</v>
      </c>
      <c r="B15" s="140" t="s">
        <v>304</v>
      </c>
      <c r="C15" s="84"/>
      <c r="D15" s="85"/>
      <c r="E15" s="85"/>
      <c r="F15" s="85"/>
      <c r="G15" s="85"/>
      <c r="H15" s="85"/>
      <c r="I15" s="85"/>
      <c r="J15" s="85"/>
      <c r="K15" s="85"/>
      <c r="L15" s="85"/>
      <c r="M15" s="71"/>
      <c r="O15" s="79"/>
    </row>
    <row r="16" spans="1:15" ht="15.75" x14ac:dyDescent="0.2">
      <c r="A16" s="141" t="s">
        <v>22</v>
      </c>
      <c r="B16" s="140" t="s">
        <v>305</v>
      </c>
      <c r="C16" s="84"/>
      <c r="D16" s="85"/>
      <c r="E16" s="85"/>
      <c r="F16" s="85"/>
      <c r="G16" s="85"/>
      <c r="H16" s="85"/>
      <c r="I16" s="85"/>
      <c r="J16" s="85"/>
      <c r="K16" s="85"/>
      <c r="L16" s="85"/>
      <c r="M16" s="71"/>
      <c r="O16" s="79"/>
    </row>
    <row r="17" spans="1:15" ht="15.75" x14ac:dyDescent="0.2">
      <c r="A17" s="141" t="s">
        <v>23</v>
      </c>
      <c r="B17" s="140" t="s">
        <v>306</v>
      </c>
      <c r="C17" s="64">
        <v>-1501.6667</v>
      </c>
      <c r="D17" s="64">
        <v>-9894</v>
      </c>
      <c r="E17" s="64">
        <v>-6319</v>
      </c>
      <c r="F17" s="64">
        <v>-18</v>
      </c>
      <c r="G17" s="64">
        <v>-4946</v>
      </c>
      <c r="H17" s="64">
        <v>-17.89622</v>
      </c>
      <c r="I17" s="64">
        <v>-2848</v>
      </c>
      <c r="J17" s="64">
        <v>-12</v>
      </c>
      <c r="K17" s="64">
        <v>-77</v>
      </c>
      <c r="L17" s="64">
        <v>0</v>
      </c>
      <c r="M17" s="82">
        <v>-25633.56292</v>
      </c>
      <c r="O17" s="79"/>
    </row>
    <row r="18" spans="1:15" ht="15.75" x14ac:dyDescent="0.2">
      <c r="A18" s="141" t="s">
        <v>307</v>
      </c>
      <c r="B18" s="140" t="s">
        <v>308</v>
      </c>
      <c r="C18" s="64">
        <v>1247.0538000000001</v>
      </c>
      <c r="D18" s="64">
        <v>1021</v>
      </c>
      <c r="E18" s="64">
        <v>139</v>
      </c>
      <c r="F18" s="64">
        <v>0</v>
      </c>
      <c r="G18" s="64">
        <v>0</v>
      </c>
      <c r="H18" s="64">
        <v>0</v>
      </c>
      <c r="I18" s="64">
        <v>1243</v>
      </c>
      <c r="J18" s="64">
        <v>0</v>
      </c>
      <c r="K18" s="64">
        <v>0</v>
      </c>
      <c r="L18" s="64">
        <v>0</v>
      </c>
      <c r="M18" s="82">
        <v>3650.0538000000001</v>
      </c>
      <c r="O18" s="79"/>
    </row>
    <row r="19" spans="1:15" ht="15.75" x14ac:dyDescent="0.25">
      <c r="A19" s="142"/>
      <c r="B19" s="145" t="s">
        <v>309</v>
      </c>
      <c r="C19" s="64">
        <v>-254.61289999999985</v>
      </c>
      <c r="D19" s="64">
        <v>-8873</v>
      </c>
      <c r="E19" s="64">
        <v>-6180</v>
      </c>
      <c r="F19" s="64">
        <v>-18</v>
      </c>
      <c r="G19" s="64">
        <v>-4946</v>
      </c>
      <c r="H19" s="64">
        <v>-17.89622</v>
      </c>
      <c r="I19" s="64">
        <v>-1605</v>
      </c>
      <c r="J19" s="64">
        <v>-12</v>
      </c>
      <c r="K19" s="64">
        <v>-77</v>
      </c>
      <c r="L19" s="64">
        <v>0</v>
      </c>
      <c r="M19" s="82">
        <v>-21983.509119999999</v>
      </c>
      <c r="O19" s="83"/>
    </row>
    <row r="20" spans="1:15" ht="15.75" x14ac:dyDescent="0.2">
      <c r="A20" s="141" t="s">
        <v>294</v>
      </c>
      <c r="B20" s="140" t="s">
        <v>310</v>
      </c>
      <c r="C20" s="64">
        <v>-437.95117999999997</v>
      </c>
      <c r="D20" s="64">
        <v>-795</v>
      </c>
      <c r="E20" s="64">
        <v>-114</v>
      </c>
      <c r="F20" s="64">
        <v>0</v>
      </c>
      <c r="G20" s="64">
        <v>-35</v>
      </c>
      <c r="H20" s="64">
        <v>57.044419999999988</v>
      </c>
      <c r="I20" s="64">
        <v>291</v>
      </c>
      <c r="J20" s="64">
        <v>-56</v>
      </c>
      <c r="K20" s="64">
        <v>-5</v>
      </c>
      <c r="L20" s="64">
        <v>0</v>
      </c>
      <c r="M20" s="82">
        <v>-1094.9067600000001</v>
      </c>
      <c r="O20" s="79"/>
    </row>
    <row r="21" spans="1:15" ht="15.75" x14ac:dyDescent="0.2">
      <c r="A21" s="141" t="s">
        <v>296</v>
      </c>
      <c r="B21" s="140" t="s">
        <v>311</v>
      </c>
      <c r="C21" s="64">
        <v>151.86757999999998</v>
      </c>
      <c r="D21" s="64">
        <v>-20</v>
      </c>
      <c r="E21" s="64">
        <v>-16</v>
      </c>
      <c r="F21" s="64">
        <v>1</v>
      </c>
      <c r="G21" s="64">
        <v>0</v>
      </c>
      <c r="H21" s="64">
        <v>2.1604200000000002</v>
      </c>
      <c r="I21" s="64">
        <v>-392</v>
      </c>
      <c r="J21" s="64">
        <v>99</v>
      </c>
      <c r="K21" s="64">
        <v>0</v>
      </c>
      <c r="L21" s="64">
        <v>0</v>
      </c>
      <c r="M21" s="82">
        <v>-173.97200000000004</v>
      </c>
      <c r="O21" s="79"/>
    </row>
    <row r="22" spans="1:15" ht="15.75" x14ac:dyDescent="0.25">
      <c r="A22" s="142"/>
      <c r="B22" s="143" t="s">
        <v>312</v>
      </c>
      <c r="C22" s="64">
        <v>-540.6964999999999</v>
      </c>
      <c r="D22" s="64">
        <v>-9688</v>
      </c>
      <c r="E22" s="64">
        <v>-6310</v>
      </c>
      <c r="F22" s="64">
        <v>-17</v>
      </c>
      <c r="G22" s="64">
        <v>-4981</v>
      </c>
      <c r="H22" s="64">
        <v>41.308619999999991</v>
      </c>
      <c r="I22" s="64">
        <v>-1706</v>
      </c>
      <c r="J22" s="64">
        <v>31</v>
      </c>
      <c r="K22" s="64">
        <v>-82</v>
      </c>
      <c r="L22" s="64">
        <v>0</v>
      </c>
      <c r="M22" s="82">
        <v>-23252.387879999998</v>
      </c>
      <c r="O22" s="83"/>
    </row>
    <row r="23" spans="1:15" ht="15.75" x14ac:dyDescent="0.2">
      <c r="A23" s="139" t="s">
        <v>5</v>
      </c>
      <c r="B23" s="140" t="s">
        <v>313</v>
      </c>
      <c r="C23" s="84"/>
      <c r="D23" s="85"/>
      <c r="E23" s="85"/>
      <c r="F23" s="85"/>
      <c r="G23" s="85"/>
      <c r="H23" s="85"/>
      <c r="I23" s="85"/>
      <c r="J23" s="85"/>
      <c r="K23" s="85"/>
      <c r="L23" s="85"/>
      <c r="M23" s="71"/>
      <c r="O23" s="79"/>
    </row>
    <row r="24" spans="1:15" ht="15.75" x14ac:dyDescent="0.2">
      <c r="A24" s="141" t="s">
        <v>22</v>
      </c>
      <c r="B24" s="140" t="s">
        <v>314</v>
      </c>
      <c r="C24" s="64">
        <v>0</v>
      </c>
      <c r="D24" s="64">
        <v>0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82">
        <v>0</v>
      </c>
      <c r="O24" s="79"/>
    </row>
    <row r="25" spans="1:15" ht="15.75" x14ac:dyDescent="0.2">
      <c r="A25" s="141" t="s">
        <v>294</v>
      </c>
      <c r="B25" s="140" t="s">
        <v>315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82">
        <v>0</v>
      </c>
      <c r="O25" s="79"/>
    </row>
    <row r="26" spans="1:15" ht="15.75" x14ac:dyDescent="0.25">
      <c r="A26" s="139"/>
      <c r="B26" s="143" t="s">
        <v>316</v>
      </c>
      <c r="C26" s="64">
        <v>0</v>
      </c>
      <c r="D26" s="64">
        <v>0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82">
        <v>0</v>
      </c>
      <c r="O26" s="83"/>
    </row>
    <row r="27" spans="1:15" ht="15.75" x14ac:dyDescent="0.2">
      <c r="A27" s="139" t="s">
        <v>6</v>
      </c>
      <c r="B27" s="140" t="s">
        <v>317</v>
      </c>
      <c r="C27" s="64">
        <v>0</v>
      </c>
      <c r="D27" s="64">
        <v>-85</v>
      </c>
      <c r="E27" s="64">
        <v>0</v>
      </c>
      <c r="F27" s="64">
        <v>0</v>
      </c>
      <c r="G27" s="64">
        <v>-58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82">
        <v>-143</v>
      </c>
      <c r="O27" s="79"/>
    </row>
    <row r="28" spans="1:15" ht="15.75" x14ac:dyDescent="0.2">
      <c r="A28" s="139" t="s">
        <v>7</v>
      </c>
      <c r="B28" s="140" t="s">
        <v>318</v>
      </c>
      <c r="C28" s="84"/>
      <c r="D28" s="85"/>
      <c r="E28" s="85"/>
      <c r="F28" s="85"/>
      <c r="G28" s="85"/>
      <c r="H28" s="85"/>
      <c r="I28" s="85"/>
      <c r="J28" s="85"/>
      <c r="K28" s="85"/>
      <c r="L28" s="85"/>
      <c r="M28" s="71"/>
      <c r="O28" s="79"/>
    </row>
    <row r="29" spans="1:15" ht="15.75" x14ac:dyDescent="0.2">
      <c r="A29" s="141" t="s">
        <v>22</v>
      </c>
      <c r="B29" s="140" t="s">
        <v>319</v>
      </c>
      <c r="C29" s="64">
        <v>-329.57103999999998</v>
      </c>
      <c r="D29" s="64">
        <v>-4047</v>
      </c>
      <c r="E29" s="64">
        <v>-3300</v>
      </c>
      <c r="F29" s="64">
        <v>-9</v>
      </c>
      <c r="G29" s="64">
        <v>-3910</v>
      </c>
      <c r="H29" s="64">
        <v>-95.586453257997462</v>
      </c>
      <c r="I29" s="64">
        <v>-392</v>
      </c>
      <c r="J29" s="64">
        <v>-11</v>
      </c>
      <c r="K29" s="64">
        <v>0</v>
      </c>
      <c r="L29" s="64">
        <v>0</v>
      </c>
      <c r="M29" s="82">
        <v>-12094.157493257997</v>
      </c>
      <c r="O29" s="79"/>
    </row>
    <row r="30" spans="1:15" ht="15.75" x14ac:dyDescent="0.2">
      <c r="A30" s="141" t="s">
        <v>294</v>
      </c>
      <c r="B30" s="140" t="s">
        <v>320</v>
      </c>
      <c r="C30" s="64">
        <v>4.6907800000000002</v>
      </c>
      <c r="D30" s="64">
        <v>658</v>
      </c>
      <c r="E30" s="64">
        <v>0</v>
      </c>
      <c r="F30" s="64">
        <v>0</v>
      </c>
      <c r="G30" s="64">
        <v>0</v>
      </c>
      <c r="H30" s="64">
        <v>-8.1847700000000003</v>
      </c>
      <c r="I30" s="64">
        <v>0</v>
      </c>
      <c r="J30" s="64">
        <v>0</v>
      </c>
      <c r="K30" s="64">
        <v>0</v>
      </c>
      <c r="L30" s="64">
        <v>0</v>
      </c>
      <c r="M30" s="82">
        <v>654.50601000000006</v>
      </c>
      <c r="O30" s="79"/>
    </row>
    <row r="31" spans="1:15" ht="15.75" x14ac:dyDescent="0.2">
      <c r="A31" s="141" t="s">
        <v>296</v>
      </c>
      <c r="B31" s="140" t="s">
        <v>321</v>
      </c>
      <c r="C31" s="64">
        <v>-614.29453000000001</v>
      </c>
      <c r="D31" s="64">
        <v>-2463</v>
      </c>
      <c r="E31" s="64">
        <v>-1758</v>
      </c>
      <c r="F31" s="64">
        <v>-16</v>
      </c>
      <c r="G31" s="64">
        <v>-1695</v>
      </c>
      <c r="H31" s="64">
        <v>-261.77555782523746</v>
      </c>
      <c r="I31" s="64">
        <v>-286</v>
      </c>
      <c r="J31" s="64">
        <v>-24</v>
      </c>
      <c r="K31" s="64">
        <v>0</v>
      </c>
      <c r="L31" s="64">
        <v>0</v>
      </c>
      <c r="M31" s="82">
        <v>-7118.0700878252374</v>
      </c>
      <c r="O31" s="79"/>
    </row>
    <row r="32" spans="1:15" ht="15.75" x14ac:dyDescent="0.2">
      <c r="A32" s="141" t="s">
        <v>299</v>
      </c>
      <c r="B32" s="140" t="s">
        <v>322</v>
      </c>
      <c r="C32" s="64">
        <v>41.352139999999999</v>
      </c>
      <c r="D32" s="64">
        <v>380</v>
      </c>
      <c r="E32" s="64">
        <v>0</v>
      </c>
      <c r="F32" s="64">
        <v>3</v>
      </c>
      <c r="G32" s="64">
        <v>0</v>
      </c>
      <c r="H32" s="64">
        <v>0</v>
      </c>
      <c r="I32" s="64">
        <v>731</v>
      </c>
      <c r="J32" s="64">
        <v>0</v>
      </c>
      <c r="K32" s="64">
        <v>0</v>
      </c>
      <c r="L32" s="64">
        <v>0</v>
      </c>
      <c r="M32" s="82">
        <v>1155.35214</v>
      </c>
      <c r="O32" s="79"/>
    </row>
    <row r="33" spans="1:15" ht="15.75" x14ac:dyDescent="0.25">
      <c r="A33" s="146"/>
      <c r="B33" s="143" t="s">
        <v>323</v>
      </c>
      <c r="C33" s="64">
        <v>-897.82265000000007</v>
      </c>
      <c r="D33" s="64">
        <v>-5472</v>
      </c>
      <c r="E33" s="64">
        <v>-5058</v>
      </c>
      <c r="F33" s="64">
        <v>-22</v>
      </c>
      <c r="G33" s="64">
        <v>-5605</v>
      </c>
      <c r="H33" s="64">
        <v>-365.54678108323492</v>
      </c>
      <c r="I33" s="64">
        <v>53</v>
      </c>
      <c r="J33" s="64">
        <v>-35</v>
      </c>
      <c r="K33" s="64">
        <v>0</v>
      </c>
      <c r="L33" s="64">
        <v>0</v>
      </c>
      <c r="M33" s="82">
        <v>-17402.369431083236</v>
      </c>
      <c r="O33" s="83"/>
    </row>
    <row r="34" spans="1:15" ht="15.75" x14ac:dyDescent="0.2">
      <c r="A34" s="139" t="s">
        <v>15</v>
      </c>
      <c r="B34" s="140" t="s">
        <v>324</v>
      </c>
      <c r="C34" s="64">
        <v>0</v>
      </c>
      <c r="D34" s="64">
        <v>-1256</v>
      </c>
      <c r="E34" s="64">
        <v>-276</v>
      </c>
      <c r="F34" s="64">
        <v>0</v>
      </c>
      <c r="G34" s="64">
        <v>-694</v>
      </c>
      <c r="H34" s="64">
        <v>-5.4865754435983112</v>
      </c>
      <c r="I34" s="64">
        <v>-87</v>
      </c>
      <c r="J34" s="64">
        <v>-2</v>
      </c>
      <c r="K34" s="64">
        <v>-10</v>
      </c>
      <c r="L34" s="64">
        <v>0</v>
      </c>
      <c r="M34" s="82">
        <v>-2330.4865754435982</v>
      </c>
      <c r="O34" s="79"/>
    </row>
    <row r="35" spans="1:15" ht="31.5" x14ac:dyDescent="0.2">
      <c r="A35" s="139"/>
      <c r="B35" s="140" t="s">
        <v>325</v>
      </c>
      <c r="C35" s="64">
        <v>0</v>
      </c>
      <c r="D35" s="64">
        <v>-936</v>
      </c>
      <c r="E35" s="64">
        <v>-276</v>
      </c>
      <c r="F35" s="64">
        <v>0</v>
      </c>
      <c r="G35" s="64">
        <v>-546</v>
      </c>
      <c r="H35" s="64">
        <v>-1.8376399999999999</v>
      </c>
      <c r="I35" s="64">
        <v>-66</v>
      </c>
      <c r="J35" s="64">
        <v>-1</v>
      </c>
      <c r="K35" s="64">
        <v>-10</v>
      </c>
      <c r="L35" s="64">
        <v>0</v>
      </c>
      <c r="M35" s="82">
        <v>-1836.83764</v>
      </c>
      <c r="O35" s="79"/>
    </row>
    <row r="36" spans="1:15" ht="15.75" x14ac:dyDescent="0.2">
      <c r="A36" s="139" t="s">
        <v>20</v>
      </c>
      <c r="B36" s="140" t="s">
        <v>326</v>
      </c>
      <c r="C36" s="64">
        <v>0</v>
      </c>
      <c r="D36" s="64">
        <v>0</v>
      </c>
      <c r="E36" s="64">
        <v>0</v>
      </c>
      <c r="F36" s="64">
        <v>0</v>
      </c>
      <c r="G36" s="64">
        <v>0</v>
      </c>
      <c r="H36" s="64">
        <v>0</v>
      </c>
      <c r="I36" s="64">
        <v>0</v>
      </c>
      <c r="J36" s="64">
        <v>0</v>
      </c>
      <c r="K36" s="64">
        <v>0</v>
      </c>
      <c r="L36" s="64">
        <v>0</v>
      </c>
      <c r="M36" s="82">
        <v>0</v>
      </c>
      <c r="O36" s="79"/>
    </row>
    <row r="37" spans="1:15" ht="15.75" x14ac:dyDescent="0.25">
      <c r="A37" s="139" t="s">
        <v>24</v>
      </c>
      <c r="B37" s="140" t="s">
        <v>327</v>
      </c>
      <c r="C37" s="64">
        <v>-361.83174104073021</v>
      </c>
      <c r="D37" s="64">
        <v>1968</v>
      </c>
      <c r="E37" s="64">
        <v>1561</v>
      </c>
      <c r="F37" s="64">
        <v>69</v>
      </c>
      <c r="G37" s="64">
        <v>187</v>
      </c>
      <c r="H37" s="64">
        <v>25.909173473166803</v>
      </c>
      <c r="I37" s="64">
        <v>105</v>
      </c>
      <c r="J37" s="64">
        <v>61</v>
      </c>
      <c r="K37" s="64">
        <v>6</v>
      </c>
      <c r="L37" s="64">
        <v>0</v>
      </c>
      <c r="M37" s="82">
        <v>3621.0774324324366</v>
      </c>
      <c r="O37" s="83"/>
    </row>
    <row r="38" spans="1:15" ht="15.75" x14ac:dyDescent="0.2">
      <c r="A38" s="147" t="s">
        <v>11</v>
      </c>
      <c r="B38" s="148" t="s">
        <v>328</v>
      </c>
      <c r="C38" s="84"/>
      <c r="D38" s="85"/>
      <c r="E38" s="85"/>
      <c r="F38" s="85"/>
      <c r="G38" s="85"/>
      <c r="H38" s="85"/>
      <c r="I38" s="85"/>
      <c r="J38" s="85"/>
      <c r="K38" s="85"/>
      <c r="L38" s="85"/>
      <c r="M38" s="71"/>
      <c r="O38" s="79"/>
    </row>
    <row r="39" spans="1:15" ht="15.75" x14ac:dyDescent="0.2">
      <c r="A39" s="139" t="s">
        <v>1</v>
      </c>
      <c r="B39" s="140" t="s">
        <v>291</v>
      </c>
      <c r="C39" s="84"/>
      <c r="D39" s="85"/>
      <c r="E39" s="85"/>
      <c r="F39" s="85"/>
      <c r="G39" s="85"/>
      <c r="H39" s="85"/>
      <c r="I39" s="85"/>
      <c r="J39" s="85"/>
      <c r="K39" s="85"/>
      <c r="L39" s="85"/>
      <c r="M39" s="71"/>
      <c r="O39" s="79"/>
    </row>
    <row r="40" spans="1:15" ht="15.75" x14ac:dyDescent="0.2">
      <c r="A40" s="149" t="s">
        <v>22</v>
      </c>
      <c r="B40" s="150" t="s">
        <v>292</v>
      </c>
      <c r="C40" s="64">
        <v>20388.498810000001</v>
      </c>
      <c r="D40" s="64">
        <v>50730</v>
      </c>
      <c r="E40" s="64">
        <v>19850</v>
      </c>
      <c r="F40" s="64">
        <v>15541</v>
      </c>
      <c r="G40" s="64">
        <v>32627</v>
      </c>
      <c r="H40" s="64">
        <v>10106.089770000002</v>
      </c>
      <c r="I40" s="64">
        <v>732</v>
      </c>
      <c r="J40" s="64">
        <v>2239</v>
      </c>
      <c r="K40" s="64">
        <v>1672</v>
      </c>
      <c r="L40" s="64">
        <v>3993</v>
      </c>
      <c r="M40" s="82">
        <v>157878.58858000001</v>
      </c>
      <c r="O40" s="86"/>
    </row>
    <row r="41" spans="1:15" ht="31.5" x14ac:dyDescent="0.2">
      <c r="A41" s="145"/>
      <c r="B41" s="140" t="s">
        <v>293</v>
      </c>
      <c r="C41" s="64">
        <v>0</v>
      </c>
      <c r="D41" s="64">
        <v>-1272</v>
      </c>
      <c r="E41" s="64">
        <v>-230</v>
      </c>
      <c r="F41" s="64">
        <v>-98</v>
      </c>
      <c r="G41" s="64">
        <v>-51</v>
      </c>
      <c r="H41" s="64">
        <v>-2915.0837899999992</v>
      </c>
      <c r="I41" s="64">
        <v>0</v>
      </c>
      <c r="J41" s="64">
        <v>0</v>
      </c>
      <c r="K41" s="64">
        <v>-47</v>
      </c>
      <c r="L41" s="64">
        <v>0</v>
      </c>
      <c r="M41" s="82">
        <v>-4613.0837899999988</v>
      </c>
      <c r="O41" s="79"/>
    </row>
    <row r="42" spans="1:15" ht="15.75" x14ac:dyDescent="0.2">
      <c r="A42" s="149" t="s">
        <v>294</v>
      </c>
      <c r="B42" s="150" t="s">
        <v>295</v>
      </c>
      <c r="C42" s="64">
        <v>-1075.7944589592694</v>
      </c>
      <c r="D42" s="64">
        <v>-6072</v>
      </c>
      <c r="E42" s="64">
        <v>-122</v>
      </c>
      <c r="F42" s="64">
        <v>-223</v>
      </c>
      <c r="G42" s="64">
        <v>-204</v>
      </c>
      <c r="H42" s="64">
        <v>-140.14644999999999</v>
      </c>
      <c r="I42" s="64">
        <v>0</v>
      </c>
      <c r="J42" s="64">
        <v>-135</v>
      </c>
      <c r="K42" s="64">
        <v>-3</v>
      </c>
      <c r="L42" s="64">
        <v>-72</v>
      </c>
      <c r="M42" s="82">
        <v>-8046.94090895927</v>
      </c>
      <c r="O42" s="79"/>
    </row>
    <row r="43" spans="1:15" ht="15.75" x14ac:dyDescent="0.2">
      <c r="A43" s="149" t="s">
        <v>296</v>
      </c>
      <c r="B43" s="140" t="s">
        <v>329</v>
      </c>
      <c r="C43" s="64">
        <v>-300.83370000000002</v>
      </c>
      <c r="D43" s="64">
        <v>-2438</v>
      </c>
      <c r="E43" s="64">
        <v>-735</v>
      </c>
      <c r="F43" s="64">
        <v>4246</v>
      </c>
      <c r="G43" s="64">
        <v>230</v>
      </c>
      <c r="H43" s="64">
        <v>287.41526000000255</v>
      </c>
      <c r="I43" s="64">
        <v>-142</v>
      </c>
      <c r="J43" s="64">
        <v>157</v>
      </c>
      <c r="K43" s="64">
        <v>-254</v>
      </c>
      <c r="L43" s="64">
        <v>6</v>
      </c>
      <c r="M43" s="82">
        <v>1056.5815600000024</v>
      </c>
      <c r="O43" s="79"/>
    </row>
    <row r="44" spans="1:15" ht="15.75" x14ac:dyDescent="0.2">
      <c r="A44" s="149" t="s">
        <v>299</v>
      </c>
      <c r="B44" s="150" t="s">
        <v>300</v>
      </c>
      <c r="C44" s="64">
        <v>-11.759779999999978</v>
      </c>
      <c r="D44" s="64">
        <v>155</v>
      </c>
      <c r="E44" s="64">
        <v>-115</v>
      </c>
      <c r="F44" s="64">
        <v>-4</v>
      </c>
      <c r="G44" s="64">
        <v>0</v>
      </c>
      <c r="H44" s="64">
        <v>0</v>
      </c>
      <c r="I44" s="64">
        <v>0</v>
      </c>
      <c r="J44" s="64">
        <v>119</v>
      </c>
      <c r="K44" s="64">
        <v>0</v>
      </c>
      <c r="L44" s="64">
        <v>-3</v>
      </c>
      <c r="M44" s="82">
        <v>140.24022000000002</v>
      </c>
      <c r="O44" s="79"/>
    </row>
    <row r="45" spans="1:15" ht="15.75" x14ac:dyDescent="0.25">
      <c r="A45" s="142"/>
      <c r="B45" s="143" t="s">
        <v>330</v>
      </c>
      <c r="C45" s="64">
        <v>19000.110871040732</v>
      </c>
      <c r="D45" s="64">
        <v>42375</v>
      </c>
      <c r="E45" s="64">
        <v>18878</v>
      </c>
      <c r="F45" s="64">
        <v>19560</v>
      </c>
      <c r="G45" s="64">
        <v>32653</v>
      </c>
      <c r="H45" s="64">
        <v>10253.358580000006</v>
      </c>
      <c r="I45" s="64">
        <v>590</v>
      </c>
      <c r="J45" s="64">
        <v>2380</v>
      </c>
      <c r="K45" s="64">
        <v>1415</v>
      </c>
      <c r="L45" s="64">
        <v>3924</v>
      </c>
      <c r="M45" s="82">
        <v>151028.46945104073</v>
      </c>
      <c r="O45" s="83"/>
    </row>
    <row r="46" spans="1:15" ht="15.75" x14ac:dyDescent="0.2">
      <c r="A46" s="146" t="s">
        <v>2</v>
      </c>
      <c r="B46" s="140" t="s">
        <v>331</v>
      </c>
      <c r="C46" s="84"/>
      <c r="D46" s="85"/>
      <c r="E46" s="85"/>
      <c r="F46" s="85"/>
      <c r="G46" s="85"/>
      <c r="H46" s="85"/>
      <c r="I46" s="85"/>
      <c r="J46" s="85"/>
      <c r="K46" s="85"/>
      <c r="L46" s="85"/>
      <c r="M46" s="71"/>
      <c r="O46" s="79"/>
    </row>
    <row r="47" spans="1:15" ht="15.75" x14ac:dyDescent="0.2">
      <c r="A47" s="149" t="s">
        <v>22</v>
      </c>
      <c r="B47" s="151" t="s">
        <v>332</v>
      </c>
      <c r="C47" s="64">
        <v>0</v>
      </c>
      <c r="D47" s="64">
        <v>130</v>
      </c>
      <c r="E47" s="64">
        <v>63</v>
      </c>
      <c r="F47" s="64">
        <v>0</v>
      </c>
      <c r="G47" s="64">
        <v>0</v>
      </c>
      <c r="H47" s="64">
        <v>0</v>
      </c>
      <c r="I47" s="64">
        <v>0</v>
      </c>
      <c r="J47" s="64">
        <v>0</v>
      </c>
      <c r="K47" s="64">
        <v>0</v>
      </c>
      <c r="L47" s="64">
        <v>0</v>
      </c>
      <c r="M47" s="82">
        <v>193</v>
      </c>
      <c r="O47" s="79"/>
    </row>
    <row r="48" spans="1:15" ht="15.75" x14ac:dyDescent="0.2">
      <c r="A48" s="152"/>
      <c r="B48" s="151" t="s">
        <v>333</v>
      </c>
      <c r="C48" s="64">
        <v>0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82">
        <v>0</v>
      </c>
      <c r="O48" s="79"/>
    </row>
    <row r="49" spans="1:15" ht="15.75" x14ac:dyDescent="0.2">
      <c r="A49" s="152" t="s">
        <v>294</v>
      </c>
      <c r="B49" s="151" t="s">
        <v>334</v>
      </c>
      <c r="C49" s="84"/>
      <c r="D49" s="85"/>
      <c r="E49" s="85"/>
      <c r="F49" s="85"/>
      <c r="G49" s="85"/>
      <c r="H49" s="85"/>
      <c r="I49" s="85"/>
      <c r="J49" s="85"/>
      <c r="K49" s="85"/>
      <c r="L49" s="85"/>
      <c r="M49" s="71"/>
      <c r="O49" s="79"/>
    </row>
    <row r="50" spans="1:15" ht="15.75" x14ac:dyDescent="0.2">
      <c r="A50" s="152"/>
      <c r="B50" s="151" t="s">
        <v>333</v>
      </c>
      <c r="C50" s="64">
        <v>0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  <c r="J50" s="64">
        <v>0</v>
      </c>
      <c r="K50" s="64">
        <v>0</v>
      </c>
      <c r="L50" s="64">
        <v>0</v>
      </c>
      <c r="M50" s="82">
        <v>0</v>
      </c>
      <c r="O50" s="79"/>
    </row>
    <row r="51" spans="1:15" ht="15.75" x14ac:dyDescent="0.25">
      <c r="A51" s="153" t="s">
        <v>335</v>
      </c>
      <c r="B51" s="140" t="s">
        <v>336</v>
      </c>
      <c r="C51" s="64">
        <v>84.349450000000004</v>
      </c>
      <c r="D51" s="64">
        <v>0</v>
      </c>
      <c r="E51" s="64">
        <v>0</v>
      </c>
      <c r="F51" s="64">
        <v>175</v>
      </c>
      <c r="G51" s="64">
        <v>393</v>
      </c>
      <c r="H51" s="64">
        <v>0</v>
      </c>
      <c r="I51" s="64">
        <v>0</v>
      </c>
      <c r="J51" s="64">
        <v>0</v>
      </c>
      <c r="K51" s="64">
        <v>6</v>
      </c>
      <c r="L51" s="64">
        <v>0</v>
      </c>
      <c r="M51" s="82">
        <v>658.34944999999993</v>
      </c>
      <c r="O51" s="79"/>
    </row>
    <row r="52" spans="1:15" ht="15.75" x14ac:dyDescent="0.25">
      <c r="A52" s="153" t="s">
        <v>337</v>
      </c>
      <c r="B52" s="140" t="s">
        <v>338</v>
      </c>
      <c r="C52" s="64">
        <v>3839.7021199999999</v>
      </c>
      <c r="D52" s="64">
        <v>1624</v>
      </c>
      <c r="E52" s="64">
        <v>993</v>
      </c>
      <c r="F52" s="64">
        <v>1701</v>
      </c>
      <c r="G52" s="64">
        <v>2055</v>
      </c>
      <c r="H52" s="64">
        <v>0</v>
      </c>
      <c r="I52" s="64">
        <v>0</v>
      </c>
      <c r="J52" s="64">
        <v>116</v>
      </c>
      <c r="K52" s="64">
        <v>18</v>
      </c>
      <c r="L52" s="64">
        <v>203</v>
      </c>
      <c r="M52" s="82">
        <v>10549.70212</v>
      </c>
      <c r="O52" s="79"/>
    </row>
    <row r="53" spans="1:15" ht="15.75" x14ac:dyDescent="0.25">
      <c r="A53" s="154"/>
      <c r="B53" s="145" t="s">
        <v>339</v>
      </c>
      <c r="C53" s="64">
        <v>3924.0515700000001</v>
      </c>
      <c r="D53" s="64">
        <v>1624</v>
      </c>
      <c r="E53" s="64">
        <v>993</v>
      </c>
      <c r="F53" s="64">
        <v>1876</v>
      </c>
      <c r="G53" s="64">
        <v>2448</v>
      </c>
      <c r="H53" s="64">
        <v>0</v>
      </c>
      <c r="I53" s="64">
        <v>0</v>
      </c>
      <c r="J53" s="64">
        <v>116</v>
      </c>
      <c r="K53" s="64">
        <v>24</v>
      </c>
      <c r="L53" s="64">
        <v>203</v>
      </c>
      <c r="M53" s="82">
        <v>11208.05157</v>
      </c>
      <c r="O53" s="83"/>
    </row>
    <row r="54" spans="1:15" ht="15.75" x14ac:dyDescent="0.2">
      <c r="A54" s="152" t="s">
        <v>296</v>
      </c>
      <c r="B54" s="140" t="s">
        <v>340</v>
      </c>
      <c r="C54" s="64">
        <v>15364.383819999999</v>
      </c>
      <c r="D54" s="64">
        <v>318</v>
      </c>
      <c r="E54" s="64">
        <v>538</v>
      </c>
      <c r="F54" s="64">
        <v>0</v>
      </c>
      <c r="G54" s="64">
        <v>0</v>
      </c>
      <c r="H54" s="64">
        <v>0</v>
      </c>
      <c r="I54" s="64">
        <v>0</v>
      </c>
      <c r="J54" s="64">
        <v>4726</v>
      </c>
      <c r="K54" s="64">
        <v>392</v>
      </c>
      <c r="L54" s="64">
        <v>179</v>
      </c>
      <c r="M54" s="82">
        <v>21517.383819999999</v>
      </c>
      <c r="O54" s="79"/>
    </row>
    <row r="55" spans="1:15" ht="15.75" x14ac:dyDescent="0.2">
      <c r="A55" s="152" t="s">
        <v>299</v>
      </c>
      <c r="B55" s="140" t="s">
        <v>341</v>
      </c>
      <c r="C55" s="64">
        <v>2628.5894600000001</v>
      </c>
      <c r="D55" s="64">
        <v>1</v>
      </c>
      <c r="E55" s="64">
        <v>2</v>
      </c>
      <c r="F55" s="64">
        <v>0</v>
      </c>
      <c r="G55" s="64">
        <v>28</v>
      </c>
      <c r="H55" s="64">
        <v>406.44039000000004</v>
      </c>
      <c r="I55" s="64">
        <v>0</v>
      </c>
      <c r="J55" s="64">
        <v>175</v>
      </c>
      <c r="K55" s="64">
        <v>9</v>
      </c>
      <c r="L55" s="64">
        <v>641</v>
      </c>
      <c r="M55" s="82">
        <v>3891.0298500000004</v>
      </c>
      <c r="O55" s="79"/>
    </row>
    <row r="56" spans="1:15" ht="15.75" x14ac:dyDescent="0.25">
      <c r="A56" s="137"/>
      <c r="B56" s="143" t="s">
        <v>342</v>
      </c>
      <c r="C56" s="64">
        <v>21917.024849999998</v>
      </c>
      <c r="D56" s="64">
        <v>2073</v>
      </c>
      <c r="E56" s="64">
        <v>1596</v>
      </c>
      <c r="F56" s="64">
        <v>1876</v>
      </c>
      <c r="G56" s="64">
        <v>2476</v>
      </c>
      <c r="H56" s="64">
        <v>406.44039000000004</v>
      </c>
      <c r="I56" s="64">
        <v>0</v>
      </c>
      <c r="J56" s="64">
        <v>5017</v>
      </c>
      <c r="K56" s="64">
        <v>425</v>
      </c>
      <c r="L56" s="64">
        <v>1023</v>
      </c>
      <c r="M56" s="82">
        <v>36809.465239999998</v>
      </c>
      <c r="O56" s="83"/>
    </row>
    <row r="57" spans="1:15" ht="15.75" x14ac:dyDescent="0.25">
      <c r="A57" s="146" t="s">
        <v>3</v>
      </c>
      <c r="B57" s="154" t="s">
        <v>303</v>
      </c>
      <c r="C57" s="64">
        <v>1846.51927</v>
      </c>
      <c r="D57" s="64">
        <v>838</v>
      </c>
      <c r="E57" s="64">
        <v>11</v>
      </c>
      <c r="F57" s="64">
        <v>35</v>
      </c>
      <c r="G57" s="64">
        <v>2101</v>
      </c>
      <c r="H57" s="64">
        <v>65.796139999999994</v>
      </c>
      <c r="I57" s="64">
        <v>0</v>
      </c>
      <c r="J57" s="64">
        <v>0</v>
      </c>
      <c r="K57" s="64">
        <v>64</v>
      </c>
      <c r="L57" s="64">
        <v>4</v>
      </c>
      <c r="M57" s="82">
        <v>4965.3154100000002</v>
      </c>
      <c r="O57" s="79"/>
    </row>
    <row r="58" spans="1:15" ht="15.75" x14ac:dyDescent="0.2">
      <c r="A58" s="146" t="s">
        <v>4</v>
      </c>
      <c r="B58" s="140" t="s">
        <v>304</v>
      </c>
      <c r="C58" s="84"/>
      <c r="D58" s="85"/>
      <c r="E58" s="85"/>
      <c r="F58" s="85"/>
      <c r="G58" s="85"/>
      <c r="H58" s="85"/>
      <c r="I58" s="85"/>
      <c r="J58" s="85"/>
      <c r="K58" s="85"/>
      <c r="L58" s="85"/>
      <c r="M58" s="71"/>
      <c r="O58" s="79"/>
    </row>
    <row r="59" spans="1:15" ht="15.75" x14ac:dyDescent="0.2">
      <c r="A59" s="149" t="s">
        <v>22</v>
      </c>
      <c r="B59" s="150" t="s">
        <v>343</v>
      </c>
      <c r="C59" s="84"/>
      <c r="D59" s="85"/>
      <c r="E59" s="85"/>
      <c r="F59" s="85"/>
      <c r="G59" s="85"/>
      <c r="H59" s="85"/>
      <c r="I59" s="85"/>
      <c r="J59" s="85"/>
      <c r="K59" s="85"/>
      <c r="L59" s="85"/>
      <c r="M59" s="71"/>
      <c r="O59" s="79"/>
    </row>
    <row r="60" spans="1:15" ht="15.75" x14ac:dyDescent="0.2">
      <c r="A60" s="149" t="s">
        <v>23</v>
      </c>
      <c r="B60" s="150" t="s">
        <v>306</v>
      </c>
      <c r="C60" s="64">
        <v>-22589.402699999999</v>
      </c>
      <c r="D60" s="64">
        <v>-17762</v>
      </c>
      <c r="E60" s="64">
        <v>-6931</v>
      </c>
      <c r="F60" s="64">
        <v>-8424</v>
      </c>
      <c r="G60" s="64">
        <v>-25792</v>
      </c>
      <c r="H60" s="64">
        <v>-5971.572830000001</v>
      </c>
      <c r="I60" s="64">
        <v>-868</v>
      </c>
      <c r="J60" s="64">
        <v>-2191</v>
      </c>
      <c r="K60" s="64">
        <v>-363</v>
      </c>
      <c r="L60" s="64">
        <v>-989</v>
      </c>
      <c r="M60" s="82">
        <v>-91880.975530000011</v>
      </c>
      <c r="O60" s="79"/>
    </row>
    <row r="61" spans="1:15" ht="15.75" x14ac:dyDescent="0.2">
      <c r="A61" s="149" t="s">
        <v>307</v>
      </c>
      <c r="B61" s="151" t="s">
        <v>308</v>
      </c>
      <c r="C61" s="64">
        <v>476.40435999999977</v>
      </c>
      <c r="D61" s="64">
        <v>677</v>
      </c>
      <c r="E61" s="64">
        <v>0</v>
      </c>
      <c r="F61" s="64">
        <v>135</v>
      </c>
      <c r="G61" s="64">
        <v>12</v>
      </c>
      <c r="H61" s="64">
        <v>26.766830000000002</v>
      </c>
      <c r="I61" s="64">
        <v>0</v>
      </c>
      <c r="J61" s="64">
        <v>117</v>
      </c>
      <c r="K61" s="64">
        <v>0</v>
      </c>
      <c r="L61" s="64">
        <v>265</v>
      </c>
      <c r="M61" s="82">
        <v>1709.1711899999998</v>
      </c>
      <c r="O61" s="79"/>
    </row>
    <row r="62" spans="1:15" ht="15.75" x14ac:dyDescent="0.25">
      <c r="A62" s="142"/>
      <c r="B62" s="145" t="s">
        <v>344</v>
      </c>
      <c r="C62" s="64">
        <v>-22112.998339999998</v>
      </c>
      <c r="D62" s="64">
        <v>-17085</v>
      </c>
      <c r="E62" s="64">
        <v>-6931</v>
      </c>
      <c r="F62" s="64">
        <v>-8289</v>
      </c>
      <c r="G62" s="64">
        <v>-25780</v>
      </c>
      <c r="H62" s="64">
        <v>-5944.8060000000014</v>
      </c>
      <c r="I62" s="64">
        <v>-868</v>
      </c>
      <c r="J62" s="64">
        <v>-2074</v>
      </c>
      <c r="K62" s="64">
        <v>-363</v>
      </c>
      <c r="L62" s="64">
        <v>-724</v>
      </c>
      <c r="M62" s="82">
        <v>-90171.804339999988</v>
      </c>
      <c r="O62" s="83"/>
    </row>
    <row r="63" spans="1:15" ht="15.75" x14ac:dyDescent="0.2">
      <c r="A63" s="152" t="s">
        <v>294</v>
      </c>
      <c r="B63" s="151" t="s">
        <v>345</v>
      </c>
      <c r="C63" s="84"/>
      <c r="D63" s="85"/>
      <c r="E63" s="85"/>
      <c r="F63" s="85"/>
      <c r="G63" s="85"/>
      <c r="H63" s="85"/>
      <c r="I63" s="85"/>
      <c r="J63" s="85"/>
      <c r="K63" s="85"/>
      <c r="L63" s="85"/>
      <c r="M63" s="71"/>
      <c r="O63" s="79"/>
    </row>
    <row r="64" spans="1:15" ht="15.75" x14ac:dyDescent="0.25">
      <c r="A64" s="153" t="s">
        <v>335</v>
      </c>
      <c r="B64" s="150" t="s">
        <v>306</v>
      </c>
      <c r="C64" s="64">
        <v>463.00271999999995</v>
      </c>
      <c r="D64" s="64">
        <v>2091</v>
      </c>
      <c r="E64" s="64">
        <v>277</v>
      </c>
      <c r="F64" s="64">
        <v>336</v>
      </c>
      <c r="G64" s="64">
        <v>397</v>
      </c>
      <c r="H64" s="64">
        <v>899.98293999999942</v>
      </c>
      <c r="I64" s="64">
        <v>-281</v>
      </c>
      <c r="J64" s="64">
        <v>-251</v>
      </c>
      <c r="K64" s="64">
        <v>73</v>
      </c>
      <c r="L64" s="64">
        <v>248</v>
      </c>
      <c r="M64" s="82">
        <v>4252.9856599999994</v>
      </c>
      <c r="O64" s="79"/>
    </row>
    <row r="65" spans="1:15" ht="15.75" x14ac:dyDescent="0.25">
      <c r="A65" s="153" t="s">
        <v>337</v>
      </c>
      <c r="B65" s="151" t="s">
        <v>308</v>
      </c>
      <c r="C65" s="64">
        <v>-26.472859999999969</v>
      </c>
      <c r="D65" s="64">
        <v>135</v>
      </c>
      <c r="E65" s="64">
        <v>0</v>
      </c>
      <c r="F65" s="64">
        <v>-28</v>
      </c>
      <c r="G65" s="64">
        <v>546</v>
      </c>
      <c r="H65" s="64">
        <v>33.014190000000013</v>
      </c>
      <c r="I65" s="64">
        <v>0</v>
      </c>
      <c r="J65" s="64">
        <v>168</v>
      </c>
      <c r="K65" s="64">
        <v>0</v>
      </c>
      <c r="L65" s="64">
        <v>-222</v>
      </c>
      <c r="M65" s="82">
        <v>605.54133000000002</v>
      </c>
      <c r="O65" s="79"/>
    </row>
    <row r="66" spans="1:15" ht="15.75" x14ac:dyDescent="0.25">
      <c r="A66" s="142"/>
      <c r="B66" s="145" t="s">
        <v>346</v>
      </c>
      <c r="C66" s="64">
        <v>436.52985999999999</v>
      </c>
      <c r="D66" s="64">
        <v>2226</v>
      </c>
      <c r="E66" s="64">
        <v>277</v>
      </c>
      <c r="F66" s="64">
        <v>308</v>
      </c>
      <c r="G66" s="64">
        <v>943</v>
      </c>
      <c r="H66" s="64">
        <v>932.9971299999994</v>
      </c>
      <c r="I66" s="64">
        <v>-281</v>
      </c>
      <c r="J66" s="64">
        <v>-83</v>
      </c>
      <c r="K66" s="64">
        <v>73</v>
      </c>
      <c r="L66" s="64">
        <v>26</v>
      </c>
      <c r="M66" s="82">
        <v>4858.5269900000003</v>
      </c>
      <c r="O66" s="83"/>
    </row>
    <row r="67" spans="1:15" ht="15.75" x14ac:dyDescent="0.25">
      <c r="A67" s="146"/>
      <c r="B67" s="155" t="s">
        <v>312</v>
      </c>
      <c r="C67" s="64">
        <v>-21676.46848</v>
      </c>
      <c r="D67" s="64">
        <v>-14859</v>
      </c>
      <c r="E67" s="64">
        <v>-6654</v>
      </c>
      <c r="F67" s="64">
        <v>-7981</v>
      </c>
      <c r="G67" s="64">
        <v>-24837</v>
      </c>
      <c r="H67" s="64">
        <v>-5011.8088700000017</v>
      </c>
      <c r="I67" s="64">
        <v>-1149</v>
      </c>
      <c r="J67" s="64">
        <v>-2157</v>
      </c>
      <c r="K67" s="64">
        <v>-290</v>
      </c>
      <c r="L67" s="64">
        <v>-698</v>
      </c>
      <c r="M67" s="82">
        <v>-85313.277350000004</v>
      </c>
      <c r="O67" s="83"/>
    </row>
    <row r="68" spans="1:15" ht="15.75" x14ac:dyDescent="0.2">
      <c r="A68" s="139">
        <v>5</v>
      </c>
      <c r="B68" s="140" t="s">
        <v>347</v>
      </c>
      <c r="C68" s="84"/>
      <c r="D68" s="85"/>
      <c r="E68" s="85"/>
      <c r="F68" s="85"/>
      <c r="G68" s="85"/>
      <c r="H68" s="85"/>
      <c r="I68" s="85"/>
      <c r="J68" s="85"/>
      <c r="K68" s="85"/>
      <c r="L68" s="85"/>
      <c r="M68" s="71"/>
      <c r="O68" s="79"/>
    </row>
    <row r="69" spans="1:15" ht="15.75" x14ac:dyDescent="0.25">
      <c r="A69" s="149" t="s">
        <v>22</v>
      </c>
      <c r="B69" s="156" t="s">
        <v>348</v>
      </c>
      <c r="C69" s="87"/>
      <c r="D69" s="62"/>
      <c r="E69" s="62"/>
      <c r="F69" s="62"/>
      <c r="G69" s="62"/>
      <c r="H69" s="62"/>
      <c r="I69" s="62"/>
      <c r="J69" s="62"/>
      <c r="K69" s="62"/>
      <c r="L69" s="62"/>
      <c r="M69" s="71"/>
      <c r="O69" s="79"/>
    </row>
    <row r="70" spans="1:15" ht="15.75" x14ac:dyDescent="0.2">
      <c r="A70" s="149" t="s">
        <v>23</v>
      </c>
      <c r="B70" s="150" t="s">
        <v>306</v>
      </c>
      <c r="C70" s="64">
        <v>3893.9682400000002</v>
      </c>
      <c r="D70" s="64">
        <v>-7646</v>
      </c>
      <c r="E70" s="64">
        <v>1568</v>
      </c>
      <c r="F70" s="64">
        <v>-7620</v>
      </c>
      <c r="G70" s="64">
        <v>3249</v>
      </c>
      <c r="H70" s="64">
        <v>924.44664000000057</v>
      </c>
      <c r="I70" s="64">
        <v>56</v>
      </c>
      <c r="J70" s="64">
        <v>316</v>
      </c>
      <c r="K70" s="64">
        <v>118</v>
      </c>
      <c r="L70" s="64">
        <v>-59</v>
      </c>
      <c r="M70" s="82">
        <v>-5199.5851199999997</v>
      </c>
      <c r="O70" s="79"/>
    </row>
    <row r="71" spans="1:15" ht="15.75" x14ac:dyDescent="0.2">
      <c r="A71" s="149" t="s">
        <v>307</v>
      </c>
      <c r="B71" s="151" t="s">
        <v>308</v>
      </c>
      <c r="C71" s="64">
        <v>539.91355999999996</v>
      </c>
      <c r="D71" s="64">
        <v>-2</v>
      </c>
      <c r="E71" s="64">
        <v>0</v>
      </c>
      <c r="F71" s="64">
        <v>0</v>
      </c>
      <c r="G71" s="64">
        <v>0</v>
      </c>
      <c r="H71" s="64">
        <v>0</v>
      </c>
      <c r="I71" s="64">
        <v>0</v>
      </c>
      <c r="J71" s="64">
        <v>0</v>
      </c>
      <c r="K71" s="64">
        <v>0</v>
      </c>
      <c r="L71" s="64">
        <v>0</v>
      </c>
      <c r="M71" s="82">
        <v>537.91355999999996</v>
      </c>
      <c r="O71" s="79"/>
    </row>
    <row r="72" spans="1:15" ht="15.75" x14ac:dyDescent="0.25">
      <c r="A72" s="142"/>
      <c r="B72" s="145" t="s">
        <v>344</v>
      </c>
      <c r="C72" s="64">
        <v>4433.8818000000001</v>
      </c>
      <c r="D72" s="64">
        <v>-7648</v>
      </c>
      <c r="E72" s="64">
        <v>1568</v>
      </c>
      <c r="F72" s="64">
        <v>-7620</v>
      </c>
      <c r="G72" s="64">
        <v>3249</v>
      </c>
      <c r="H72" s="64">
        <v>924.44664000000057</v>
      </c>
      <c r="I72" s="64">
        <v>56</v>
      </c>
      <c r="J72" s="64">
        <v>316</v>
      </c>
      <c r="K72" s="64">
        <v>118</v>
      </c>
      <c r="L72" s="64">
        <v>-59</v>
      </c>
      <c r="M72" s="82">
        <v>-4661.6715600000007</v>
      </c>
      <c r="O72" s="83"/>
    </row>
    <row r="73" spans="1:15" ht="15.75" x14ac:dyDescent="0.2">
      <c r="A73" s="152" t="s">
        <v>294</v>
      </c>
      <c r="B73" s="151" t="s">
        <v>349</v>
      </c>
      <c r="C73" s="64">
        <v>0</v>
      </c>
      <c r="D73" s="64">
        <v>28</v>
      </c>
      <c r="E73" s="64">
        <v>0</v>
      </c>
      <c r="F73" s="64">
        <v>2419</v>
      </c>
      <c r="G73" s="64">
        <v>199</v>
      </c>
      <c r="H73" s="64">
        <v>803.03924000000211</v>
      </c>
      <c r="I73" s="64">
        <v>0</v>
      </c>
      <c r="J73" s="64">
        <v>690</v>
      </c>
      <c r="K73" s="64">
        <v>0</v>
      </c>
      <c r="L73" s="64">
        <v>0</v>
      </c>
      <c r="M73" s="82">
        <v>4139.0392400000019</v>
      </c>
      <c r="O73" s="79"/>
    </row>
    <row r="74" spans="1:15" ht="15.75" x14ac:dyDescent="0.25">
      <c r="A74" s="142"/>
      <c r="B74" s="143" t="s">
        <v>350</v>
      </c>
      <c r="C74" s="64">
        <v>4433.8818000000001</v>
      </c>
      <c r="D74" s="64">
        <v>-7620</v>
      </c>
      <c r="E74" s="64">
        <v>1568</v>
      </c>
      <c r="F74" s="64">
        <v>-5201</v>
      </c>
      <c r="G74" s="64">
        <v>3448</v>
      </c>
      <c r="H74" s="64">
        <v>1727.4858800000027</v>
      </c>
      <c r="I74" s="64">
        <v>56</v>
      </c>
      <c r="J74" s="64">
        <v>1006</v>
      </c>
      <c r="K74" s="64">
        <v>118</v>
      </c>
      <c r="L74" s="64">
        <v>-59</v>
      </c>
      <c r="M74" s="82">
        <v>-522.63231999999721</v>
      </c>
      <c r="O74" s="83"/>
    </row>
    <row r="75" spans="1:15" ht="15.75" x14ac:dyDescent="0.2">
      <c r="A75" s="139">
        <v>6</v>
      </c>
      <c r="B75" s="140" t="s">
        <v>317</v>
      </c>
      <c r="C75" s="64">
        <v>0</v>
      </c>
      <c r="D75" s="64">
        <v>-651</v>
      </c>
      <c r="E75" s="64">
        <v>0</v>
      </c>
      <c r="F75" s="64">
        <v>0</v>
      </c>
      <c r="G75" s="64">
        <v>0</v>
      </c>
      <c r="H75" s="64">
        <v>0</v>
      </c>
      <c r="I75" s="64">
        <v>0</v>
      </c>
      <c r="J75" s="64">
        <v>0</v>
      </c>
      <c r="K75" s="64">
        <v>0</v>
      </c>
      <c r="L75" s="64">
        <v>0</v>
      </c>
      <c r="M75" s="82">
        <v>-651</v>
      </c>
      <c r="O75" s="79"/>
    </row>
    <row r="76" spans="1:15" ht="15.75" x14ac:dyDescent="0.2">
      <c r="A76" s="139">
        <v>7</v>
      </c>
      <c r="B76" s="140" t="s">
        <v>318</v>
      </c>
      <c r="C76" s="87"/>
      <c r="D76" s="62"/>
      <c r="E76" s="62"/>
      <c r="F76" s="62"/>
      <c r="G76" s="62"/>
      <c r="H76" s="62"/>
      <c r="I76" s="62"/>
      <c r="J76" s="62"/>
      <c r="K76" s="62"/>
      <c r="L76" s="62"/>
      <c r="M76" s="71"/>
      <c r="O76" s="79"/>
    </row>
    <row r="77" spans="1:15" ht="15.75" x14ac:dyDescent="0.2">
      <c r="A77" s="149" t="s">
        <v>22</v>
      </c>
      <c r="B77" s="140" t="s">
        <v>351</v>
      </c>
      <c r="C77" s="64">
        <v>-4114.2526500000004</v>
      </c>
      <c r="D77" s="64">
        <v>-13512</v>
      </c>
      <c r="E77" s="64">
        <v>-4249</v>
      </c>
      <c r="F77" s="64">
        <v>-2336</v>
      </c>
      <c r="G77" s="64">
        <v>-7126</v>
      </c>
      <c r="H77" s="64">
        <v>-2758.0640867420029</v>
      </c>
      <c r="I77" s="64">
        <v>-216</v>
      </c>
      <c r="J77" s="64">
        <v>-29</v>
      </c>
      <c r="K77" s="64">
        <v>-485</v>
      </c>
      <c r="L77" s="64">
        <v>-2805</v>
      </c>
      <c r="M77" s="82">
        <v>-37630.316736742003</v>
      </c>
      <c r="O77" s="79"/>
    </row>
    <row r="78" spans="1:15" ht="15.75" x14ac:dyDescent="0.2">
      <c r="A78" s="149" t="s">
        <v>294</v>
      </c>
      <c r="B78" s="140" t="s">
        <v>320</v>
      </c>
      <c r="C78" s="64">
        <v>-598.71078999999997</v>
      </c>
      <c r="D78" s="64">
        <v>2148</v>
      </c>
      <c r="E78" s="64">
        <v>0</v>
      </c>
      <c r="F78" s="64">
        <v>0</v>
      </c>
      <c r="G78" s="64">
        <v>-187</v>
      </c>
      <c r="H78" s="64">
        <v>-38.991220000000226</v>
      </c>
      <c r="I78" s="64">
        <v>0</v>
      </c>
      <c r="J78" s="64">
        <v>0</v>
      </c>
      <c r="K78" s="64">
        <v>0</v>
      </c>
      <c r="L78" s="64">
        <v>0</v>
      </c>
      <c r="M78" s="82">
        <v>1323.2979899999996</v>
      </c>
      <c r="O78" s="79"/>
    </row>
    <row r="79" spans="1:15" ht="15.75" x14ac:dyDescent="0.2">
      <c r="A79" s="149" t="s">
        <v>296</v>
      </c>
      <c r="B79" s="140" t="s">
        <v>321</v>
      </c>
      <c r="C79" s="64">
        <v>-3178.4332799999997</v>
      </c>
      <c r="D79" s="64">
        <v>-2818</v>
      </c>
      <c r="E79" s="64">
        <v>-3110</v>
      </c>
      <c r="F79" s="64">
        <v>-1578</v>
      </c>
      <c r="G79" s="64">
        <v>-3797</v>
      </c>
      <c r="H79" s="64">
        <v>-3036.4879321747621</v>
      </c>
      <c r="I79" s="64">
        <v>-157</v>
      </c>
      <c r="J79" s="64">
        <v>-529</v>
      </c>
      <c r="K79" s="64">
        <v>-401</v>
      </c>
      <c r="L79" s="64">
        <v>-617</v>
      </c>
      <c r="M79" s="82">
        <v>-19221.921212174762</v>
      </c>
      <c r="O79" s="79"/>
    </row>
    <row r="80" spans="1:15" ht="15.75" x14ac:dyDescent="0.2">
      <c r="A80" s="149" t="s">
        <v>299</v>
      </c>
      <c r="B80" s="140" t="s">
        <v>352</v>
      </c>
      <c r="C80" s="64">
        <v>0</v>
      </c>
      <c r="D80" s="64">
        <v>95</v>
      </c>
      <c r="E80" s="64">
        <v>3</v>
      </c>
      <c r="F80" s="64">
        <v>56</v>
      </c>
      <c r="G80" s="64">
        <v>0</v>
      </c>
      <c r="H80" s="64">
        <v>0</v>
      </c>
      <c r="I80" s="64">
        <v>0</v>
      </c>
      <c r="J80" s="64">
        <v>0</v>
      </c>
      <c r="K80" s="64">
        <v>0</v>
      </c>
      <c r="L80" s="64">
        <v>0</v>
      </c>
      <c r="M80" s="82">
        <v>154</v>
      </c>
      <c r="O80" s="79"/>
    </row>
    <row r="81" spans="1:15" ht="15.75" x14ac:dyDescent="0.25">
      <c r="A81" s="146"/>
      <c r="B81" s="143" t="s">
        <v>323</v>
      </c>
      <c r="C81" s="64">
        <v>-7891.3967200000006</v>
      </c>
      <c r="D81" s="64">
        <v>-14087</v>
      </c>
      <c r="E81" s="64">
        <v>-7356</v>
      </c>
      <c r="F81" s="64">
        <v>-3858</v>
      </c>
      <c r="G81" s="64">
        <v>-11110</v>
      </c>
      <c r="H81" s="64">
        <v>-5833.5432389167654</v>
      </c>
      <c r="I81" s="64">
        <v>-373</v>
      </c>
      <c r="J81" s="64">
        <v>-558</v>
      </c>
      <c r="K81" s="64">
        <v>-886</v>
      </c>
      <c r="L81" s="64">
        <v>-3422</v>
      </c>
      <c r="M81" s="82">
        <v>-55374.939958916773</v>
      </c>
      <c r="O81" s="83"/>
    </row>
    <row r="82" spans="1:15" ht="15.75" x14ac:dyDescent="0.2">
      <c r="A82" s="139">
        <v>8</v>
      </c>
      <c r="B82" s="140" t="s">
        <v>353</v>
      </c>
      <c r="C82" s="87"/>
      <c r="D82" s="62"/>
      <c r="E82" s="62"/>
      <c r="F82" s="62"/>
      <c r="G82" s="62"/>
      <c r="H82" s="62"/>
      <c r="I82" s="62"/>
      <c r="J82" s="62"/>
      <c r="K82" s="62"/>
      <c r="L82" s="62"/>
      <c r="M82" s="71"/>
      <c r="O82" s="79"/>
    </row>
    <row r="83" spans="1:15" ht="15.75" x14ac:dyDescent="0.2">
      <c r="A83" s="149" t="s">
        <v>22</v>
      </c>
      <c r="B83" s="140" t="s">
        <v>354</v>
      </c>
      <c r="C83" s="64">
        <v>-167.2884</v>
      </c>
      <c r="D83" s="64">
        <v>-72</v>
      </c>
      <c r="E83" s="64">
        <v>-48</v>
      </c>
      <c r="F83" s="64">
        <v>-10</v>
      </c>
      <c r="G83" s="64">
        <v>0</v>
      </c>
      <c r="H83" s="64">
        <v>-30.25</v>
      </c>
      <c r="I83" s="64">
        <v>0</v>
      </c>
      <c r="J83" s="64">
        <v>-16</v>
      </c>
      <c r="K83" s="64">
        <v>-1</v>
      </c>
      <c r="L83" s="64">
        <v>-28</v>
      </c>
      <c r="M83" s="82">
        <v>-372.53840000000002</v>
      </c>
      <c r="O83" s="79"/>
    </row>
    <row r="84" spans="1:15" ht="15.75" x14ac:dyDescent="0.2">
      <c r="A84" s="149" t="s">
        <v>294</v>
      </c>
      <c r="B84" s="140" t="s">
        <v>355</v>
      </c>
      <c r="C84" s="64">
        <v>-9917.2898399999995</v>
      </c>
      <c r="D84" s="64">
        <v>-5432</v>
      </c>
      <c r="E84" s="64">
        <v>-21078</v>
      </c>
      <c r="F84" s="64">
        <v>-3483</v>
      </c>
      <c r="G84" s="64">
        <v>0</v>
      </c>
      <c r="H84" s="64">
        <v>0</v>
      </c>
      <c r="I84" s="64">
        <v>0</v>
      </c>
      <c r="J84" s="64">
        <v>-3532</v>
      </c>
      <c r="K84" s="64">
        <v>-328</v>
      </c>
      <c r="L84" s="64">
        <v>-197</v>
      </c>
      <c r="M84" s="82">
        <v>-43967.289839999998</v>
      </c>
      <c r="O84" s="79"/>
    </row>
    <row r="85" spans="1:15" ht="15.75" x14ac:dyDescent="0.2">
      <c r="A85" s="149" t="s">
        <v>296</v>
      </c>
      <c r="B85" s="140" t="s">
        <v>356</v>
      </c>
      <c r="C85" s="64">
        <v>-5508.0139499999996</v>
      </c>
      <c r="D85" s="64">
        <v>-38</v>
      </c>
      <c r="E85" s="64">
        <v>-59</v>
      </c>
      <c r="F85" s="64">
        <v>0</v>
      </c>
      <c r="G85" s="64">
        <v>-276</v>
      </c>
      <c r="H85" s="64">
        <v>0</v>
      </c>
      <c r="I85" s="64">
        <v>0</v>
      </c>
      <c r="J85" s="64">
        <v>-25</v>
      </c>
      <c r="K85" s="64">
        <v>-2</v>
      </c>
      <c r="L85" s="64">
        <v>-25</v>
      </c>
      <c r="M85" s="82">
        <v>-5933.0139499999996</v>
      </c>
      <c r="O85" s="79"/>
    </row>
    <row r="86" spans="1:15" ht="15.75" x14ac:dyDescent="0.25">
      <c r="A86" s="145"/>
      <c r="B86" s="143" t="s">
        <v>357</v>
      </c>
      <c r="C86" s="64">
        <v>-15592.592189999999</v>
      </c>
      <c r="D86" s="64">
        <v>-5542</v>
      </c>
      <c r="E86" s="64">
        <v>-21185</v>
      </c>
      <c r="F86" s="64">
        <v>-3493</v>
      </c>
      <c r="G86" s="64">
        <v>-276</v>
      </c>
      <c r="H86" s="64">
        <v>-30.25</v>
      </c>
      <c r="I86" s="64">
        <v>0</v>
      </c>
      <c r="J86" s="64">
        <v>-3573</v>
      </c>
      <c r="K86" s="64">
        <v>-331</v>
      </c>
      <c r="L86" s="64">
        <v>-250</v>
      </c>
      <c r="M86" s="82">
        <v>-50272.842189999996</v>
      </c>
      <c r="O86" s="83"/>
    </row>
    <row r="87" spans="1:15" ht="15.75" x14ac:dyDescent="0.2">
      <c r="A87" s="139">
        <v>9</v>
      </c>
      <c r="B87" s="151" t="s">
        <v>358</v>
      </c>
      <c r="C87" s="64">
        <v>-68.663250000000005</v>
      </c>
      <c r="D87" s="64">
        <v>-1463</v>
      </c>
      <c r="E87" s="64">
        <v>-5429</v>
      </c>
      <c r="F87" s="64">
        <v>-54</v>
      </c>
      <c r="G87" s="64">
        <v>-590</v>
      </c>
      <c r="H87" s="64">
        <v>-201.87881455640161</v>
      </c>
      <c r="I87" s="64">
        <v>-20</v>
      </c>
      <c r="J87" s="64">
        <v>-56</v>
      </c>
      <c r="K87" s="64">
        <v>-318</v>
      </c>
      <c r="L87" s="64">
        <v>-2</v>
      </c>
      <c r="M87" s="82">
        <v>-8202.5420645564009</v>
      </c>
      <c r="O87" s="79"/>
    </row>
    <row r="88" spans="1:15" ht="31.5" x14ac:dyDescent="0.2">
      <c r="A88" s="139"/>
      <c r="B88" s="140" t="s">
        <v>325</v>
      </c>
      <c r="C88" s="64">
        <v>0</v>
      </c>
      <c r="D88" s="64">
        <v>-1277</v>
      </c>
      <c r="E88" s="64">
        <v>-5429</v>
      </c>
      <c r="F88" s="64">
        <v>-54</v>
      </c>
      <c r="G88" s="64">
        <v>-332</v>
      </c>
      <c r="H88" s="64">
        <v>-210.55123</v>
      </c>
      <c r="I88" s="64">
        <v>-8</v>
      </c>
      <c r="J88" s="64">
        <v>-27</v>
      </c>
      <c r="K88" s="64">
        <v>-189</v>
      </c>
      <c r="L88" s="64">
        <v>-2</v>
      </c>
      <c r="M88" s="82">
        <v>-7528.55123</v>
      </c>
      <c r="O88" s="79"/>
    </row>
    <row r="89" spans="1:15" ht="15.75" x14ac:dyDescent="0.2">
      <c r="A89" s="139" t="s">
        <v>24</v>
      </c>
      <c r="B89" s="140" t="s">
        <v>359</v>
      </c>
      <c r="C89" s="64">
        <v>0</v>
      </c>
      <c r="D89" s="64">
        <v>0</v>
      </c>
      <c r="E89" s="64">
        <v>0</v>
      </c>
      <c r="F89" s="64">
        <v>0</v>
      </c>
      <c r="G89" s="64">
        <v>-121</v>
      </c>
      <c r="H89" s="64">
        <v>0</v>
      </c>
      <c r="I89" s="64">
        <v>0</v>
      </c>
      <c r="J89" s="64">
        <v>0</v>
      </c>
      <c r="K89" s="64">
        <v>0</v>
      </c>
      <c r="L89" s="64">
        <v>0</v>
      </c>
      <c r="M89" s="82">
        <v>-121</v>
      </c>
      <c r="O89" s="79"/>
    </row>
    <row r="90" spans="1:15" ht="15.75" x14ac:dyDescent="0.2">
      <c r="A90" s="139" t="s">
        <v>360</v>
      </c>
      <c r="B90" s="140" t="s">
        <v>361</v>
      </c>
      <c r="C90" s="64">
        <v>0</v>
      </c>
      <c r="D90" s="64">
        <v>0</v>
      </c>
      <c r="E90" s="64">
        <v>0</v>
      </c>
      <c r="F90" s="64">
        <v>0</v>
      </c>
      <c r="G90" s="64">
        <v>0</v>
      </c>
      <c r="H90" s="64">
        <v>0</v>
      </c>
      <c r="I90" s="64">
        <v>0</v>
      </c>
      <c r="J90" s="64">
        <v>0</v>
      </c>
      <c r="K90" s="64">
        <v>0</v>
      </c>
      <c r="L90" s="64">
        <v>0</v>
      </c>
      <c r="M90" s="82">
        <v>0</v>
      </c>
      <c r="O90" s="79"/>
    </row>
    <row r="91" spans="1:15" ht="15.75" x14ac:dyDescent="0.25">
      <c r="A91" s="139" t="s">
        <v>25</v>
      </c>
      <c r="B91" s="140" t="s">
        <v>362</v>
      </c>
      <c r="C91" s="64">
        <v>1968.4161510407262</v>
      </c>
      <c r="D91" s="64">
        <v>1064</v>
      </c>
      <c r="E91" s="64">
        <v>-18571</v>
      </c>
      <c r="F91" s="64">
        <v>884</v>
      </c>
      <c r="G91" s="64">
        <v>3744</v>
      </c>
      <c r="H91" s="64">
        <v>1375.6000665268398</v>
      </c>
      <c r="I91" s="64">
        <v>-896</v>
      </c>
      <c r="J91" s="64">
        <v>2059</v>
      </c>
      <c r="K91" s="64">
        <v>197</v>
      </c>
      <c r="L91" s="64">
        <v>520</v>
      </c>
      <c r="M91" s="82">
        <v>-7654.9837824324331</v>
      </c>
      <c r="O91" s="88"/>
    </row>
    <row r="92" spans="1:15" ht="15.75" x14ac:dyDescent="0.25">
      <c r="A92" s="137" t="s">
        <v>26</v>
      </c>
      <c r="B92" s="148" t="s">
        <v>363</v>
      </c>
      <c r="C92" s="87"/>
      <c r="D92" s="62"/>
      <c r="E92" s="62"/>
      <c r="F92" s="62"/>
      <c r="G92" s="62"/>
      <c r="H92" s="62"/>
      <c r="I92" s="62"/>
      <c r="J92" s="62"/>
      <c r="K92" s="62"/>
      <c r="L92" s="62"/>
      <c r="M92" s="71"/>
      <c r="O92" s="79"/>
    </row>
    <row r="93" spans="1:15" ht="15.75" x14ac:dyDescent="0.25">
      <c r="A93" s="139" t="s">
        <v>1</v>
      </c>
      <c r="B93" s="140" t="s">
        <v>364</v>
      </c>
      <c r="C93" s="64">
        <v>-361.83174104073021</v>
      </c>
      <c r="D93" s="64">
        <v>1968</v>
      </c>
      <c r="E93" s="64">
        <v>1561</v>
      </c>
      <c r="F93" s="64">
        <v>69</v>
      </c>
      <c r="G93" s="64">
        <v>187</v>
      </c>
      <c r="H93" s="64">
        <v>25.909173473166803</v>
      </c>
      <c r="I93" s="64">
        <v>105</v>
      </c>
      <c r="J93" s="64">
        <v>61</v>
      </c>
      <c r="K93" s="64">
        <v>6</v>
      </c>
      <c r="L93" s="64">
        <v>0</v>
      </c>
      <c r="M93" s="82">
        <v>3621.0774324324366</v>
      </c>
      <c r="O93" s="83"/>
    </row>
    <row r="94" spans="1:15" ht="15.75" x14ac:dyDescent="0.25">
      <c r="A94" s="139" t="s">
        <v>2</v>
      </c>
      <c r="B94" s="140" t="s">
        <v>365</v>
      </c>
      <c r="C94" s="64">
        <v>1968.4161510407262</v>
      </c>
      <c r="D94" s="64">
        <v>1064</v>
      </c>
      <c r="E94" s="64">
        <v>-18571</v>
      </c>
      <c r="F94" s="64">
        <v>884</v>
      </c>
      <c r="G94" s="64">
        <v>3744</v>
      </c>
      <c r="H94" s="64">
        <v>1375.6000665268398</v>
      </c>
      <c r="I94" s="64">
        <v>-896</v>
      </c>
      <c r="J94" s="64">
        <v>2059</v>
      </c>
      <c r="K94" s="64">
        <v>197</v>
      </c>
      <c r="L94" s="64">
        <v>520</v>
      </c>
      <c r="M94" s="82">
        <v>-7654.9837824324331</v>
      </c>
      <c r="O94" s="83"/>
    </row>
    <row r="95" spans="1:15" ht="15.75" x14ac:dyDescent="0.2">
      <c r="A95" s="157" t="s">
        <v>3</v>
      </c>
      <c r="B95" s="140" t="s">
        <v>366</v>
      </c>
      <c r="C95" s="89"/>
      <c r="D95" s="85"/>
      <c r="E95" s="85"/>
      <c r="F95" s="85"/>
      <c r="G95" s="85"/>
      <c r="H95" s="85"/>
      <c r="I95" s="85"/>
      <c r="J95" s="85"/>
      <c r="K95" s="85"/>
      <c r="L95" s="85"/>
      <c r="M95" s="71"/>
      <c r="O95" s="79"/>
    </row>
    <row r="96" spans="1:15" ht="15.75" x14ac:dyDescent="0.2">
      <c r="A96" s="141" t="s">
        <v>22</v>
      </c>
      <c r="B96" s="140" t="s">
        <v>332</v>
      </c>
      <c r="C96" s="64">
        <v>0</v>
      </c>
      <c r="D96" s="64">
        <v>126</v>
      </c>
      <c r="E96" s="64">
        <v>0</v>
      </c>
      <c r="F96" s="64">
        <v>0</v>
      </c>
      <c r="G96" s="64">
        <v>26788</v>
      </c>
      <c r="H96" s="64">
        <v>0</v>
      </c>
      <c r="I96" s="64">
        <v>0</v>
      </c>
      <c r="J96" s="64">
        <v>0</v>
      </c>
      <c r="K96" s="64">
        <v>0</v>
      </c>
      <c r="L96" s="64">
        <v>0</v>
      </c>
      <c r="M96" s="82">
        <v>26914</v>
      </c>
      <c r="O96" s="79"/>
    </row>
    <row r="97" spans="1:15" ht="15.75" x14ac:dyDescent="0.2">
      <c r="A97" s="158"/>
      <c r="B97" s="140" t="s">
        <v>333</v>
      </c>
      <c r="C97" s="64">
        <v>0</v>
      </c>
      <c r="D97" s="64">
        <v>0</v>
      </c>
      <c r="E97" s="64">
        <v>0</v>
      </c>
      <c r="F97" s="64">
        <v>0</v>
      </c>
      <c r="G97" s="64">
        <v>26788</v>
      </c>
      <c r="H97" s="64">
        <v>0</v>
      </c>
      <c r="I97" s="64">
        <v>0</v>
      </c>
      <c r="J97" s="64">
        <v>0</v>
      </c>
      <c r="K97" s="64">
        <v>0</v>
      </c>
      <c r="L97" s="64">
        <v>0</v>
      </c>
      <c r="M97" s="82">
        <v>26788</v>
      </c>
      <c r="O97" s="79"/>
    </row>
    <row r="98" spans="1:15" ht="15.75" x14ac:dyDescent="0.2">
      <c r="A98" s="158" t="s">
        <v>294</v>
      </c>
      <c r="B98" s="140" t="s">
        <v>334</v>
      </c>
      <c r="C98" s="64">
        <v>0</v>
      </c>
      <c r="D98" s="64">
        <v>0</v>
      </c>
      <c r="E98" s="64">
        <v>0</v>
      </c>
      <c r="F98" s="64">
        <v>0</v>
      </c>
      <c r="G98" s="64">
        <v>877</v>
      </c>
      <c r="H98" s="64">
        <v>0</v>
      </c>
      <c r="I98" s="64">
        <v>0</v>
      </c>
      <c r="J98" s="64">
        <v>0</v>
      </c>
      <c r="K98" s="64">
        <v>0</v>
      </c>
      <c r="L98" s="64">
        <v>0</v>
      </c>
      <c r="M98" s="82">
        <v>877</v>
      </c>
      <c r="O98" s="79"/>
    </row>
    <row r="99" spans="1:15" ht="15.75" x14ac:dyDescent="0.2">
      <c r="A99" s="158"/>
      <c r="B99" s="140" t="s">
        <v>333</v>
      </c>
      <c r="C99" s="64">
        <v>0</v>
      </c>
      <c r="D99" s="64">
        <v>0</v>
      </c>
      <c r="E99" s="64">
        <v>0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82">
        <v>0</v>
      </c>
      <c r="O99" s="79"/>
    </row>
    <row r="100" spans="1:15" ht="15.75" x14ac:dyDescent="0.25">
      <c r="A100" s="159" t="s">
        <v>335</v>
      </c>
      <c r="B100" s="140" t="s">
        <v>336</v>
      </c>
      <c r="C100" s="64">
        <v>0</v>
      </c>
      <c r="D100" s="64">
        <v>0</v>
      </c>
      <c r="E100" s="64">
        <v>0</v>
      </c>
      <c r="F100" s="64">
        <v>12</v>
      </c>
      <c r="G100" s="64">
        <v>0</v>
      </c>
      <c r="H100" s="64">
        <v>0</v>
      </c>
      <c r="I100" s="64">
        <v>0</v>
      </c>
      <c r="J100" s="64">
        <v>0</v>
      </c>
      <c r="K100" s="64">
        <v>0</v>
      </c>
      <c r="L100" s="64">
        <v>0</v>
      </c>
      <c r="M100" s="82">
        <v>12</v>
      </c>
      <c r="O100" s="79"/>
    </row>
    <row r="101" spans="1:15" ht="15.75" x14ac:dyDescent="0.25">
      <c r="A101" s="159" t="s">
        <v>337</v>
      </c>
      <c r="B101" s="140" t="s">
        <v>338</v>
      </c>
      <c r="C101" s="64">
        <v>0</v>
      </c>
      <c r="D101" s="64">
        <v>60</v>
      </c>
      <c r="E101" s="64">
        <v>0</v>
      </c>
      <c r="F101" s="64">
        <v>14</v>
      </c>
      <c r="G101" s="64">
        <v>877</v>
      </c>
      <c r="H101" s="64">
        <v>277.28458999999998</v>
      </c>
      <c r="I101" s="64">
        <v>1879</v>
      </c>
      <c r="J101" s="64">
        <v>0</v>
      </c>
      <c r="K101" s="64">
        <v>0</v>
      </c>
      <c r="L101" s="64">
        <v>0</v>
      </c>
      <c r="M101" s="82">
        <v>3107.2845900000002</v>
      </c>
      <c r="O101" s="79"/>
    </row>
    <row r="102" spans="1:15" ht="15.75" x14ac:dyDescent="0.25">
      <c r="A102" s="154"/>
      <c r="B102" s="145" t="s">
        <v>339</v>
      </c>
      <c r="C102" s="64">
        <v>0</v>
      </c>
      <c r="D102" s="64">
        <v>60</v>
      </c>
      <c r="E102" s="64">
        <v>0</v>
      </c>
      <c r="F102" s="64">
        <v>26</v>
      </c>
      <c r="G102" s="64">
        <v>877</v>
      </c>
      <c r="H102" s="64">
        <v>277.28458999999998</v>
      </c>
      <c r="I102" s="64">
        <v>1879</v>
      </c>
      <c r="J102" s="64">
        <v>0</v>
      </c>
      <c r="K102" s="64">
        <v>0</v>
      </c>
      <c r="L102" s="64">
        <v>0</v>
      </c>
      <c r="M102" s="82">
        <v>3119.2845900000002</v>
      </c>
      <c r="O102" s="79"/>
    </row>
    <row r="103" spans="1:15" ht="15.75" x14ac:dyDescent="0.2">
      <c r="A103" s="158" t="s">
        <v>296</v>
      </c>
      <c r="B103" s="140" t="s">
        <v>340</v>
      </c>
      <c r="C103" s="64">
        <v>0</v>
      </c>
      <c r="D103" s="64">
        <v>155</v>
      </c>
      <c r="E103" s="64">
        <v>0</v>
      </c>
      <c r="F103" s="64">
        <v>0</v>
      </c>
      <c r="G103" s="64">
        <v>62</v>
      </c>
      <c r="H103" s="64">
        <v>0</v>
      </c>
      <c r="I103" s="64">
        <v>0</v>
      </c>
      <c r="J103" s="64">
        <v>0</v>
      </c>
      <c r="K103" s="64">
        <v>0</v>
      </c>
      <c r="L103" s="64">
        <v>0</v>
      </c>
      <c r="M103" s="82">
        <v>217</v>
      </c>
      <c r="O103" s="79"/>
    </row>
    <row r="104" spans="1:15" ht="15.75" x14ac:dyDescent="0.2">
      <c r="A104" s="158" t="s">
        <v>299</v>
      </c>
      <c r="B104" s="140" t="s">
        <v>341</v>
      </c>
      <c r="C104" s="64">
        <v>0</v>
      </c>
      <c r="D104" s="64">
        <v>0</v>
      </c>
      <c r="E104" s="64">
        <v>0</v>
      </c>
      <c r="F104" s="64">
        <v>0</v>
      </c>
      <c r="G104" s="64">
        <v>1</v>
      </c>
      <c r="H104" s="64">
        <v>0</v>
      </c>
      <c r="I104" s="64">
        <v>0</v>
      </c>
      <c r="J104" s="64">
        <v>0</v>
      </c>
      <c r="K104" s="64">
        <v>0</v>
      </c>
      <c r="L104" s="64">
        <v>0</v>
      </c>
      <c r="M104" s="82">
        <v>1</v>
      </c>
      <c r="O104" s="79"/>
    </row>
    <row r="105" spans="1:15" ht="15.75" x14ac:dyDescent="0.25">
      <c r="A105" s="137"/>
      <c r="B105" s="143" t="s">
        <v>367</v>
      </c>
      <c r="C105" s="64">
        <v>0</v>
      </c>
      <c r="D105" s="64">
        <v>341</v>
      </c>
      <c r="E105" s="64">
        <v>0</v>
      </c>
      <c r="F105" s="64">
        <v>26</v>
      </c>
      <c r="G105" s="64">
        <v>27728</v>
      </c>
      <c r="H105" s="64">
        <v>277.28458999999998</v>
      </c>
      <c r="I105" s="64">
        <v>1879</v>
      </c>
      <c r="J105" s="64">
        <v>0</v>
      </c>
      <c r="K105" s="64">
        <v>0</v>
      </c>
      <c r="L105" s="64">
        <v>0</v>
      </c>
      <c r="M105" s="82">
        <v>30251.284589999999</v>
      </c>
      <c r="O105" s="79"/>
    </row>
    <row r="106" spans="1:15" ht="15.75" x14ac:dyDescent="0.25">
      <c r="A106" s="146" t="s">
        <v>4</v>
      </c>
      <c r="B106" s="140" t="s">
        <v>368</v>
      </c>
      <c r="C106" s="64">
        <v>0</v>
      </c>
      <c r="D106" s="64">
        <v>0</v>
      </c>
      <c r="E106" s="64">
        <v>417</v>
      </c>
      <c r="F106" s="64">
        <v>0</v>
      </c>
      <c r="G106" s="64">
        <v>121</v>
      </c>
      <c r="H106" s="64">
        <v>0</v>
      </c>
      <c r="I106" s="64">
        <v>0</v>
      </c>
      <c r="J106" s="64">
        <v>0</v>
      </c>
      <c r="K106" s="64">
        <v>0</v>
      </c>
      <c r="L106" s="64">
        <v>0</v>
      </c>
      <c r="M106" s="82">
        <v>538</v>
      </c>
      <c r="O106" s="83"/>
    </row>
    <row r="107" spans="1:15" ht="15.75" x14ac:dyDescent="0.2">
      <c r="A107" s="160" t="s">
        <v>5</v>
      </c>
      <c r="B107" s="140" t="s">
        <v>369</v>
      </c>
      <c r="C107" s="84"/>
      <c r="D107" s="85"/>
      <c r="E107" s="85"/>
      <c r="F107" s="85"/>
      <c r="G107" s="85"/>
      <c r="H107" s="85"/>
      <c r="I107" s="85"/>
      <c r="J107" s="85"/>
      <c r="K107" s="85"/>
      <c r="L107" s="85"/>
      <c r="M107" s="71"/>
      <c r="O107" s="79"/>
    </row>
    <row r="108" spans="1:15" ht="15.75" x14ac:dyDescent="0.2">
      <c r="A108" s="141" t="s">
        <v>22</v>
      </c>
      <c r="B108" s="140" t="s">
        <v>370</v>
      </c>
      <c r="C108" s="64">
        <v>0</v>
      </c>
      <c r="D108" s="64">
        <v>-167</v>
      </c>
      <c r="E108" s="64">
        <v>0</v>
      </c>
      <c r="F108" s="64">
        <v>0</v>
      </c>
      <c r="G108" s="64">
        <v>-357</v>
      </c>
      <c r="H108" s="64">
        <v>0</v>
      </c>
      <c r="I108" s="64">
        <v>-1064</v>
      </c>
      <c r="J108" s="64">
        <v>0</v>
      </c>
      <c r="K108" s="64">
        <v>0</v>
      </c>
      <c r="L108" s="64">
        <v>0</v>
      </c>
      <c r="M108" s="82">
        <v>-1588</v>
      </c>
      <c r="O108" s="79"/>
    </row>
    <row r="109" spans="1:15" ht="15.75" x14ac:dyDescent="0.2">
      <c r="A109" s="141" t="s">
        <v>294</v>
      </c>
      <c r="B109" s="140" t="s">
        <v>355</v>
      </c>
      <c r="C109" s="64">
        <v>0</v>
      </c>
      <c r="D109" s="64">
        <v>-107</v>
      </c>
      <c r="E109" s="64">
        <v>0</v>
      </c>
      <c r="F109" s="64">
        <v>0</v>
      </c>
      <c r="G109" s="64">
        <v>-14</v>
      </c>
      <c r="H109" s="64">
        <v>0</v>
      </c>
      <c r="I109" s="64">
        <v>0</v>
      </c>
      <c r="J109" s="64">
        <v>0</v>
      </c>
      <c r="K109" s="64">
        <v>0</v>
      </c>
      <c r="L109" s="64">
        <v>0</v>
      </c>
      <c r="M109" s="82">
        <v>-121</v>
      </c>
      <c r="O109" s="79"/>
    </row>
    <row r="110" spans="1:15" ht="15.75" x14ac:dyDescent="0.2">
      <c r="A110" s="141" t="s">
        <v>296</v>
      </c>
      <c r="B110" s="140" t="s">
        <v>356</v>
      </c>
      <c r="C110" s="64">
        <v>0</v>
      </c>
      <c r="D110" s="64">
        <v>0</v>
      </c>
      <c r="E110" s="64">
        <v>0</v>
      </c>
      <c r="F110" s="64">
        <v>0</v>
      </c>
      <c r="G110" s="64">
        <v>-1</v>
      </c>
      <c r="H110" s="64">
        <v>-953.5723099999999</v>
      </c>
      <c r="I110" s="64">
        <v>0</v>
      </c>
      <c r="J110" s="64">
        <v>0</v>
      </c>
      <c r="K110" s="64">
        <v>0</v>
      </c>
      <c r="L110" s="64">
        <v>0</v>
      </c>
      <c r="M110" s="82">
        <v>-954.5723099999999</v>
      </c>
      <c r="O110" s="79"/>
    </row>
    <row r="111" spans="1:15" ht="15.75" x14ac:dyDescent="0.25">
      <c r="A111" s="145"/>
      <c r="B111" s="143" t="s">
        <v>350</v>
      </c>
      <c r="C111" s="64">
        <v>0</v>
      </c>
      <c r="D111" s="64">
        <v>-274</v>
      </c>
      <c r="E111" s="64">
        <v>0</v>
      </c>
      <c r="F111" s="64">
        <v>0</v>
      </c>
      <c r="G111" s="64">
        <v>-372</v>
      </c>
      <c r="H111" s="64">
        <v>-953.5723099999999</v>
      </c>
      <c r="I111" s="64">
        <v>-1064</v>
      </c>
      <c r="J111" s="64">
        <v>0</v>
      </c>
      <c r="K111" s="64">
        <v>0</v>
      </c>
      <c r="L111" s="64">
        <v>0</v>
      </c>
      <c r="M111" s="82">
        <v>-2663.57231</v>
      </c>
      <c r="O111" s="83"/>
    </row>
    <row r="112" spans="1:15" ht="15.75" x14ac:dyDescent="0.25">
      <c r="A112" s="146" t="s">
        <v>6</v>
      </c>
      <c r="B112" s="140" t="s">
        <v>371</v>
      </c>
      <c r="C112" s="64">
        <v>0</v>
      </c>
      <c r="D112" s="64">
        <v>0</v>
      </c>
      <c r="E112" s="64">
        <v>0</v>
      </c>
      <c r="F112" s="64">
        <v>0</v>
      </c>
      <c r="G112" s="64">
        <v>-121</v>
      </c>
      <c r="H112" s="64">
        <v>0</v>
      </c>
      <c r="I112" s="64">
        <v>0</v>
      </c>
      <c r="J112" s="64">
        <v>0</v>
      </c>
      <c r="K112" s="64">
        <v>0</v>
      </c>
      <c r="L112" s="64">
        <v>0</v>
      </c>
      <c r="M112" s="82">
        <v>-121</v>
      </c>
      <c r="O112" s="83"/>
    </row>
    <row r="113" spans="1:15" ht="15.75" x14ac:dyDescent="0.2">
      <c r="A113" s="146" t="s">
        <v>7</v>
      </c>
      <c r="B113" s="140" t="s">
        <v>372</v>
      </c>
      <c r="C113" s="64">
        <v>10.528840000000001</v>
      </c>
      <c r="D113" s="64">
        <v>36</v>
      </c>
      <c r="E113" s="64">
        <v>4</v>
      </c>
      <c r="F113" s="64">
        <v>0</v>
      </c>
      <c r="G113" s="64">
        <v>386</v>
      </c>
      <c r="H113" s="64">
        <v>17.007330000000003</v>
      </c>
      <c r="I113" s="64">
        <v>7</v>
      </c>
      <c r="J113" s="64">
        <v>26</v>
      </c>
      <c r="K113" s="64">
        <v>0</v>
      </c>
      <c r="L113" s="64">
        <v>11</v>
      </c>
      <c r="M113" s="82">
        <v>497.53617000000003</v>
      </c>
      <c r="O113" s="79"/>
    </row>
    <row r="114" spans="1:15" ht="15.75" x14ac:dyDescent="0.2">
      <c r="A114" s="146" t="s">
        <v>15</v>
      </c>
      <c r="B114" s="140" t="s">
        <v>373</v>
      </c>
      <c r="C114" s="64">
        <v>-88.287710000000004</v>
      </c>
      <c r="D114" s="64">
        <v>0</v>
      </c>
      <c r="E114" s="64">
        <v>-74</v>
      </c>
      <c r="F114" s="64">
        <v>-1</v>
      </c>
      <c r="G114" s="64">
        <v>-1</v>
      </c>
      <c r="H114" s="64">
        <v>-16.039439999999999</v>
      </c>
      <c r="I114" s="64">
        <v>-25</v>
      </c>
      <c r="J114" s="64">
        <v>-6</v>
      </c>
      <c r="K114" s="64">
        <v>0</v>
      </c>
      <c r="L114" s="64">
        <v>-13</v>
      </c>
      <c r="M114" s="82">
        <v>-224.32715000000002</v>
      </c>
      <c r="O114" s="79"/>
    </row>
    <row r="115" spans="1:15" ht="15.75" x14ac:dyDescent="0.25">
      <c r="A115" s="146" t="s">
        <v>20</v>
      </c>
      <c r="B115" s="140" t="s">
        <v>374</v>
      </c>
      <c r="C115" s="64">
        <v>1528.8255399999957</v>
      </c>
      <c r="D115" s="64">
        <v>3135</v>
      </c>
      <c r="E115" s="64">
        <v>-16663</v>
      </c>
      <c r="F115" s="64">
        <v>978</v>
      </c>
      <c r="G115" s="64">
        <v>31672</v>
      </c>
      <c r="H115" s="64">
        <v>726.18941000000677</v>
      </c>
      <c r="I115" s="64">
        <v>6</v>
      </c>
      <c r="J115" s="64">
        <v>2140</v>
      </c>
      <c r="K115" s="64">
        <v>203</v>
      </c>
      <c r="L115" s="64">
        <v>518</v>
      </c>
      <c r="M115" s="82">
        <v>24244.014950000004</v>
      </c>
      <c r="O115" s="83"/>
    </row>
    <row r="116" spans="1:15" ht="15.75" x14ac:dyDescent="0.2">
      <c r="A116" s="146" t="s">
        <v>24</v>
      </c>
      <c r="B116" s="140" t="s">
        <v>375</v>
      </c>
      <c r="C116" s="64">
        <v>0</v>
      </c>
      <c r="D116" s="64">
        <v>0</v>
      </c>
      <c r="E116" s="64">
        <v>0</v>
      </c>
      <c r="F116" s="64">
        <v>0</v>
      </c>
      <c r="G116" s="64">
        <v>0</v>
      </c>
      <c r="H116" s="64">
        <v>8.2631700000000006</v>
      </c>
      <c r="I116" s="64">
        <v>0</v>
      </c>
      <c r="J116" s="64">
        <v>0</v>
      </c>
      <c r="K116" s="64">
        <v>0</v>
      </c>
      <c r="L116" s="64">
        <v>0</v>
      </c>
      <c r="M116" s="82">
        <v>8.2631700000000006</v>
      </c>
      <c r="O116" s="79"/>
    </row>
    <row r="117" spans="1:15" ht="15.75" x14ac:dyDescent="0.2">
      <c r="A117" s="146" t="s">
        <v>25</v>
      </c>
      <c r="B117" s="140" t="s">
        <v>376</v>
      </c>
      <c r="C117" s="64">
        <v>0</v>
      </c>
      <c r="D117" s="64">
        <v>0</v>
      </c>
      <c r="E117" s="64">
        <v>0</v>
      </c>
      <c r="F117" s="64">
        <v>0</v>
      </c>
      <c r="G117" s="64">
        <v>0</v>
      </c>
      <c r="H117" s="64">
        <v>-5.9470000000000002E-2</v>
      </c>
      <c r="I117" s="64">
        <v>0</v>
      </c>
      <c r="J117" s="64">
        <v>0</v>
      </c>
      <c r="K117" s="64">
        <v>0</v>
      </c>
      <c r="L117" s="64">
        <v>0</v>
      </c>
      <c r="M117" s="82">
        <v>-5.9470000000000002E-2</v>
      </c>
      <c r="O117" s="79"/>
    </row>
    <row r="118" spans="1:15" ht="15.75" x14ac:dyDescent="0.25">
      <c r="A118" s="146" t="s">
        <v>27</v>
      </c>
      <c r="B118" s="140" t="s">
        <v>377</v>
      </c>
      <c r="C118" s="64">
        <v>0</v>
      </c>
      <c r="D118" s="64">
        <v>0</v>
      </c>
      <c r="E118" s="64">
        <v>0</v>
      </c>
      <c r="F118" s="64">
        <v>0</v>
      </c>
      <c r="G118" s="64">
        <v>0</v>
      </c>
      <c r="H118" s="64">
        <v>8.2037000000000013</v>
      </c>
      <c r="I118" s="64">
        <v>0</v>
      </c>
      <c r="J118" s="64">
        <v>0</v>
      </c>
      <c r="K118" s="64">
        <v>0</v>
      </c>
      <c r="L118" s="64">
        <v>0</v>
      </c>
      <c r="M118" s="82">
        <v>8.2037000000000013</v>
      </c>
      <c r="O118" s="83"/>
    </row>
    <row r="119" spans="1:15" ht="15.75" x14ac:dyDescent="0.2">
      <c r="A119" s="146" t="s">
        <v>28</v>
      </c>
      <c r="B119" s="140" t="s">
        <v>378</v>
      </c>
      <c r="C119" s="64">
        <v>-152.88255000000001</v>
      </c>
      <c r="D119" s="64">
        <v>-15</v>
      </c>
      <c r="E119" s="64">
        <v>0</v>
      </c>
      <c r="F119" s="64">
        <v>-98</v>
      </c>
      <c r="G119" s="64">
        <v>-3897</v>
      </c>
      <c r="H119" s="64">
        <v>0</v>
      </c>
      <c r="I119" s="64">
        <v>0</v>
      </c>
      <c r="J119" s="64">
        <v>0</v>
      </c>
      <c r="K119" s="64">
        <v>0</v>
      </c>
      <c r="L119" s="64">
        <v>0</v>
      </c>
      <c r="M119" s="82">
        <v>-4162.8825500000003</v>
      </c>
      <c r="O119" s="79"/>
    </row>
    <row r="120" spans="1:15" ht="15.75" x14ac:dyDescent="0.2">
      <c r="A120" s="146" t="s">
        <v>29</v>
      </c>
      <c r="B120" s="140" t="s">
        <v>379</v>
      </c>
      <c r="C120" s="64">
        <v>0</v>
      </c>
      <c r="D120" s="64">
        <v>0</v>
      </c>
      <c r="E120" s="64">
        <v>0</v>
      </c>
      <c r="F120" s="64">
        <v>0</v>
      </c>
      <c r="G120" s="64">
        <v>3321</v>
      </c>
      <c r="H120" s="64">
        <v>0</v>
      </c>
      <c r="I120" s="64">
        <v>0</v>
      </c>
      <c r="J120" s="64">
        <v>0</v>
      </c>
      <c r="K120" s="64">
        <v>0</v>
      </c>
      <c r="L120" s="64">
        <v>0</v>
      </c>
      <c r="M120" s="82">
        <v>3321</v>
      </c>
      <c r="O120" s="79"/>
    </row>
    <row r="121" spans="1:15" ht="15.75" x14ac:dyDescent="0.25">
      <c r="A121" s="146" t="s">
        <v>30</v>
      </c>
      <c r="B121" s="140" t="s">
        <v>380</v>
      </c>
      <c r="C121" s="64">
        <v>1375.9429899999957</v>
      </c>
      <c r="D121" s="64">
        <v>3120</v>
      </c>
      <c r="E121" s="64">
        <v>-16663</v>
      </c>
      <c r="F121" s="64">
        <v>880</v>
      </c>
      <c r="G121" s="64">
        <v>31096</v>
      </c>
      <c r="H121" s="64">
        <v>734.3931100000068</v>
      </c>
      <c r="I121" s="64">
        <v>6</v>
      </c>
      <c r="J121" s="64">
        <v>2140</v>
      </c>
      <c r="K121" s="64">
        <v>203</v>
      </c>
      <c r="L121" s="64">
        <v>518</v>
      </c>
      <c r="M121" s="82">
        <v>23410.336100000004</v>
      </c>
      <c r="O121" s="83"/>
    </row>
    <row r="122" spans="1:15" ht="15.75" x14ac:dyDescent="0.2">
      <c r="A122" s="5" t="s">
        <v>59</v>
      </c>
      <c r="B122" s="90"/>
      <c r="C122" s="91"/>
      <c r="D122" s="91"/>
      <c r="E122" s="91"/>
      <c r="F122" s="91"/>
      <c r="G122" s="91"/>
      <c r="H122" s="91"/>
      <c r="I122" s="91"/>
      <c r="J122" s="91"/>
      <c r="K122" s="91"/>
      <c r="L122" s="91"/>
      <c r="M122" s="92"/>
      <c r="O122" s="83"/>
    </row>
    <row r="123" spans="1:15" ht="33" x14ac:dyDescent="0.25">
      <c r="A123" s="93"/>
      <c r="B123" s="93"/>
      <c r="C123" s="94"/>
      <c r="D123" s="94"/>
      <c r="O123" s="95"/>
    </row>
  </sheetData>
  <mergeCells count="2">
    <mergeCell ref="A1:L1"/>
    <mergeCell ref="A3:B3"/>
  </mergeCells>
  <conditionalFormatting sqref="O6">
    <cfRule type="cellIs" dxfId="25" priority="26" operator="notEqual">
      <formula>0</formula>
    </cfRule>
  </conditionalFormatting>
  <conditionalFormatting sqref="O12">
    <cfRule type="cellIs" dxfId="24" priority="25" operator="notEqual">
      <formula>0</formula>
    </cfRule>
  </conditionalFormatting>
  <conditionalFormatting sqref="O19">
    <cfRule type="cellIs" dxfId="23" priority="24" operator="notEqual">
      <formula>0</formula>
    </cfRule>
  </conditionalFormatting>
  <conditionalFormatting sqref="O22">
    <cfRule type="cellIs" dxfId="22" priority="23" operator="notEqual">
      <formula>0</formula>
    </cfRule>
  </conditionalFormatting>
  <conditionalFormatting sqref="O26">
    <cfRule type="cellIs" dxfId="21" priority="22" operator="notEqual">
      <formula>0</formula>
    </cfRule>
  </conditionalFormatting>
  <conditionalFormatting sqref="O33">
    <cfRule type="cellIs" dxfId="20" priority="21" operator="notEqual">
      <formula>0</formula>
    </cfRule>
  </conditionalFormatting>
  <conditionalFormatting sqref="O37">
    <cfRule type="cellIs" dxfId="19" priority="20" operator="notEqual">
      <formula>0</formula>
    </cfRule>
  </conditionalFormatting>
  <conditionalFormatting sqref="O45">
    <cfRule type="cellIs" dxfId="18" priority="19" operator="notEqual">
      <formula>0</formula>
    </cfRule>
  </conditionalFormatting>
  <conditionalFormatting sqref="O53">
    <cfRule type="cellIs" dxfId="17" priority="18" operator="notEqual">
      <formula>0</formula>
    </cfRule>
  </conditionalFormatting>
  <conditionalFormatting sqref="O56">
    <cfRule type="cellIs" dxfId="16" priority="17" operator="notEqual">
      <formula>0</formula>
    </cfRule>
  </conditionalFormatting>
  <conditionalFormatting sqref="O67">
    <cfRule type="cellIs" dxfId="15" priority="16" operator="notEqual">
      <formula>0</formula>
    </cfRule>
  </conditionalFormatting>
  <conditionalFormatting sqref="O66">
    <cfRule type="cellIs" dxfId="14" priority="15" operator="notEqual">
      <formula>0</formula>
    </cfRule>
  </conditionalFormatting>
  <conditionalFormatting sqref="O62">
    <cfRule type="cellIs" dxfId="13" priority="14" operator="notEqual">
      <formula>0</formula>
    </cfRule>
  </conditionalFormatting>
  <conditionalFormatting sqref="O72">
    <cfRule type="cellIs" dxfId="12" priority="13" operator="notEqual">
      <formula>0</formula>
    </cfRule>
  </conditionalFormatting>
  <conditionalFormatting sqref="O74">
    <cfRule type="cellIs" dxfId="11" priority="12" operator="notEqual">
      <formula>0</formula>
    </cfRule>
  </conditionalFormatting>
  <conditionalFormatting sqref="O81">
    <cfRule type="cellIs" dxfId="10" priority="11" operator="notEqual">
      <formula>0</formula>
    </cfRule>
  </conditionalFormatting>
  <conditionalFormatting sqref="O86">
    <cfRule type="cellIs" dxfId="9" priority="10" operator="notEqual">
      <formula>0</formula>
    </cfRule>
  </conditionalFormatting>
  <conditionalFormatting sqref="O91">
    <cfRule type="cellIs" dxfId="8" priority="9" operator="notEqual">
      <formula>0</formula>
    </cfRule>
  </conditionalFormatting>
  <conditionalFormatting sqref="O93:O94">
    <cfRule type="cellIs" dxfId="7" priority="8" operator="notEqual">
      <formula>0</formula>
    </cfRule>
  </conditionalFormatting>
  <conditionalFormatting sqref="O106">
    <cfRule type="cellIs" dxfId="6" priority="7" operator="notEqual">
      <formula>0</formula>
    </cfRule>
  </conditionalFormatting>
  <conditionalFormatting sqref="O111">
    <cfRule type="cellIs" dxfId="5" priority="6" operator="notEqual">
      <formula>0</formula>
    </cfRule>
  </conditionalFormatting>
  <conditionalFormatting sqref="O115">
    <cfRule type="cellIs" dxfId="4" priority="5" operator="notEqual">
      <formula>0</formula>
    </cfRule>
  </conditionalFormatting>
  <conditionalFormatting sqref="O112">
    <cfRule type="cellIs" dxfId="3" priority="4" operator="notEqual">
      <formula>0</formula>
    </cfRule>
  </conditionalFormatting>
  <conditionalFormatting sqref="O13">
    <cfRule type="cellIs" dxfId="2" priority="3" operator="notEqual">
      <formula>0</formula>
    </cfRule>
  </conditionalFormatting>
  <conditionalFormatting sqref="O118">
    <cfRule type="cellIs" dxfId="1" priority="2" operator="notEqual">
      <formula>0</formula>
    </cfRule>
  </conditionalFormatting>
  <conditionalFormatting sqref="O121:O122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1" orientation="landscape" r:id="rId1"/>
  <rowBreaks count="1" manualBreakCount="1">
    <brk id="5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zoomScaleNormal="100" zoomScaleSheetLayoutView="70" workbookViewId="0"/>
  </sheetViews>
  <sheetFormatPr defaultRowHeight="15" x14ac:dyDescent="0.25"/>
  <cols>
    <col min="1" max="1" width="6.7109375" style="7" customWidth="1"/>
    <col min="2" max="2" width="37.7109375" style="7" customWidth="1"/>
    <col min="3" max="24" width="13.85546875" style="7" customWidth="1"/>
    <col min="25" max="16384" width="9.140625" style="7"/>
  </cols>
  <sheetData>
    <row r="1" spans="1:24" ht="15.75" x14ac:dyDescent="0.25">
      <c r="A1" s="96" t="s">
        <v>392</v>
      </c>
    </row>
    <row r="2" spans="1:24" ht="15.75" x14ac:dyDescent="0.25">
      <c r="W2" s="166" t="s">
        <v>49</v>
      </c>
      <c r="X2" s="166"/>
    </row>
    <row r="3" spans="1:24" ht="50.25" customHeight="1" x14ac:dyDescent="0.25">
      <c r="A3" s="171" t="s">
        <v>0</v>
      </c>
      <c r="B3" s="171" t="s">
        <v>31</v>
      </c>
      <c r="C3" s="162" t="s">
        <v>383</v>
      </c>
      <c r="D3" s="163"/>
      <c r="E3" s="162" t="s">
        <v>381</v>
      </c>
      <c r="F3" s="163"/>
      <c r="G3" s="162" t="s">
        <v>382</v>
      </c>
      <c r="H3" s="163"/>
      <c r="I3" s="162" t="s">
        <v>384</v>
      </c>
      <c r="J3" s="163"/>
      <c r="K3" s="162" t="s">
        <v>385</v>
      </c>
      <c r="L3" s="163"/>
      <c r="M3" s="162" t="s">
        <v>386</v>
      </c>
      <c r="N3" s="163"/>
      <c r="O3" s="162" t="s">
        <v>387</v>
      </c>
      <c r="P3" s="163"/>
      <c r="Q3" s="162" t="s">
        <v>389</v>
      </c>
      <c r="R3" s="163"/>
      <c r="S3" s="162" t="s">
        <v>388</v>
      </c>
      <c r="T3" s="163"/>
      <c r="U3" s="162" t="s">
        <v>390</v>
      </c>
      <c r="V3" s="163"/>
      <c r="W3" s="173" t="s">
        <v>48</v>
      </c>
      <c r="X3" s="173"/>
    </row>
    <row r="4" spans="1:24" ht="31.5" x14ac:dyDescent="0.25">
      <c r="A4" s="172"/>
      <c r="B4" s="172"/>
      <c r="C4" s="1" t="s">
        <v>51</v>
      </c>
      <c r="D4" s="105" t="s">
        <v>52</v>
      </c>
      <c r="E4" s="1" t="s">
        <v>51</v>
      </c>
      <c r="F4" s="105" t="s">
        <v>52</v>
      </c>
      <c r="G4" s="1" t="s">
        <v>51</v>
      </c>
      <c r="H4" s="105" t="s">
        <v>52</v>
      </c>
      <c r="I4" s="1" t="s">
        <v>51</v>
      </c>
      <c r="J4" s="105" t="s">
        <v>52</v>
      </c>
      <c r="K4" s="1" t="s">
        <v>51</v>
      </c>
      <c r="L4" s="105" t="s">
        <v>52</v>
      </c>
      <c r="M4" s="1" t="s">
        <v>51</v>
      </c>
      <c r="N4" s="105" t="s">
        <v>52</v>
      </c>
      <c r="O4" s="1" t="s">
        <v>51</v>
      </c>
      <c r="P4" s="105" t="s">
        <v>52</v>
      </c>
      <c r="Q4" s="1" t="s">
        <v>51</v>
      </c>
      <c r="R4" s="105" t="s">
        <v>52</v>
      </c>
      <c r="S4" s="1" t="s">
        <v>51</v>
      </c>
      <c r="T4" s="105" t="s">
        <v>52</v>
      </c>
      <c r="U4" s="1" t="s">
        <v>51</v>
      </c>
      <c r="V4" s="105" t="s">
        <v>52</v>
      </c>
      <c r="W4" s="2" t="s">
        <v>51</v>
      </c>
      <c r="X4" s="75" t="s">
        <v>52</v>
      </c>
    </row>
    <row r="5" spans="1:24" ht="15.75" x14ac:dyDescent="0.25">
      <c r="A5" s="2" t="s">
        <v>1</v>
      </c>
      <c r="B5" s="97" t="s">
        <v>32</v>
      </c>
      <c r="C5" s="8">
        <v>20022828.220000058</v>
      </c>
      <c r="D5" s="8">
        <v>0</v>
      </c>
      <c r="E5" s="8">
        <v>23335595.875223685</v>
      </c>
      <c r="F5" s="8">
        <v>0</v>
      </c>
      <c r="G5" s="8">
        <v>12638020.99</v>
      </c>
      <c r="H5" s="8">
        <v>1416944.97</v>
      </c>
      <c r="I5" s="8">
        <v>6478798.100000008</v>
      </c>
      <c r="J5" s="8">
        <v>0</v>
      </c>
      <c r="K5" s="8">
        <v>7960084.3399999989</v>
      </c>
      <c r="L5" s="8">
        <v>0</v>
      </c>
      <c r="M5" s="8">
        <v>5273625.2096239803</v>
      </c>
      <c r="N5" s="8">
        <v>155743.66179444091</v>
      </c>
      <c r="O5" s="8">
        <v>868280</v>
      </c>
      <c r="P5" s="8">
        <v>0</v>
      </c>
      <c r="Q5" s="8">
        <v>1857677.5699999998</v>
      </c>
      <c r="R5" s="8">
        <v>0</v>
      </c>
      <c r="S5" s="8">
        <v>922312.85269519989</v>
      </c>
      <c r="T5" s="8">
        <v>0</v>
      </c>
      <c r="U5" s="8">
        <v>362823.32</v>
      </c>
      <c r="V5" s="8">
        <v>0</v>
      </c>
      <c r="W5" s="8">
        <v>79720046.477542922</v>
      </c>
      <c r="X5" s="8">
        <v>1572688.6317944408</v>
      </c>
    </row>
    <row r="6" spans="1:24" ht="15.75" x14ac:dyDescent="0.25">
      <c r="A6" s="2"/>
      <c r="B6" s="98" t="s">
        <v>33</v>
      </c>
      <c r="C6" s="8">
        <v>12914631.62000001</v>
      </c>
      <c r="D6" s="8">
        <v>0</v>
      </c>
      <c r="E6" s="8">
        <v>23269905.328411099</v>
      </c>
      <c r="F6" s="8">
        <v>0</v>
      </c>
      <c r="G6" s="8">
        <v>9181817.8800000008</v>
      </c>
      <c r="H6" s="8">
        <v>1416944.97</v>
      </c>
      <c r="I6" s="8">
        <v>6478798.100000008</v>
      </c>
      <c r="J6" s="8">
        <v>0</v>
      </c>
      <c r="K6" s="8">
        <v>7960084.3399999989</v>
      </c>
      <c r="L6" s="8">
        <v>0</v>
      </c>
      <c r="M6" s="8">
        <v>5273625.2096239803</v>
      </c>
      <c r="N6" s="8">
        <v>155743.66179444091</v>
      </c>
      <c r="O6" s="8">
        <v>868280</v>
      </c>
      <c r="P6" s="8">
        <v>0</v>
      </c>
      <c r="Q6" s="8">
        <v>1856701.5699999998</v>
      </c>
      <c r="R6" s="8">
        <v>0</v>
      </c>
      <c r="S6" s="8">
        <v>922312.85269519989</v>
      </c>
      <c r="T6" s="8">
        <v>0</v>
      </c>
      <c r="U6" s="8">
        <v>362823.32</v>
      </c>
      <c r="V6" s="8">
        <v>0</v>
      </c>
      <c r="W6" s="8">
        <v>69088980.22073029</v>
      </c>
      <c r="X6" s="8">
        <v>1572688.6317944408</v>
      </c>
    </row>
    <row r="7" spans="1:24" ht="15.75" x14ac:dyDescent="0.25">
      <c r="A7" s="2"/>
      <c r="B7" s="98" t="s">
        <v>34</v>
      </c>
      <c r="C7" s="8">
        <v>12044091.47000001</v>
      </c>
      <c r="D7" s="8">
        <v>0</v>
      </c>
      <c r="E7" s="8">
        <v>21052155.945826177</v>
      </c>
      <c r="F7" s="8">
        <v>0</v>
      </c>
      <c r="G7" s="8">
        <v>7111663.8799999999</v>
      </c>
      <c r="H7" s="8">
        <v>0</v>
      </c>
      <c r="I7" s="8">
        <v>4192916.0300000077</v>
      </c>
      <c r="J7" s="8">
        <v>0</v>
      </c>
      <c r="K7" s="8">
        <v>7960084.3399999989</v>
      </c>
      <c r="L7" s="8">
        <v>0</v>
      </c>
      <c r="M7" s="8">
        <v>1450260.09</v>
      </c>
      <c r="N7" s="8">
        <v>0</v>
      </c>
      <c r="O7" s="8">
        <v>314375</v>
      </c>
      <c r="P7" s="8">
        <v>0</v>
      </c>
      <c r="Q7" s="8">
        <v>1654454.66</v>
      </c>
      <c r="R7" s="8">
        <v>0</v>
      </c>
      <c r="S7" s="8">
        <v>209524.15742799998</v>
      </c>
      <c r="T7" s="8">
        <v>0</v>
      </c>
      <c r="U7" s="8">
        <v>141661.19</v>
      </c>
      <c r="V7" s="8">
        <v>0</v>
      </c>
      <c r="W7" s="8">
        <v>56131186.763254181</v>
      </c>
      <c r="X7" s="8">
        <v>0</v>
      </c>
    </row>
    <row r="8" spans="1:24" ht="15.75" x14ac:dyDescent="0.25">
      <c r="A8" s="2"/>
      <c r="B8" s="98" t="s">
        <v>35</v>
      </c>
      <c r="C8" s="8">
        <v>870540.14999999991</v>
      </c>
      <c r="D8" s="8">
        <v>0</v>
      </c>
      <c r="E8" s="8">
        <v>2217749.3825849239</v>
      </c>
      <c r="F8" s="8">
        <v>0</v>
      </c>
      <c r="G8" s="8">
        <v>2070154</v>
      </c>
      <c r="H8" s="8">
        <v>1416944.97</v>
      </c>
      <c r="I8" s="8">
        <v>2285882.0700000003</v>
      </c>
      <c r="J8" s="8">
        <v>0</v>
      </c>
      <c r="K8" s="8">
        <v>0</v>
      </c>
      <c r="L8" s="8">
        <v>0</v>
      </c>
      <c r="M8" s="8">
        <v>3823365.1196239805</v>
      </c>
      <c r="N8" s="8">
        <v>155743.66179444091</v>
      </c>
      <c r="O8" s="8">
        <v>553905</v>
      </c>
      <c r="P8" s="8">
        <v>0</v>
      </c>
      <c r="Q8" s="8">
        <v>202246.90999999997</v>
      </c>
      <c r="R8" s="8">
        <v>0</v>
      </c>
      <c r="S8" s="8">
        <v>712788.6952672</v>
      </c>
      <c r="T8" s="8">
        <v>0</v>
      </c>
      <c r="U8" s="8">
        <v>221162.13</v>
      </c>
      <c r="V8" s="8">
        <v>0</v>
      </c>
      <c r="W8" s="8">
        <v>12957793.457476107</v>
      </c>
      <c r="X8" s="8">
        <v>1572688.6317944408</v>
      </c>
    </row>
    <row r="9" spans="1:24" ht="15.75" x14ac:dyDescent="0.25">
      <c r="A9" s="2"/>
      <c r="B9" s="98" t="s">
        <v>36</v>
      </c>
      <c r="C9" s="8">
        <v>7108196.6000000499</v>
      </c>
      <c r="D9" s="8">
        <v>0</v>
      </c>
      <c r="E9" s="8">
        <v>65690.546812587258</v>
      </c>
      <c r="F9" s="8">
        <v>0</v>
      </c>
      <c r="G9" s="8">
        <v>3456203.11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976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10631066.256812636</v>
      </c>
      <c r="X9" s="8">
        <v>0</v>
      </c>
    </row>
    <row r="10" spans="1:24" ht="15.75" x14ac:dyDescent="0.25">
      <c r="A10" s="2" t="s">
        <v>2</v>
      </c>
      <c r="B10" s="97" t="s">
        <v>37</v>
      </c>
      <c r="C10" s="8">
        <v>2483876.9</v>
      </c>
      <c r="D10" s="8">
        <v>0</v>
      </c>
      <c r="E10" s="8">
        <v>247216.90047772948</v>
      </c>
      <c r="F10" s="8">
        <v>0</v>
      </c>
      <c r="G10" s="8">
        <v>410511.32</v>
      </c>
      <c r="H10" s="8">
        <v>0</v>
      </c>
      <c r="I10" s="8">
        <v>452472.96000000014</v>
      </c>
      <c r="J10" s="8">
        <v>0</v>
      </c>
      <c r="K10" s="8">
        <v>0</v>
      </c>
      <c r="L10" s="8">
        <v>0</v>
      </c>
      <c r="M10" s="8">
        <v>79107.5</v>
      </c>
      <c r="N10" s="8">
        <v>0</v>
      </c>
      <c r="O10" s="8">
        <v>0</v>
      </c>
      <c r="P10" s="8">
        <v>0</v>
      </c>
      <c r="Q10" s="8">
        <v>174150.82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3847336.4004777288</v>
      </c>
      <c r="X10" s="8">
        <v>0</v>
      </c>
    </row>
    <row r="11" spans="1:24" ht="15.75" x14ac:dyDescent="0.25">
      <c r="A11" s="2" t="s">
        <v>3</v>
      </c>
      <c r="B11" s="97" t="s">
        <v>38</v>
      </c>
      <c r="C11" s="8">
        <v>12689996.40000001</v>
      </c>
      <c r="D11" s="8">
        <v>0</v>
      </c>
      <c r="E11" s="8">
        <v>689421.48646199785</v>
      </c>
      <c r="F11" s="8">
        <v>0</v>
      </c>
      <c r="G11" s="8">
        <v>3048132.5100000002</v>
      </c>
      <c r="H11" s="8">
        <v>0</v>
      </c>
      <c r="I11" s="8">
        <v>931061.62000000034</v>
      </c>
      <c r="J11" s="8">
        <v>0</v>
      </c>
      <c r="K11" s="8">
        <v>442188.49000000011</v>
      </c>
      <c r="L11" s="8">
        <v>0</v>
      </c>
      <c r="M11" s="8">
        <v>618840.15999999992</v>
      </c>
      <c r="N11" s="8">
        <v>0</v>
      </c>
      <c r="O11" s="8">
        <v>0</v>
      </c>
      <c r="P11" s="8">
        <v>0</v>
      </c>
      <c r="Q11" s="8">
        <v>150907.15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18570547.816462003</v>
      </c>
      <c r="X11" s="8">
        <v>0</v>
      </c>
    </row>
    <row r="12" spans="1:24" ht="15.75" x14ac:dyDescent="0.25">
      <c r="A12" s="2" t="s">
        <v>4</v>
      </c>
      <c r="B12" s="99" t="s">
        <v>39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</row>
    <row r="13" spans="1:24" ht="15.75" x14ac:dyDescent="0.25">
      <c r="A13" s="2" t="s">
        <v>5</v>
      </c>
      <c r="B13" s="100" t="s">
        <v>40</v>
      </c>
      <c r="C13" s="8">
        <v>0</v>
      </c>
      <c r="D13" s="8">
        <v>0</v>
      </c>
      <c r="E13" s="8">
        <v>1520095.1892751788</v>
      </c>
      <c r="F13" s="8">
        <v>0</v>
      </c>
      <c r="G13" s="8">
        <v>1665559</v>
      </c>
      <c r="H13" s="8">
        <v>304282.12</v>
      </c>
      <c r="I13" s="8">
        <v>0</v>
      </c>
      <c r="J13" s="8">
        <v>0</v>
      </c>
      <c r="K13" s="8">
        <v>21036.53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7844.35</v>
      </c>
      <c r="R13" s="8">
        <v>0</v>
      </c>
      <c r="S13" s="8">
        <v>66643.6449975</v>
      </c>
      <c r="T13" s="8">
        <v>0</v>
      </c>
      <c r="U13" s="8">
        <v>29.04</v>
      </c>
      <c r="V13" s="8">
        <v>0</v>
      </c>
      <c r="W13" s="8">
        <v>3281207.7542726789</v>
      </c>
      <c r="X13" s="8">
        <v>304282.12</v>
      </c>
    </row>
    <row r="14" spans="1:24" ht="15.75" x14ac:dyDescent="0.25">
      <c r="A14" s="3" t="s">
        <v>6</v>
      </c>
      <c r="B14" s="100" t="s">
        <v>41</v>
      </c>
      <c r="C14" s="8">
        <v>38306.15</v>
      </c>
      <c r="D14" s="8">
        <v>0</v>
      </c>
      <c r="E14" s="8">
        <v>109014.60452032111</v>
      </c>
      <c r="F14" s="8">
        <v>0</v>
      </c>
      <c r="G14" s="8">
        <v>213991.17</v>
      </c>
      <c r="H14" s="8">
        <v>0</v>
      </c>
      <c r="I14" s="8">
        <v>533000.69999999995</v>
      </c>
      <c r="J14" s="8">
        <v>0</v>
      </c>
      <c r="K14" s="8">
        <v>0</v>
      </c>
      <c r="L14" s="8">
        <v>0</v>
      </c>
      <c r="M14" s="8">
        <v>17896.22</v>
      </c>
      <c r="N14" s="8">
        <v>0</v>
      </c>
      <c r="O14" s="8">
        <v>2168766.6399999983</v>
      </c>
      <c r="P14" s="8">
        <v>0</v>
      </c>
      <c r="Q14" s="8">
        <v>12179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3093154.4845203194</v>
      </c>
      <c r="X14" s="8">
        <v>0</v>
      </c>
    </row>
    <row r="15" spans="1:24" ht="31.5" x14ac:dyDescent="0.25">
      <c r="A15" s="3"/>
      <c r="B15" s="4" t="s">
        <v>42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</row>
    <row r="16" spans="1:24" ht="15.75" x14ac:dyDescent="0.25">
      <c r="A16" s="3" t="s">
        <v>7</v>
      </c>
      <c r="B16" s="100" t="s">
        <v>43</v>
      </c>
      <c r="C16" s="8">
        <v>1463360.5499999998</v>
      </c>
      <c r="D16" s="8">
        <v>0</v>
      </c>
      <c r="E16" s="8">
        <v>4833994.4304423109</v>
      </c>
      <c r="F16" s="8">
        <v>0</v>
      </c>
      <c r="G16" s="8">
        <v>9680040</v>
      </c>
      <c r="H16" s="8">
        <v>0</v>
      </c>
      <c r="I16" s="8">
        <v>5842088.7700000219</v>
      </c>
      <c r="J16" s="8">
        <v>0</v>
      </c>
      <c r="K16" s="8">
        <v>18223.060000000001</v>
      </c>
      <c r="L16" s="8">
        <v>0</v>
      </c>
      <c r="M16" s="8">
        <v>0</v>
      </c>
      <c r="N16" s="8">
        <v>0</v>
      </c>
      <c r="O16" s="8">
        <v>678983.02000000072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77127.759999999995</v>
      </c>
      <c r="V16" s="8">
        <v>0</v>
      </c>
      <c r="W16" s="8">
        <v>22593817.590442333</v>
      </c>
      <c r="X16" s="8">
        <v>0</v>
      </c>
    </row>
    <row r="17" spans="1:24" ht="15.75" x14ac:dyDescent="0.25">
      <c r="A17" s="167" t="s">
        <v>44</v>
      </c>
      <c r="B17" s="168"/>
      <c r="C17" s="9">
        <v>36698368.220000073</v>
      </c>
      <c r="D17" s="9">
        <v>0</v>
      </c>
      <c r="E17" s="9">
        <v>30735338.486401223</v>
      </c>
      <c r="F17" s="9">
        <v>0</v>
      </c>
      <c r="G17" s="9">
        <v>27656254.990000002</v>
      </c>
      <c r="H17" s="9">
        <v>1721227.0899999999</v>
      </c>
      <c r="I17" s="9">
        <v>14237422.15000003</v>
      </c>
      <c r="J17" s="9">
        <v>0</v>
      </c>
      <c r="K17" s="9">
        <v>8441532.4199999981</v>
      </c>
      <c r="L17" s="9">
        <v>0</v>
      </c>
      <c r="M17" s="9">
        <v>5989469.0896239802</v>
      </c>
      <c r="N17" s="9">
        <v>155743.66179444091</v>
      </c>
      <c r="O17" s="9">
        <v>3716029.6599999992</v>
      </c>
      <c r="P17" s="9">
        <v>0</v>
      </c>
      <c r="Q17" s="9">
        <v>2202758.89</v>
      </c>
      <c r="R17" s="9">
        <v>0</v>
      </c>
      <c r="S17" s="9">
        <v>988956.49769269989</v>
      </c>
      <c r="T17" s="9">
        <v>0</v>
      </c>
      <c r="U17" s="9">
        <v>439980.12</v>
      </c>
      <c r="V17" s="9">
        <v>0</v>
      </c>
      <c r="W17" s="9">
        <v>131106110.52371801</v>
      </c>
      <c r="X17" s="9">
        <v>1876970.7517944407</v>
      </c>
    </row>
    <row r="18" spans="1:24" ht="25.5" customHeight="1" x14ac:dyDescent="0.25">
      <c r="A18" s="174" t="s">
        <v>53</v>
      </c>
      <c r="B18" s="175"/>
      <c r="C18" s="164">
        <v>0.27991348437844993</v>
      </c>
      <c r="D18" s="165"/>
      <c r="E18" s="164">
        <v>0.23443101441744765</v>
      </c>
      <c r="F18" s="165"/>
      <c r="G18" s="164">
        <v>0.21094558353934839</v>
      </c>
      <c r="H18" s="165"/>
      <c r="I18" s="164">
        <v>0.10859464973163384</v>
      </c>
      <c r="J18" s="165"/>
      <c r="K18" s="164">
        <v>6.4387025030941375E-2</v>
      </c>
      <c r="L18" s="165"/>
      <c r="M18" s="164">
        <v>4.5684133757750697E-2</v>
      </c>
      <c r="N18" s="165"/>
      <c r="O18" s="164">
        <v>2.834368013173378E-2</v>
      </c>
      <c r="P18" s="165"/>
      <c r="Q18" s="164">
        <v>1.6801344202805144E-2</v>
      </c>
      <c r="R18" s="165"/>
      <c r="S18" s="164">
        <v>7.5431762390189335E-3</v>
      </c>
      <c r="T18" s="165"/>
      <c r="U18" s="164">
        <v>3.3559085708701922E-3</v>
      </c>
      <c r="V18" s="165"/>
      <c r="W18" s="164">
        <v>0.99999999999999989</v>
      </c>
      <c r="X18" s="165"/>
    </row>
    <row r="19" spans="1:24" ht="15.75" x14ac:dyDescent="0.25">
      <c r="A19" s="5" t="s">
        <v>46</v>
      </c>
      <c r="B19" s="6"/>
    </row>
    <row r="20" spans="1:24" ht="15.75" x14ac:dyDescent="0.25">
      <c r="A20" s="5" t="s">
        <v>47</v>
      </c>
      <c r="B20" s="6"/>
    </row>
    <row r="27" spans="1:24" ht="15.75" x14ac:dyDescent="0.25">
      <c r="A27" s="12">
        <f t="shared" ref="A27:A33" si="0">C27/$C$34</f>
        <v>0.60805744415033214</v>
      </c>
      <c r="B27" s="10" t="s">
        <v>32</v>
      </c>
      <c r="C27" s="11">
        <f>W5</f>
        <v>79720046.477542922</v>
      </c>
    </row>
    <row r="28" spans="1:24" ht="15.75" x14ac:dyDescent="0.25">
      <c r="A28" s="12">
        <f t="shared" si="0"/>
        <v>2.9345210418561838E-2</v>
      </c>
      <c r="B28" s="10" t="s">
        <v>37</v>
      </c>
      <c r="C28" s="11">
        <f>W10</f>
        <v>3847336.4004777288</v>
      </c>
    </row>
    <row r="29" spans="1:24" ht="15.75" x14ac:dyDescent="0.25">
      <c r="A29" s="12">
        <f t="shared" si="0"/>
        <v>0.14164517383880795</v>
      </c>
      <c r="B29" s="10" t="s">
        <v>38</v>
      </c>
      <c r="C29" s="11">
        <f>W11</f>
        <v>18570547.816462003</v>
      </c>
    </row>
    <row r="30" spans="1:24" ht="15.75" x14ac:dyDescent="0.25">
      <c r="A30" s="12">
        <f t="shared" si="0"/>
        <v>0</v>
      </c>
      <c r="B30" s="10" t="s">
        <v>39</v>
      </c>
      <c r="C30" s="11">
        <f>W12</f>
        <v>0</v>
      </c>
    </row>
    <row r="31" spans="1:24" ht="15.75" x14ac:dyDescent="0.25">
      <c r="A31" s="12">
        <f t="shared" si="0"/>
        <v>2.5027115373688749E-2</v>
      </c>
      <c r="B31" s="10" t="s">
        <v>40</v>
      </c>
      <c r="C31" s="11">
        <f>W13</f>
        <v>3281207.7542726789</v>
      </c>
    </row>
    <row r="32" spans="1:24" ht="15.75" x14ac:dyDescent="0.25">
      <c r="A32" s="12">
        <f t="shared" si="0"/>
        <v>2.3592756067313481E-2</v>
      </c>
      <c r="B32" s="10" t="s">
        <v>41</v>
      </c>
      <c r="C32" s="11">
        <f>W14</f>
        <v>3093154.4845203194</v>
      </c>
    </row>
    <row r="33" spans="1:3" ht="15.75" x14ac:dyDescent="0.25">
      <c r="A33" s="12">
        <f t="shared" si="0"/>
        <v>0.17233230015129583</v>
      </c>
      <c r="B33" s="10" t="s">
        <v>43</v>
      </c>
      <c r="C33" s="11">
        <f>W16</f>
        <v>22593817.590442333</v>
      </c>
    </row>
    <row r="34" spans="1:3" ht="15.75" x14ac:dyDescent="0.25">
      <c r="A34" s="10"/>
      <c r="B34" s="10"/>
      <c r="C34" s="11">
        <f>SUM(C27:C33)</f>
        <v>131106110.52371798</v>
      </c>
    </row>
  </sheetData>
  <mergeCells count="27">
    <mergeCell ref="A3:A4"/>
    <mergeCell ref="B3:B4"/>
    <mergeCell ref="C3:D3"/>
    <mergeCell ref="E3:F3"/>
    <mergeCell ref="G3:H3"/>
    <mergeCell ref="I18:J18"/>
    <mergeCell ref="K18:L18"/>
    <mergeCell ref="M18:N18"/>
    <mergeCell ref="O18:P18"/>
    <mergeCell ref="K3:L3"/>
    <mergeCell ref="M3:N3"/>
    <mergeCell ref="O3:P3"/>
    <mergeCell ref="I3:J3"/>
    <mergeCell ref="A17:B17"/>
    <mergeCell ref="A18:B18"/>
    <mergeCell ref="C18:D18"/>
    <mergeCell ref="E18:F18"/>
    <mergeCell ref="G18:H18"/>
    <mergeCell ref="W2:X2"/>
    <mergeCell ref="Q18:R18"/>
    <mergeCell ref="S18:T18"/>
    <mergeCell ref="U18:V18"/>
    <mergeCell ref="W18:X18"/>
    <mergeCell ref="W3:X3"/>
    <mergeCell ref="Q3:R3"/>
    <mergeCell ref="S3:T3"/>
    <mergeCell ref="U3:V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0" orientation="portrait" r:id="rId1"/>
  <colBreaks count="1" manualBreakCount="1">
    <brk id="14" max="1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zoomScaleNormal="100" zoomScaleSheetLayoutView="70" workbookViewId="0">
      <selection sqref="A1:U1"/>
    </sheetView>
  </sheetViews>
  <sheetFormatPr defaultColWidth="9.28515625" defaultRowHeight="20.100000000000001" customHeight="1" x14ac:dyDescent="0.25"/>
  <cols>
    <col min="1" max="1" width="25.7109375" style="13" customWidth="1"/>
    <col min="2" max="2" width="14" style="13" customWidth="1"/>
    <col min="3" max="3" width="17.5703125" style="13" customWidth="1"/>
    <col min="4" max="4" width="21.7109375" style="13" customWidth="1"/>
    <col min="5" max="5" width="25.7109375" style="13" customWidth="1"/>
    <col min="6" max="6" width="14.28515625" style="13" customWidth="1"/>
    <col min="7" max="7" width="17.5703125" style="13" customWidth="1"/>
    <col min="8" max="8" width="20.7109375" style="13" customWidth="1"/>
    <col min="9" max="9" width="25.7109375" style="13" customWidth="1"/>
    <col min="10" max="10" width="13.85546875" style="13" customWidth="1"/>
    <col min="11" max="11" width="17.85546875" style="13" customWidth="1"/>
    <col min="12" max="12" width="16.140625" style="13" customWidth="1"/>
    <col min="13" max="13" width="14.28515625" style="13" customWidth="1"/>
    <col min="14" max="17" width="16.7109375" style="13" customWidth="1"/>
    <col min="18" max="18" width="13" style="13" customWidth="1"/>
    <col min="19" max="21" width="16.7109375" style="13" customWidth="1"/>
    <col min="22" max="16384" width="9.28515625" style="13"/>
  </cols>
  <sheetData>
    <row r="1" spans="1:21" ht="16.5" customHeight="1" x14ac:dyDescent="0.25">
      <c r="A1" s="180" t="s">
        <v>393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</row>
    <row r="2" spans="1:21" ht="15.75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66" t="s">
        <v>49</v>
      </c>
      <c r="U2" s="166"/>
    </row>
    <row r="3" spans="1:21" s="15" customFormat="1" ht="36" customHeight="1" x14ac:dyDescent="0.25">
      <c r="A3" s="181" t="s">
        <v>31</v>
      </c>
      <c r="B3" s="182" t="s">
        <v>60</v>
      </c>
      <c r="C3" s="182"/>
      <c r="D3" s="182"/>
      <c r="E3" s="182"/>
      <c r="F3" s="182" t="s">
        <v>65</v>
      </c>
      <c r="G3" s="182"/>
      <c r="H3" s="182"/>
      <c r="I3" s="182"/>
      <c r="J3" s="183" t="s">
        <v>66</v>
      </c>
      <c r="K3" s="184"/>
      <c r="L3" s="179" t="s">
        <v>67</v>
      </c>
      <c r="M3" s="185" t="s">
        <v>68</v>
      </c>
      <c r="N3" s="185"/>
      <c r="O3" s="185"/>
      <c r="P3" s="185"/>
      <c r="Q3" s="185"/>
      <c r="R3" s="185" t="s">
        <v>74</v>
      </c>
      <c r="S3" s="185"/>
      <c r="T3" s="185"/>
      <c r="U3" s="185"/>
    </row>
    <row r="4" spans="1:21" ht="18" customHeight="1" x14ac:dyDescent="0.25">
      <c r="A4" s="181"/>
      <c r="B4" s="179" t="s">
        <v>61</v>
      </c>
      <c r="C4" s="179" t="s">
        <v>62</v>
      </c>
      <c r="D4" s="178" t="s">
        <v>63</v>
      </c>
      <c r="E4" s="178" t="s">
        <v>64</v>
      </c>
      <c r="F4" s="179" t="s">
        <v>61</v>
      </c>
      <c r="G4" s="179" t="s">
        <v>62</v>
      </c>
      <c r="H4" s="178" t="s">
        <v>63</v>
      </c>
      <c r="I4" s="178" t="s">
        <v>64</v>
      </c>
      <c r="J4" s="179" t="s">
        <v>61</v>
      </c>
      <c r="K4" s="179" t="s">
        <v>62</v>
      </c>
      <c r="L4" s="179"/>
      <c r="M4" s="176" t="s">
        <v>69</v>
      </c>
      <c r="N4" s="176" t="s">
        <v>70</v>
      </c>
      <c r="O4" s="176" t="s">
        <v>71</v>
      </c>
      <c r="P4" s="176" t="s">
        <v>72</v>
      </c>
      <c r="Q4" s="176" t="s">
        <v>73</v>
      </c>
      <c r="R4" s="176" t="s">
        <v>69</v>
      </c>
      <c r="S4" s="176" t="s">
        <v>75</v>
      </c>
      <c r="T4" s="176" t="s">
        <v>76</v>
      </c>
      <c r="U4" s="176" t="s">
        <v>77</v>
      </c>
    </row>
    <row r="5" spans="1:21" ht="115.5" customHeight="1" x14ac:dyDescent="0.25">
      <c r="A5" s="181"/>
      <c r="B5" s="179"/>
      <c r="C5" s="179"/>
      <c r="D5" s="178"/>
      <c r="E5" s="178"/>
      <c r="F5" s="179"/>
      <c r="G5" s="179"/>
      <c r="H5" s="178"/>
      <c r="I5" s="178"/>
      <c r="J5" s="179"/>
      <c r="K5" s="179"/>
      <c r="L5" s="179"/>
      <c r="M5" s="177"/>
      <c r="N5" s="177"/>
      <c r="O5" s="177"/>
      <c r="P5" s="177"/>
      <c r="Q5" s="177"/>
      <c r="R5" s="177"/>
      <c r="S5" s="177"/>
      <c r="T5" s="177"/>
      <c r="U5" s="177"/>
    </row>
    <row r="6" spans="1:21" s="15" customFormat="1" ht="31.5" x14ac:dyDescent="0.25">
      <c r="A6" s="97" t="s">
        <v>54</v>
      </c>
      <c r="B6" s="16">
        <v>806209140.94672418</v>
      </c>
      <c r="C6" s="16">
        <v>0</v>
      </c>
      <c r="D6" s="16">
        <v>7359874.5433172584</v>
      </c>
      <c r="E6" s="16">
        <v>12908290.259644607</v>
      </c>
      <c r="F6" s="16">
        <v>77130525.258784696</v>
      </c>
      <c r="G6" s="16">
        <v>0</v>
      </c>
      <c r="H6" s="16">
        <v>1881.65058531</v>
      </c>
      <c r="I6" s="16">
        <v>1979089.9617964998</v>
      </c>
      <c r="J6" s="16">
        <v>50076710.124400549</v>
      </c>
      <c r="K6" s="16">
        <v>2618215.6873896192</v>
      </c>
      <c r="L6" s="16">
        <v>164326.35999999999</v>
      </c>
      <c r="M6" s="16">
        <v>5790696.5920921704</v>
      </c>
      <c r="N6" s="16">
        <v>29462.089042778098</v>
      </c>
      <c r="O6" s="16">
        <v>90593.731936748256</v>
      </c>
      <c r="P6" s="16">
        <v>227822.66337015535</v>
      </c>
      <c r="Q6" s="16">
        <v>12918.240000000007</v>
      </c>
      <c r="R6" s="16">
        <v>0</v>
      </c>
      <c r="S6" s="16">
        <v>0</v>
      </c>
      <c r="T6" s="16">
        <v>0</v>
      </c>
      <c r="U6" s="16">
        <v>0</v>
      </c>
    </row>
    <row r="7" spans="1:21" ht="15.75" x14ac:dyDescent="0.25">
      <c r="A7" s="98" t="s">
        <v>33</v>
      </c>
      <c r="B7" s="16">
        <v>806204384.7744925</v>
      </c>
      <c r="C7" s="16">
        <v>0</v>
      </c>
      <c r="D7" s="16">
        <v>7359874.5433172584</v>
      </c>
      <c r="E7" s="16">
        <v>12908290.259644607</v>
      </c>
      <c r="F7" s="16">
        <v>0</v>
      </c>
      <c r="G7" s="16">
        <v>0</v>
      </c>
      <c r="H7" s="16">
        <v>0</v>
      </c>
      <c r="I7" s="16">
        <v>0</v>
      </c>
      <c r="J7" s="16">
        <v>49976342.304699488</v>
      </c>
      <c r="K7" s="16">
        <v>2618215.6873896192</v>
      </c>
      <c r="L7" s="16">
        <v>164326.35999999999</v>
      </c>
      <c r="M7" s="16">
        <v>5779671.8120921701</v>
      </c>
      <c r="N7" s="16">
        <v>29462.089042778098</v>
      </c>
      <c r="O7" s="16">
        <v>90593.731936748256</v>
      </c>
      <c r="P7" s="16">
        <v>227822.66337015535</v>
      </c>
      <c r="Q7" s="16">
        <v>12911.630000000008</v>
      </c>
      <c r="R7" s="16">
        <v>0</v>
      </c>
      <c r="S7" s="16">
        <v>0</v>
      </c>
      <c r="T7" s="16">
        <v>0</v>
      </c>
      <c r="U7" s="16">
        <v>0</v>
      </c>
    </row>
    <row r="8" spans="1:21" ht="15.75" x14ac:dyDescent="0.25">
      <c r="A8" s="98" t="s">
        <v>34</v>
      </c>
      <c r="B8" s="16">
        <v>787577514.69441342</v>
      </c>
      <c r="C8" s="16">
        <v>0</v>
      </c>
      <c r="D8" s="16">
        <v>7045162.5252872854</v>
      </c>
      <c r="E8" s="16">
        <v>12770843.958136966</v>
      </c>
      <c r="F8" s="16">
        <v>0</v>
      </c>
      <c r="G8" s="16">
        <v>0</v>
      </c>
      <c r="H8" s="16">
        <v>0</v>
      </c>
      <c r="I8" s="16">
        <v>0</v>
      </c>
      <c r="J8" s="16">
        <v>20178045.55299551</v>
      </c>
      <c r="K8" s="16">
        <v>414359.80550125666</v>
      </c>
      <c r="L8" s="16">
        <v>0</v>
      </c>
      <c r="M8" s="16">
        <v>4550402.4057973968</v>
      </c>
      <c r="N8" s="16">
        <v>10488.431657163906</v>
      </c>
      <c r="O8" s="16">
        <v>5156.3094367488829</v>
      </c>
      <c r="P8" s="16">
        <v>15518.352770148836</v>
      </c>
      <c r="Q8" s="16">
        <v>2624.64</v>
      </c>
      <c r="R8" s="16">
        <v>0</v>
      </c>
      <c r="S8" s="16">
        <v>0</v>
      </c>
      <c r="T8" s="16">
        <v>0</v>
      </c>
      <c r="U8" s="16">
        <v>0</v>
      </c>
    </row>
    <row r="9" spans="1:21" ht="15.75" x14ac:dyDescent="0.25">
      <c r="A9" s="98" t="s">
        <v>35</v>
      </c>
      <c r="B9" s="16">
        <v>18626870.080079131</v>
      </c>
      <c r="C9" s="16">
        <v>0</v>
      </c>
      <c r="D9" s="16">
        <v>314712.01802997297</v>
      </c>
      <c r="E9" s="16">
        <v>137446.30150763999</v>
      </c>
      <c r="F9" s="16">
        <v>0</v>
      </c>
      <c r="G9" s="16">
        <v>0</v>
      </c>
      <c r="H9" s="16">
        <v>0</v>
      </c>
      <c r="I9" s="16">
        <v>0</v>
      </c>
      <c r="J9" s="16">
        <v>29798296.751703981</v>
      </c>
      <c r="K9" s="16">
        <v>2203855.8818883626</v>
      </c>
      <c r="L9" s="16">
        <v>164326.35999999999</v>
      </c>
      <c r="M9" s="16">
        <v>1229269.4062947722</v>
      </c>
      <c r="N9" s="16">
        <v>18973.657385614188</v>
      </c>
      <c r="O9" s="16">
        <v>85437.422499999375</v>
      </c>
      <c r="P9" s="16">
        <v>212304.31060000652</v>
      </c>
      <c r="Q9" s="16">
        <v>10286.990000000007</v>
      </c>
      <c r="R9" s="16">
        <v>0</v>
      </c>
      <c r="S9" s="16">
        <v>0</v>
      </c>
      <c r="T9" s="16">
        <v>0</v>
      </c>
      <c r="U9" s="16">
        <v>0</v>
      </c>
    </row>
    <row r="10" spans="1:21" ht="31.5" x14ac:dyDescent="0.25">
      <c r="A10" s="98" t="s">
        <v>36</v>
      </c>
      <c r="B10" s="16">
        <v>4756.1722317000022</v>
      </c>
      <c r="C10" s="16">
        <v>0</v>
      </c>
      <c r="D10" s="16">
        <v>0</v>
      </c>
      <c r="E10" s="16">
        <v>0</v>
      </c>
      <c r="F10" s="16">
        <v>77130525.258784696</v>
      </c>
      <c r="G10" s="16">
        <v>0</v>
      </c>
      <c r="H10" s="16">
        <v>1881.65058531</v>
      </c>
      <c r="I10" s="16">
        <v>1979089.9617964998</v>
      </c>
      <c r="J10" s="16">
        <v>100367.81970106</v>
      </c>
      <c r="K10" s="16">
        <v>0</v>
      </c>
      <c r="L10" s="16">
        <v>0</v>
      </c>
      <c r="M10" s="16">
        <v>11024.78</v>
      </c>
      <c r="N10" s="16">
        <v>0</v>
      </c>
      <c r="O10" s="16">
        <v>0</v>
      </c>
      <c r="P10" s="16">
        <v>0</v>
      </c>
      <c r="Q10" s="16">
        <v>6.6099999999999994</v>
      </c>
      <c r="R10" s="16">
        <v>0</v>
      </c>
      <c r="S10" s="16">
        <v>0</v>
      </c>
      <c r="T10" s="16">
        <v>0</v>
      </c>
      <c r="U10" s="16">
        <v>0</v>
      </c>
    </row>
    <row r="11" spans="1:21" ht="31.5" x14ac:dyDescent="0.25">
      <c r="A11" s="97" t="s">
        <v>55</v>
      </c>
      <c r="B11" s="16">
        <v>65960311.005563818</v>
      </c>
      <c r="C11" s="16">
        <v>0</v>
      </c>
      <c r="D11" s="16">
        <v>245500.07374300712</v>
      </c>
      <c r="E11" s="16">
        <v>1366313.5036195999</v>
      </c>
      <c r="F11" s="16">
        <v>0</v>
      </c>
      <c r="G11" s="16">
        <v>0</v>
      </c>
      <c r="H11" s="16">
        <v>0</v>
      </c>
      <c r="I11" s="16">
        <v>0</v>
      </c>
      <c r="J11" s="16">
        <v>1307623.0325664468</v>
      </c>
      <c r="K11" s="16">
        <v>2978.64745140783</v>
      </c>
      <c r="L11" s="16">
        <v>0</v>
      </c>
      <c r="M11" s="16">
        <v>85540.371772917497</v>
      </c>
      <c r="N11" s="16">
        <v>1721.3870413920458</v>
      </c>
      <c r="O11" s="16">
        <v>3246.6</v>
      </c>
      <c r="P11" s="16">
        <v>12784.958589065835</v>
      </c>
      <c r="Q11" s="16">
        <v>1275.1600000000001</v>
      </c>
      <c r="R11" s="16">
        <v>0</v>
      </c>
      <c r="S11" s="16">
        <v>0</v>
      </c>
      <c r="T11" s="16">
        <v>0</v>
      </c>
      <c r="U11" s="16">
        <v>0</v>
      </c>
    </row>
    <row r="12" spans="1:21" ht="31.5" x14ac:dyDescent="0.25">
      <c r="A12" s="97" t="s">
        <v>56</v>
      </c>
      <c r="B12" s="16">
        <v>1560393.4092350339</v>
      </c>
      <c r="C12" s="16">
        <v>0</v>
      </c>
      <c r="D12" s="16">
        <v>2116491.0585607002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1082203.2620629768</v>
      </c>
      <c r="K12" s="16">
        <v>3067.1677686848866</v>
      </c>
      <c r="L12" s="16">
        <v>0</v>
      </c>
      <c r="M12" s="16">
        <v>-2196230.5858154753</v>
      </c>
      <c r="N12" s="16">
        <v>2527.2867632222096</v>
      </c>
      <c r="O12" s="16">
        <v>6975.0352997543241</v>
      </c>
      <c r="P12" s="16">
        <v>36484.682939796599</v>
      </c>
      <c r="Q12" s="16">
        <v>1222.5999999999999</v>
      </c>
      <c r="R12" s="16">
        <v>0</v>
      </c>
      <c r="S12" s="16">
        <v>0</v>
      </c>
      <c r="T12" s="16">
        <v>0</v>
      </c>
      <c r="U12" s="16">
        <v>0</v>
      </c>
    </row>
    <row r="13" spans="1:21" ht="15.75" x14ac:dyDescent="0.25">
      <c r="A13" s="99" t="s">
        <v>57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</row>
    <row r="14" spans="1:21" ht="31.5" x14ac:dyDescent="0.25">
      <c r="A14" s="100" t="s">
        <v>58</v>
      </c>
      <c r="B14" s="16">
        <v>1489204.9993888475</v>
      </c>
      <c r="C14" s="16">
        <v>218747.35053180796</v>
      </c>
      <c r="D14" s="16">
        <v>33622.275995556483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12973339.990361674</v>
      </c>
      <c r="K14" s="16">
        <v>2421557.4327841518</v>
      </c>
      <c r="L14" s="16">
        <v>0</v>
      </c>
      <c r="M14" s="16">
        <v>1250340.48302146</v>
      </c>
      <c r="N14" s="16">
        <v>20792.158707323935</v>
      </c>
      <c r="O14" s="16">
        <v>44687.166821041734</v>
      </c>
      <c r="P14" s="16">
        <v>10208.236572873375</v>
      </c>
      <c r="Q14" s="16">
        <v>335.02000000000004</v>
      </c>
      <c r="R14" s="16">
        <v>0</v>
      </c>
      <c r="S14" s="16">
        <v>0</v>
      </c>
      <c r="T14" s="16">
        <v>0</v>
      </c>
      <c r="U14" s="16">
        <v>0</v>
      </c>
    </row>
    <row r="15" spans="1:21" s="15" customFormat="1" ht="18" customHeight="1" x14ac:dyDescent="0.25">
      <c r="A15" s="107" t="s">
        <v>48</v>
      </c>
      <c r="B15" s="17">
        <v>875219050.36091197</v>
      </c>
      <c r="C15" s="17">
        <v>218747.35053180796</v>
      </c>
      <c r="D15" s="17">
        <v>9755487.9516165201</v>
      </c>
      <c r="E15" s="17">
        <v>14274603.763264207</v>
      </c>
      <c r="F15" s="17">
        <v>77130525.258784696</v>
      </c>
      <c r="G15" s="17">
        <v>0</v>
      </c>
      <c r="H15" s="17">
        <v>1881.65058531</v>
      </c>
      <c r="I15" s="17">
        <v>1979089.9617964998</v>
      </c>
      <c r="J15" s="17">
        <v>65439876.409391649</v>
      </c>
      <c r="K15" s="17">
        <v>5045818.9353938634</v>
      </c>
      <c r="L15" s="17">
        <v>164326.35999999999</v>
      </c>
      <c r="M15" s="17">
        <v>4930346.8610710716</v>
      </c>
      <c r="N15" s="17">
        <v>54502.921554716282</v>
      </c>
      <c r="O15" s="17">
        <v>145502.53405754431</v>
      </c>
      <c r="P15" s="17">
        <v>287300.54147189116</v>
      </c>
      <c r="Q15" s="17">
        <v>15751.020000000008</v>
      </c>
      <c r="R15" s="17">
        <v>0</v>
      </c>
      <c r="S15" s="17">
        <v>0</v>
      </c>
      <c r="T15" s="17">
        <v>0</v>
      </c>
      <c r="U15" s="17">
        <v>0</v>
      </c>
    </row>
    <row r="16" spans="1:21" s="15" customFormat="1" ht="15.75" x14ac:dyDescent="0.2">
      <c r="A16" s="5" t="s">
        <v>59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</sheetData>
  <mergeCells count="28">
    <mergeCell ref="A1:U1"/>
    <mergeCell ref="A3:A5"/>
    <mergeCell ref="B3:E3"/>
    <mergeCell ref="F3:I3"/>
    <mergeCell ref="J3:K3"/>
    <mergeCell ref="L3:L5"/>
    <mergeCell ref="M3:Q3"/>
    <mergeCell ref="R3:U3"/>
    <mergeCell ref="B4:B5"/>
    <mergeCell ref="C4:C5"/>
    <mergeCell ref="P4:P5"/>
    <mergeCell ref="D4:D5"/>
    <mergeCell ref="E4:E5"/>
    <mergeCell ref="F4:F5"/>
    <mergeCell ref="G4:G5"/>
    <mergeCell ref="H4:H5"/>
    <mergeCell ref="I4:I5"/>
    <mergeCell ref="J4:J5"/>
    <mergeCell ref="K4:K5"/>
    <mergeCell ref="M4:M5"/>
    <mergeCell ref="N4:N5"/>
    <mergeCell ref="U4:U5"/>
    <mergeCell ref="T2:U2"/>
    <mergeCell ref="O4:O5"/>
    <mergeCell ref="Q4:Q5"/>
    <mergeCell ref="R4:R5"/>
    <mergeCell ref="S4:S5"/>
    <mergeCell ref="T4:T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orientation="landscape" horizontalDpi="300" verticalDpi="300" r:id="rId1"/>
  <headerFooter alignWithMargins="0">
    <oddFooter xml:space="preserve">&amp;C&amp;"Times New Roman,Regular"
</oddFooter>
  </headerFooter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zoomScaleNormal="100" zoomScaleSheetLayoutView="70" workbookViewId="0">
      <selection sqref="A1:U1"/>
    </sheetView>
  </sheetViews>
  <sheetFormatPr defaultColWidth="9.28515625" defaultRowHeight="20.100000000000001" customHeight="1" x14ac:dyDescent="0.25"/>
  <cols>
    <col min="1" max="1" width="25.7109375" style="13" customWidth="1"/>
    <col min="2" max="2" width="15.7109375" style="13" customWidth="1"/>
    <col min="3" max="3" width="16.7109375" style="13" customWidth="1"/>
    <col min="4" max="4" width="19.5703125" style="13" customWidth="1"/>
    <col min="5" max="7" width="15.7109375" style="13" customWidth="1"/>
    <col min="8" max="8" width="16.7109375" style="13" customWidth="1"/>
    <col min="9" max="10" width="21.7109375" style="13" customWidth="1"/>
    <col min="11" max="11" width="12" style="13" customWidth="1"/>
    <col min="12" max="12" width="18.7109375" style="13" customWidth="1"/>
    <col min="13" max="14" width="16.7109375" style="13" customWidth="1"/>
    <col min="15" max="15" width="15.7109375" style="19" customWidth="1"/>
    <col min="16" max="17" width="16.7109375" style="19" customWidth="1"/>
    <col min="18" max="18" width="15.7109375" style="19" customWidth="1"/>
    <col min="19" max="21" width="16.7109375" style="19" customWidth="1"/>
    <col min="22" max="16384" width="9.28515625" style="19"/>
  </cols>
  <sheetData>
    <row r="1" spans="1:21" ht="15.75" customHeight="1" x14ac:dyDescent="0.25">
      <c r="A1" s="180" t="s">
        <v>394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</row>
    <row r="2" spans="1:21" ht="15.75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166" t="s">
        <v>49</v>
      </c>
      <c r="U2" s="166"/>
    </row>
    <row r="3" spans="1:21" s="20" customFormat="1" ht="15.75" x14ac:dyDescent="0.25">
      <c r="A3" s="181" t="s">
        <v>31</v>
      </c>
      <c r="B3" s="182" t="s">
        <v>78</v>
      </c>
      <c r="C3" s="182"/>
      <c r="D3" s="182"/>
      <c r="E3" s="182"/>
      <c r="F3" s="182" t="s">
        <v>81</v>
      </c>
      <c r="G3" s="182" t="s">
        <v>82</v>
      </c>
      <c r="H3" s="182"/>
      <c r="I3" s="182"/>
      <c r="J3" s="182"/>
      <c r="K3" s="182" t="s">
        <v>86</v>
      </c>
      <c r="L3" s="182"/>
      <c r="M3" s="182" t="s">
        <v>89</v>
      </c>
      <c r="N3" s="182" t="s">
        <v>90</v>
      </c>
      <c r="O3" s="182" t="s">
        <v>91</v>
      </c>
      <c r="P3" s="186"/>
      <c r="Q3" s="182" t="s">
        <v>97</v>
      </c>
      <c r="R3" s="182" t="s">
        <v>93</v>
      </c>
      <c r="S3" s="182"/>
      <c r="T3" s="182"/>
      <c r="U3" s="182"/>
    </row>
    <row r="4" spans="1:21" ht="75.75" customHeight="1" x14ac:dyDescent="0.25">
      <c r="A4" s="181"/>
      <c r="B4" s="182" t="s">
        <v>61</v>
      </c>
      <c r="C4" s="182" t="s">
        <v>62</v>
      </c>
      <c r="D4" s="182" t="s">
        <v>79</v>
      </c>
      <c r="E4" s="182" t="s">
        <v>80</v>
      </c>
      <c r="F4" s="182"/>
      <c r="G4" s="182" t="s">
        <v>61</v>
      </c>
      <c r="H4" s="182" t="s">
        <v>62</v>
      </c>
      <c r="I4" s="182" t="s">
        <v>83</v>
      </c>
      <c r="J4" s="182"/>
      <c r="K4" s="182"/>
      <c r="L4" s="182"/>
      <c r="M4" s="182"/>
      <c r="N4" s="182"/>
      <c r="O4" s="186"/>
      <c r="P4" s="186"/>
      <c r="Q4" s="186"/>
      <c r="R4" s="182" t="s">
        <v>61</v>
      </c>
      <c r="S4" s="182" t="s">
        <v>94</v>
      </c>
      <c r="T4" s="182" t="s">
        <v>95</v>
      </c>
      <c r="U4" s="182" t="s">
        <v>96</v>
      </c>
    </row>
    <row r="5" spans="1:21" ht="110.25" x14ac:dyDescent="0.25">
      <c r="A5" s="181"/>
      <c r="B5" s="182"/>
      <c r="C5" s="182"/>
      <c r="D5" s="182"/>
      <c r="E5" s="182"/>
      <c r="F5" s="182"/>
      <c r="G5" s="182"/>
      <c r="H5" s="182"/>
      <c r="I5" s="108" t="s">
        <v>84</v>
      </c>
      <c r="J5" s="108" t="s">
        <v>85</v>
      </c>
      <c r="K5" s="109" t="s">
        <v>87</v>
      </c>
      <c r="L5" s="108" t="s">
        <v>88</v>
      </c>
      <c r="M5" s="182"/>
      <c r="N5" s="182"/>
      <c r="O5" s="110" t="s">
        <v>69</v>
      </c>
      <c r="P5" s="110" t="s">
        <v>92</v>
      </c>
      <c r="Q5" s="186"/>
      <c r="R5" s="182"/>
      <c r="S5" s="182"/>
      <c r="T5" s="182"/>
      <c r="U5" s="182"/>
    </row>
    <row r="6" spans="1:21" ht="31.5" x14ac:dyDescent="0.25">
      <c r="A6" s="97" t="s">
        <v>54</v>
      </c>
      <c r="B6" s="16">
        <v>46862360.847804837</v>
      </c>
      <c r="C6" s="16">
        <v>2597056.0305725862</v>
      </c>
      <c r="D6" s="16">
        <v>14232680.193667816</v>
      </c>
      <c r="E6" s="16">
        <v>199190.99629523541</v>
      </c>
      <c r="F6" s="16">
        <v>114</v>
      </c>
      <c r="G6" s="16">
        <v>0</v>
      </c>
      <c r="H6" s="16">
        <v>0</v>
      </c>
      <c r="I6" s="16">
        <v>0</v>
      </c>
      <c r="J6" s="16">
        <v>0</v>
      </c>
      <c r="K6" s="16">
        <v>4427221.0174006969</v>
      </c>
      <c r="L6" s="16">
        <v>82741.075931902276</v>
      </c>
      <c r="M6" s="16">
        <v>22355.098899120254</v>
      </c>
      <c r="N6" s="16">
        <v>25413734.256881654</v>
      </c>
      <c r="O6" s="16">
        <v>1010306487.9108956</v>
      </c>
      <c r="P6" s="16">
        <v>5755185.2737892848</v>
      </c>
      <c r="Q6" s="16">
        <v>11916873264.559694</v>
      </c>
      <c r="R6" s="16">
        <v>4797980452.2749319</v>
      </c>
      <c r="S6" s="16">
        <v>1142087180.9819195</v>
      </c>
      <c r="T6" s="16">
        <v>263042872.53506586</v>
      </c>
      <c r="U6" s="16">
        <v>888755733.40234303</v>
      </c>
    </row>
    <row r="7" spans="1:21" ht="15.75" x14ac:dyDescent="0.25">
      <c r="A7" s="98" t="s">
        <v>33</v>
      </c>
      <c r="B7" s="16">
        <v>43700854.094811656</v>
      </c>
      <c r="C7" s="16">
        <v>2596741.6651271116</v>
      </c>
      <c r="D7" s="16">
        <v>13996235.368729372</v>
      </c>
      <c r="E7" s="16">
        <v>197996.61682422966</v>
      </c>
      <c r="F7" s="16">
        <v>114</v>
      </c>
      <c r="G7" s="16">
        <v>0</v>
      </c>
      <c r="H7" s="16">
        <v>0</v>
      </c>
      <c r="I7" s="16">
        <v>0</v>
      </c>
      <c r="J7" s="16">
        <v>0</v>
      </c>
      <c r="K7" s="16">
        <v>4427221.0174006969</v>
      </c>
      <c r="L7" s="16">
        <v>82741.075931902276</v>
      </c>
      <c r="M7" s="16">
        <v>22355.098899120254</v>
      </c>
      <c r="N7" s="16">
        <v>25394981.599160135</v>
      </c>
      <c r="O7" s="16">
        <v>929890579.24946344</v>
      </c>
      <c r="P7" s="16">
        <v>5754870.9083438097</v>
      </c>
      <c r="Q7" s="16">
        <v>11857846302.271143</v>
      </c>
      <c r="R7" s="16">
        <v>4749538538.8767385</v>
      </c>
      <c r="S7" s="16">
        <v>1142087180.9819195</v>
      </c>
      <c r="T7" s="16">
        <v>214618549.26108077</v>
      </c>
      <c r="U7" s="16">
        <v>886534259.87723613</v>
      </c>
    </row>
    <row r="8" spans="1:21" ht="15.75" x14ac:dyDescent="0.25">
      <c r="A8" s="98" t="s">
        <v>34</v>
      </c>
      <c r="B8" s="16">
        <v>20330477.544716157</v>
      </c>
      <c r="C8" s="16">
        <v>932286.68387428112</v>
      </c>
      <c r="D8" s="16">
        <v>1727231.5960660884</v>
      </c>
      <c r="E8" s="16">
        <v>27839.124684048362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4427221.0174006969</v>
      </c>
      <c r="L8" s="16">
        <v>82741.075931902276</v>
      </c>
      <c r="M8" s="16">
        <v>0</v>
      </c>
      <c r="N8" s="16">
        <v>25394981.599160135</v>
      </c>
      <c r="O8" s="16">
        <v>857908240.4086858</v>
      </c>
      <c r="P8" s="16">
        <v>1346646.4893755377</v>
      </c>
      <c r="Q8" s="16">
        <v>1432924100.0149829</v>
      </c>
      <c r="R8" s="16">
        <v>680347640.70917344</v>
      </c>
      <c r="S8" s="16">
        <v>4052449.8273550086</v>
      </c>
      <c r="T8" s="16">
        <v>1623347.2989079026</v>
      </c>
      <c r="U8" s="16">
        <v>151261639.36751157</v>
      </c>
    </row>
    <row r="9" spans="1:21" ht="15.75" x14ac:dyDescent="0.25">
      <c r="A9" s="98" t="s">
        <v>35</v>
      </c>
      <c r="B9" s="16">
        <v>23370376.550095499</v>
      </c>
      <c r="C9" s="16">
        <v>1664454.9812528302</v>
      </c>
      <c r="D9" s="16">
        <v>12269003.772663286</v>
      </c>
      <c r="E9" s="16">
        <v>170157.4921401813</v>
      </c>
      <c r="F9" s="16">
        <v>114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22355.098899120254</v>
      </c>
      <c r="N9" s="16">
        <v>0</v>
      </c>
      <c r="O9" s="16">
        <v>71982338.84077774</v>
      </c>
      <c r="P9" s="16">
        <v>4408224.4189682724</v>
      </c>
      <c r="Q9" s="16">
        <v>10424922202.256161</v>
      </c>
      <c r="R9" s="16">
        <v>4069190898.1675649</v>
      </c>
      <c r="S9" s="16">
        <v>1138034731.1545644</v>
      </c>
      <c r="T9" s="16">
        <v>212995201.96217287</v>
      </c>
      <c r="U9" s="16">
        <v>735272620.50972462</v>
      </c>
    </row>
    <row r="10" spans="1:21" ht="31.5" x14ac:dyDescent="0.25">
      <c r="A10" s="98" t="s">
        <v>36</v>
      </c>
      <c r="B10" s="16">
        <v>3161506.7529931879</v>
      </c>
      <c r="C10" s="16">
        <v>314.36544547499994</v>
      </c>
      <c r="D10" s="16">
        <v>236444.82493844416</v>
      </c>
      <c r="E10" s="16">
        <v>1194.3794710057359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18752.657721518979</v>
      </c>
      <c r="O10" s="16">
        <v>80415908.661432177</v>
      </c>
      <c r="P10" s="16">
        <v>314.36544547499994</v>
      </c>
      <c r="Q10" s="16">
        <v>59026962.288549393</v>
      </c>
      <c r="R10" s="16">
        <v>48441913.398193404</v>
      </c>
      <c r="S10" s="16">
        <v>0</v>
      </c>
      <c r="T10" s="16">
        <v>48424323.273985103</v>
      </c>
      <c r="U10" s="16">
        <v>2221473.5251068003</v>
      </c>
    </row>
    <row r="11" spans="1:21" ht="31.5" x14ac:dyDescent="0.25">
      <c r="A11" s="97" t="s">
        <v>55</v>
      </c>
      <c r="B11" s="16">
        <v>3375715.0370577532</v>
      </c>
      <c r="C11" s="16">
        <v>1117.4443037580572</v>
      </c>
      <c r="D11" s="16">
        <v>166113.71008195315</v>
      </c>
      <c r="E11" s="16">
        <v>52062.328188264335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19003.86</v>
      </c>
      <c r="L11" s="16">
        <v>0</v>
      </c>
      <c r="M11" s="16">
        <v>0</v>
      </c>
      <c r="N11" s="16">
        <v>85344.849745450236</v>
      </c>
      <c r="O11" s="16">
        <v>70747997.784933478</v>
      </c>
      <c r="P11" s="16">
        <v>4096.0917551658877</v>
      </c>
      <c r="Q11" s="16">
        <v>79396064.264862776</v>
      </c>
      <c r="R11" s="16">
        <v>10471305.635650408</v>
      </c>
      <c r="S11" s="16">
        <v>1112061.8331622998</v>
      </c>
      <c r="T11" s="16">
        <v>957229.81827370194</v>
      </c>
      <c r="U11" s="16">
        <v>1952480.6410121513</v>
      </c>
    </row>
    <row r="12" spans="1:21" ht="31.5" x14ac:dyDescent="0.25">
      <c r="A12" s="97" t="s">
        <v>56</v>
      </c>
      <c r="B12" s="16">
        <v>1216156.4978666373</v>
      </c>
      <c r="C12" s="16">
        <v>7700.0522123597684</v>
      </c>
      <c r="D12" s="16">
        <v>172352.89585862774</v>
      </c>
      <c r="E12" s="16">
        <v>4420.0416571113437</v>
      </c>
      <c r="F12" s="16">
        <v>0</v>
      </c>
      <c r="G12" s="16">
        <v>698260304.15314054</v>
      </c>
      <c r="H12" s="16">
        <v>0</v>
      </c>
      <c r="I12" s="16">
        <v>322828629.60799843</v>
      </c>
      <c r="J12" s="16">
        <v>72081.539999999994</v>
      </c>
      <c r="K12" s="16">
        <v>0</v>
      </c>
      <c r="L12" s="16">
        <v>0</v>
      </c>
      <c r="M12" s="16">
        <v>0</v>
      </c>
      <c r="N12" s="16">
        <v>0</v>
      </c>
      <c r="O12" s="16">
        <v>702119057.32230532</v>
      </c>
      <c r="P12" s="16">
        <v>10767.219981044655</v>
      </c>
      <c r="Q12" s="16">
        <v>566927662.84038663</v>
      </c>
      <c r="R12" s="16">
        <v>187868498.48517969</v>
      </c>
      <c r="S12" s="16">
        <v>1115381.7868180003</v>
      </c>
      <c r="T12" s="16">
        <v>665960.0136491002</v>
      </c>
      <c r="U12" s="16">
        <v>2006350.6572713782</v>
      </c>
    </row>
    <row r="13" spans="1:21" ht="15.75" x14ac:dyDescent="0.25">
      <c r="A13" s="99" t="s">
        <v>57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</row>
    <row r="14" spans="1:21" ht="31.5" x14ac:dyDescent="0.25">
      <c r="A14" s="100" t="s">
        <v>58</v>
      </c>
      <c r="B14" s="16">
        <v>5021937.9782018168</v>
      </c>
      <c r="C14" s="16">
        <v>657327.09968184272</v>
      </c>
      <c r="D14" s="16">
        <v>2289999.8247946161</v>
      </c>
      <c r="E14" s="16">
        <v>25495.880465214774</v>
      </c>
      <c r="F14" s="16">
        <v>139000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994762.77848241723</v>
      </c>
      <c r="N14" s="16">
        <v>0</v>
      </c>
      <c r="O14" s="16">
        <v>20618245.746434756</v>
      </c>
      <c r="P14" s="16">
        <v>3297631.8829978029</v>
      </c>
      <c r="Q14" s="16">
        <v>1492071386.4060841</v>
      </c>
      <c r="R14" s="16">
        <v>1492071386.4060841</v>
      </c>
      <c r="S14" s="16">
        <v>232190897.22251487</v>
      </c>
      <c r="T14" s="16">
        <v>1898048.4651887962</v>
      </c>
      <c r="U14" s="16">
        <v>153902203.35613257</v>
      </c>
    </row>
    <row r="15" spans="1:21" s="22" customFormat="1" ht="20.25" customHeight="1" x14ac:dyDescent="0.25">
      <c r="A15" s="107" t="s">
        <v>48</v>
      </c>
      <c r="B15" s="17">
        <v>56476170.360931039</v>
      </c>
      <c r="C15" s="17">
        <v>3263200.6267705467</v>
      </c>
      <c r="D15" s="17">
        <v>16861146.624403015</v>
      </c>
      <c r="E15" s="17">
        <v>281169.24660582584</v>
      </c>
      <c r="F15" s="17">
        <v>139114</v>
      </c>
      <c r="G15" s="17">
        <v>698260304.15314054</v>
      </c>
      <c r="H15" s="17">
        <v>0</v>
      </c>
      <c r="I15" s="17">
        <v>322828629.60799843</v>
      </c>
      <c r="J15" s="17">
        <v>72081.539999999994</v>
      </c>
      <c r="K15" s="17">
        <v>4446224.8774006963</v>
      </c>
      <c r="L15" s="17">
        <v>82741.075931902276</v>
      </c>
      <c r="M15" s="17">
        <v>1017117.8773815375</v>
      </c>
      <c r="N15" s="17">
        <v>25499079.106627107</v>
      </c>
      <c r="O15" s="17">
        <v>1803791788.7645693</v>
      </c>
      <c r="P15" s="17">
        <v>9067680.4685232975</v>
      </c>
      <c r="Q15" s="17">
        <v>14055268378.071028</v>
      </c>
      <c r="R15" s="17">
        <v>6488391642.8018465</v>
      </c>
      <c r="S15" s="17">
        <v>1376505521.8244147</v>
      </c>
      <c r="T15" s="17">
        <v>266564110.83217746</v>
      </c>
      <c r="U15" s="17">
        <v>1046616768.0567591</v>
      </c>
    </row>
    <row r="16" spans="1:21" s="20" customFormat="1" ht="15.75" x14ac:dyDescent="0.2">
      <c r="A16" s="5" t="s">
        <v>59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2:21" ht="20.100000000000001" customHeight="1" x14ac:dyDescent="0.25"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</row>
    <row r="18" spans="2:21" ht="20.100000000000001" customHeight="1" x14ac:dyDescent="0.25"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</row>
  </sheetData>
  <mergeCells count="23">
    <mergeCell ref="A1:U1"/>
    <mergeCell ref="A3:A5"/>
    <mergeCell ref="B3:E3"/>
    <mergeCell ref="F3:F5"/>
    <mergeCell ref="G3:J3"/>
    <mergeCell ref="K3:L4"/>
    <mergeCell ref="M3:M5"/>
    <mergeCell ref="N3:N5"/>
    <mergeCell ref="O3:P4"/>
    <mergeCell ref="B4:B5"/>
    <mergeCell ref="C4:C5"/>
    <mergeCell ref="D4:D5"/>
    <mergeCell ref="E4:E5"/>
    <mergeCell ref="T2:U2"/>
    <mergeCell ref="G4:G5"/>
    <mergeCell ref="S4:S5"/>
    <mergeCell ref="T4:T5"/>
    <mergeCell ref="U4:U5"/>
    <mergeCell ref="Q3:Q5"/>
    <mergeCell ref="R3:U3"/>
    <mergeCell ref="H4:H5"/>
    <mergeCell ref="I4:J4"/>
    <mergeCell ref="R4:R5"/>
  </mergeCells>
  <conditionalFormatting sqref="B17:U17">
    <cfRule type="cellIs" dxfId="67" priority="2" operator="notEqual">
      <formula>0</formula>
    </cfRule>
  </conditionalFormatting>
  <conditionalFormatting sqref="B18:U18">
    <cfRule type="cellIs" dxfId="66" priority="1" operator="notEqual">
      <formula>0</formula>
    </cfRule>
  </conditionalFormatting>
  <printOptions horizontalCentered="1" verticalCentered="1"/>
  <pageMargins left="0.19685039370078741" right="0.23622047244094491" top="1.299212598425197" bottom="0.47244094488188981" header="0.19685039370078741" footer="0.23622047244094491"/>
  <pageSetup paperSize="9" scale="60" orientation="landscape" r:id="rId1"/>
  <headerFooter alignWithMargins="0">
    <oddFooter xml:space="preserve">&amp;C&amp;"Times New Roman,Regular"
</oddFooter>
  </headerFooter>
  <colBreaks count="1" manualBreakCount="1">
    <brk id="12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Normal="100" zoomScaleSheetLayoutView="100" workbookViewId="0">
      <selection sqref="A1:J1"/>
    </sheetView>
  </sheetViews>
  <sheetFormatPr defaultRowHeight="15.75" x14ac:dyDescent="0.25"/>
  <cols>
    <col min="1" max="1" width="25.7109375" style="13" customWidth="1"/>
    <col min="2" max="2" width="23.7109375" style="32" customWidth="1"/>
    <col min="3" max="3" width="21.7109375" style="32" customWidth="1"/>
    <col min="4" max="4" width="22" style="32" customWidth="1"/>
    <col min="5" max="5" width="18.5703125" style="32" customWidth="1"/>
    <col min="6" max="6" width="21.140625" style="32" customWidth="1"/>
    <col min="7" max="7" width="20.42578125" style="32" customWidth="1"/>
    <col min="8" max="8" width="26.85546875" style="32" customWidth="1"/>
    <col min="9" max="9" width="25" style="32" customWidth="1"/>
    <col min="10" max="10" width="22" style="32" customWidth="1"/>
    <col min="11" max="16384" width="9.140625" style="32"/>
  </cols>
  <sheetData>
    <row r="1" spans="1:10" s="25" customFormat="1" ht="15.75" customHeight="1" x14ac:dyDescent="0.25">
      <c r="A1" s="187" t="s">
        <v>395</v>
      </c>
      <c r="B1" s="187"/>
      <c r="C1" s="187"/>
      <c r="D1" s="187"/>
      <c r="E1" s="187"/>
      <c r="F1" s="187"/>
      <c r="G1" s="187"/>
      <c r="H1" s="187"/>
      <c r="I1" s="187"/>
      <c r="J1" s="187"/>
    </row>
    <row r="2" spans="1:10" s="25" customFormat="1" x14ac:dyDescent="0.25">
      <c r="A2" s="35"/>
      <c r="B2" s="35"/>
      <c r="C2" s="35"/>
      <c r="D2" s="35"/>
      <c r="E2" s="35"/>
      <c r="F2" s="35"/>
      <c r="G2" s="35"/>
      <c r="H2" s="35"/>
      <c r="I2" s="166" t="s">
        <v>49</v>
      </c>
      <c r="J2" s="166"/>
    </row>
    <row r="3" spans="1:10" s="26" customFormat="1" ht="33" customHeight="1" x14ac:dyDescent="0.25">
      <c r="A3" s="188" t="s">
        <v>31</v>
      </c>
      <c r="B3" s="190" t="s">
        <v>98</v>
      </c>
      <c r="C3" s="192" t="s">
        <v>99</v>
      </c>
      <c r="D3" s="193"/>
      <c r="E3" s="194" t="s">
        <v>100</v>
      </c>
      <c r="F3" s="194"/>
      <c r="G3" s="192" t="s">
        <v>101</v>
      </c>
      <c r="H3" s="195"/>
      <c r="I3" s="194" t="s">
        <v>102</v>
      </c>
      <c r="J3" s="196" t="s">
        <v>103</v>
      </c>
    </row>
    <row r="4" spans="1:10" s="27" customFormat="1" ht="51.75" customHeight="1" x14ac:dyDescent="0.25">
      <c r="A4" s="189"/>
      <c r="B4" s="191"/>
      <c r="C4" s="108" t="s">
        <v>104</v>
      </c>
      <c r="D4" s="108" t="s">
        <v>105</v>
      </c>
      <c r="E4" s="111" t="s">
        <v>106</v>
      </c>
      <c r="F4" s="111" t="s">
        <v>107</v>
      </c>
      <c r="G4" s="111" t="s">
        <v>108</v>
      </c>
      <c r="H4" s="111" t="s">
        <v>109</v>
      </c>
      <c r="I4" s="194"/>
      <c r="J4" s="197"/>
    </row>
    <row r="5" spans="1:10" s="28" customFormat="1" ht="31.5" x14ac:dyDescent="0.25">
      <c r="A5" s="97" t="s">
        <v>54</v>
      </c>
      <c r="B5" s="16">
        <v>195574.55522368543</v>
      </c>
      <c r="C5" s="16">
        <v>21143673.04313837</v>
      </c>
      <c r="D5" s="16">
        <v>1886720.9417602839</v>
      </c>
      <c r="E5" s="16">
        <v>130535.77158513819</v>
      </c>
      <c r="F5" s="16">
        <v>997950.33461494674</v>
      </c>
      <c r="G5" s="16">
        <v>469031.08</v>
      </c>
      <c r="H5" s="16">
        <v>13654051.939561345</v>
      </c>
      <c r="I5" s="16">
        <v>430098.04845167988</v>
      </c>
      <c r="J5" s="16">
        <v>38907635.714335442</v>
      </c>
    </row>
    <row r="6" spans="1:10" s="28" customFormat="1" x14ac:dyDescent="0.25">
      <c r="A6" s="98" t="s">
        <v>33</v>
      </c>
      <c r="B6" s="16">
        <v>188719.52841109826</v>
      </c>
      <c r="C6" s="16">
        <v>21036427.897142313</v>
      </c>
      <c r="D6" s="16">
        <v>1573171.9185766694</v>
      </c>
      <c r="E6" s="16">
        <v>107300.8215851382</v>
      </c>
      <c r="F6" s="16">
        <v>842387.24461494677</v>
      </c>
      <c r="G6" s="16">
        <v>455638.26</v>
      </c>
      <c r="H6" s="16">
        <v>12695197.490138203</v>
      </c>
      <c r="I6" s="16">
        <v>430098.04845167988</v>
      </c>
      <c r="J6" s="16">
        <v>37328941.208920047</v>
      </c>
    </row>
    <row r="7" spans="1:10" s="28" customFormat="1" x14ac:dyDescent="0.25">
      <c r="A7" s="98" t="s">
        <v>34</v>
      </c>
      <c r="B7" s="16">
        <v>122790.54582617461</v>
      </c>
      <c r="C7" s="16">
        <v>3440617.104905582</v>
      </c>
      <c r="D7" s="16">
        <v>760532.45474893739</v>
      </c>
      <c r="E7" s="16">
        <v>87596.261115525369</v>
      </c>
      <c r="F7" s="16">
        <v>682484.00350456988</v>
      </c>
      <c r="G7" s="16">
        <v>442315.75000000006</v>
      </c>
      <c r="H7" s="16">
        <v>6234937.1454081722</v>
      </c>
      <c r="I7" s="16">
        <v>49701.146868530937</v>
      </c>
      <c r="J7" s="16">
        <v>11820974.412377492</v>
      </c>
    </row>
    <row r="8" spans="1:10" s="28" customFormat="1" x14ac:dyDescent="0.25">
      <c r="A8" s="98" t="s">
        <v>35</v>
      </c>
      <c r="B8" s="16">
        <v>65928.982584923637</v>
      </c>
      <c r="C8" s="16">
        <v>17595810.79223673</v>
      </c>
      <c r="D8" s="16">
        <v>812639.46382773202</v>
      </c>
      <c r="E8" s="16">
        <v>19704.560469612821</v>
      </c>
      <c r="F8" s="16">
        <v>159903.24111037704</v>
      </c>
      <c r="G8" s="16">
        <v>13322.509999999998</v>
      </c>
      <c r="H8" s="16">
        <v>6460260.3447300289</v>
      </c>
      <c r="I8" s="16">
        <v>380396.90158314892</v>
      </c>
      <c r="J8" s="16">
        <v>25507966.796542559</v>
      </c>
    </row>
    <row r="9" spans="1:10" s="28" customFormat="1" ht="31.5" x14ac:dyDescent="0.25">
      <c r="A9" s="98" t="s">
        <v>36</v>
      </c>
      <c r="B9" s="16">
        <v>6855.0268125871853</v>
      </c>
      <c r="C9" s="16">
        <v>107245.14599605401</v>
      </c>
      <c r="D9" s="16">
        <v>313549.02318361413</v>
      </c>
      <c r="E9" s="16">
        <v>23234.949999999997</v>
      </c>
      <c r="F9" s="16">
        <v>155563.09</v>
      </c>
      <c r="G9" s="16">
        <v>13392.82</v>
      </c>
      <c r="H9" s="16">
        <v>958854.44942314446</v>
      </c>
      <c r="I9" s="16">
        <v>0</v>
      </c>
      <c r="J9" s="16">
        <v>1578694.5054153998</v>
      </c>
    </row>
    <row r="10" spans="1:10" s="28" customFormat="1" ht="31.5" x14ac:dyDescent="0.25">
      <c r="A10" s="97" t="s">
        <v>55</v>
      </c>
      <c r="B10" s="16">
        <v>2447.6304777294763</v>
      </c>
      <c r="C10" s="16">
        <v>79254.479148895334</v>
      </c>
      <c r="D10" s="16">
        <v>97762.679318812181</v>
      </c>
      <c r="E10" s="16">
        <v>7215.67</v>
      </c>
      <c r="F10" s="16">
        <v>49742.625064906417</v>
      </c>
      <c r="G10" s="16">
        <v>12153.999999999998</v>
      </c>
      <c r="H10" s="16">
        <v>467391.21606214321</v>
      </c>
      <c r="I10" s="16">
        <v>389.73683176691537</v>
      </c>
      <c r="J10" s="16">
        <v>716358.03690425353</v>
      </c>
    </row>
    <row r="11" spans="1:10" s="28" customFormat="1" ht="31.5" x14ac:dyDescent="0.25">
      <c r="A11" s="97" t="s">
        <v>56</v>
      </c>
      <c r="B11" s="16">
        <v>49232.076461997334</v>
      </c>
      <c r="C11" s="16">
        <v>5768729.7666846393</v>
      </c>
      <c r="D11" s="16">
        <v>712545.055081481</v>
      </c>
      <c r="E11" s="16">
        <v>16439.967516411081</v>
      </c>
      <c r="F11" s="16">
        <v>124115.09657460573</v>
      </c>
      <c r="G11" s="16">
        <v>239378.59999999995</v>
      </c>
      <c r="H11" s="16">
        <v>2124456.2304904484</v>
      </c>
      <c r="I11" s="16">
        <v>2078.7906196846775</v>
      </c>
      <c r="J11" s="16">
        <v>9036975.5834292676</v>
      </c>
    </row>
    <row r="12" spans="1:10" s="28" customFormat="1" x14ac:dyDescent="0.25">
      <c r="A12" s="99" t="s">
        <v>57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</row>
    <row r="13" spans="1:10" s="28" customFormat="1" ht="31.5" x14ac:dyDescent="0.25">
      <c r="A13" s="100" t="s">
        <v>58</v>
      </c>
      <c r="B13" s="16">
        <v>26451.919275179018</v>
      </c>
      <c r="C13" s="16">
        <v>6433921.2115697004</v>
      </c>
      <c r="D13" s="16">
        <v>125054.71303939811</v>
      </c>
      <c r="E13" s="16">
        <v>5937.1054692090065</v>
      </c>
      <c r="F13" s="16">
        <v>49788.004074393793</v>
      </c>
      <c r="G13" s="16">
        <v>126148.7632</v>
      </c>
      <c r="H13" s="16">
        <v>1153539.9528607838</v>
      </c>
      <c r="I13" s="16">
        <v>0</v>
      </c>
      <c r="J13" s="16">
        <v>7920841.6694886647</v>
      </c>
    </row>
    <row r="14" spans="1:10" s="29" customFormat="1" x14ac:dyDescent="0.25">
      <c r="A14" s="107" t="s">
        <v>48</v>
      </c>
      <c r="B14" s="17">
        <v>273706.18143859127</v>
      </c>
      <c r="C14" s="17">
        <v>33425578.500541609</v>
      </c>
      <c r="D14" s="17">
        <v>2822083.3891999754</v>
      </c>
      <c r="E14" s="17">
        <v>160128.51457075827</v>
      </c>
      <c r="F14" s="17">
        <v>1221596.0603288526</v>
      </c>
      <c r="G14" s="17">
        <v>846712.44319999998</v>
      </c>
      <c r="H14" s="17">
        <v>17399439.338974722</v>
      </c>
      <c r="I14" s="17">
        <v>432566.57590313151</v>
      </c>
      <c r="J14" s="17">
        <v>56581811.00415764</v>
      </c>
    </row>
    <row r="15" spans="1:10" s="29" customFormat="1" x14ac:dyDescent="0.2">
      <c r="A15" s="5" t="s">
        <v>59</v>
      </c>
      <c r="B15" s="30"/>
      <c r="C15" s="30"/>
      <c r="D15" s="30"/>
      <c r="E15" s="30"/>
      <c r="F15" s="30"/>
      <c r="G15" s="30"/>
      <c r="H15" s="30"/>
      <c r="I15" s="30"/>
      <c r="J15" s="30"/>
    </row>
    <row r="16" spans="1:10" x14ac:dyDescent="0.2">
      <c r="B16" s="31"/>
      <c r="C16" s="31"/>
      <c r="D16" s="31"/>
      <c r="E16" s="31"/>
      <c r="F16" s="31"/>
      <c r="G16" s="31"/>
      <c r="H16" s="31"/>
      <c r="I16" s="31"/>
      <c r="J16" s="31"/>
    </row>
    <row r="17" spans="2:10" x14ac:dyDescent="0.2">
      <c r="B17" s="33"/>
      <c r="C17" s="33"/>
      <c r="D17" s="33"/>
      <c r="E17" s="33"/>
      <c r="F17" s="33"/>
      <c r="G17" s="33"/>
      <c r="H17" s="33"/>
      <c r="I17" s="33"/>
      <c r="J17" s="33"/>
    </row>
  </sheetData>
  <mergeCells count="9">
    <mergeCell ref="A1:J1"/>
    <mergeCell ref="A3:A4"/>
    <mergeCell ref="B3:B4"/>
    <mergeCell ref="C3:D3"/>
    <mergeCell ref="E3:F3"/>
    <mergeCell ref="G3:H3"/>
    <mergeCell ref="I3:I4"/>
    <mergeCell ref="J3:J4"/>
    <mergeCell ref="I2:J2"/>
  </mergeCells>
  <conditionalFormatting sqref="B16:J16">
    <cfRule type="cellIs" dxfId="65" priority="2" operator="notEqual">
      <formula>0</formula>
    </cfRule>
  </conditionalFormatting>
  <conditionalFormatting sqref="B17:J17">
    <cfRule type="cellIs" dxfId="64" priority="1" operator="notEqual">
      <formula>0</formula>
    </cfRule>
  </conditionalFormatting>
  <printOptions horizontalCentered="1" verticalCentered="1"/>
  <pageMargins left="0.23622047244094491" right="0.23622047244094491" top="1.1023622047244095" bottom="0.47244094488188981" header="0.19685039370078741" footer="0.23622047244094491"/>
  <pageSetup paperSize="9" scale="55" orientation="landscape" horizontalDpi="300" verticalDpi="300" r:id="rId1"/>
  <headerFooter alignWithMargins="0">
    <oddFooter xml:space="preserve">&amp;C&amp;"Times New Roman,Regular"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zoomScaleNormal="100" zoomScaleSheetLayoutView="70" workbookViewId="0">
      <pane xSplit="1" ySplit="5" topLeftCell="B6" activePane="bottomRight" state="frozen"/>
      <selection sqref="A1:U1"/>
      <selection pane="topRight" sqref="A1:U1"/>
      <selection pane="bottomLeft" sqref="A1:U1"/>
      <selection pane="bottomRight" activeCell="B6" sqref="B6"/>
    </sheetView>
  </sheetViews>
  <sheetFormatPr defaultColWidth="44" defaultRowHeight="15.75" x14ac:dyDescent="0.25"/>
  <cols>
    <col min="1" max="1" width="25.7109375" style="37" customWidth="1"/>
    <col min="2" max="2" width="20.7109375" style="37" customWidth="1"/>
    <col min="3" max="3" width="23.7109375" style="37" customWidth="1"/>
    <col min="4" max="4" width="20.7109375" style="37" customWidth="1"/>
    <col min="5" max="5" width="23.140625" style="37" customWidth="1"/>
    <col min="6" max="6" width="20.7109375" style="37" customWidth="1"/>
    <col min="7" max="7" width="23.140625" style="37" customWidth="1"/>
    <col min="8" max="8" width="21.85546875" style="37" customWidth="1"/>
    <col min="9" max="9" width="22.85546875" style="37" customWidth="1"/>
    <col min="10" max="10" width="17.7109375" style="37" customWidth="1"/>
    <col min="11" max="11" width="22.140625" style="37" customWidth="1"/>
    <col min="12" max="12" width="20.7109375" style="37" customWidth="1"/>
    <col min="13" max="13" width="24" style="37" customWidth="1"/>
    <col min="14" max="14" width="24.140625" style="37" customWidth="1"/>
    <col min="15" max="15" width="14.7109375" style="37" customWidth="1"/>
    <col min="16" max="16" width="17.28515625" style="37" customWidth="1"/>
    <col min="17" max="17" width="17.7109375" style="37" customWidth="1"/>
    <col min="18" max="18" width="11.7109375" style="37" customWidth="1"/>
    <col min="19" max="19" width="15.7109375" style="37" customWidth="1"/>
    <col min="20" max="20" width="18.85546875" style="37" customWidth="1"/>
    <col min="21" max="21" width="18.28515625" style="37" customWidth="1"/>
    <col min="22" max="22" width="15.7109375" style="37" customWidth="1"/>
    <col min="23" max="23" width="11.7109375" style="37" customWidth="1"/>
    <col min="24" max="24" width="15.7109375" style="37" customWidth="1"/>
    <col min="25" max="25" width="11.7109375" style="37" customWidth="1"/>
    <col min="26" max="26" width="15.7109375" style="37" customWidth="1"/>
    <col min="27" max="27" width="11.7109375" style="37" customWidth="1"/>
    <col min="28" max="28" width="15.7109375" style="37" customWidth="1"/>
    <col min="29" max="29" width="11.7109375" style="37" customWidth="1"/>
    <col min="30" max="30" width="15.7109375" style="37" customWidth="1"/>
    <col min="31" max="31" width="26" style="37" customWidth="1"/>
    <col min="32" max="16384" width="44" style="37"/>
  </cols>
  <sheetData>
    <row r="1" spans="1:33" ht="15.75" customHeight="1" x14ac:dyDescent="0.25">
      <c r="A1" s="201" t="s">
        <v>396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36"/>
      <c r="AG1" s="36"/>
    </row>
    <row r="2" spans="1:33" x14ac:dyDescent="0.2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66" t="s">
        <v>49</v>
      </c>
      <c r="AE2" s="166"/>
    </row>
    <row r="3" spans="1:33" s="38" customFormat="1" ht="15.75" customHeight="1" x14ac:dyDescent="0.25">
      <c r="A3" s="181" t="s">
        <v>31</v>
      </c>
      <c r="B3" s="198" t="s">
        <v>110</v>
      </c>
      <c r="C3" s="198"/>
      <c r="D3" s="198" t="s">
        <v>111</v>
      </c>
      <c r="E3" s="198"/>
      <c r="F3" s="202" t="s">
        <v>112</v>
      </c>
      <c r="G3" s="202"/>
      <c r="H3" s="203" t="s">
        <v>113</v>
      </c>
      <c r="I3" s="203"/>
      <c r="J3" s="203"/>
      <c r="K3" s="203"/>
      <c r="L3" s="203"/>
      <c r="M3" s="198" t="s">
        <v>114</v>
      </c>
      <c r="N3" s="198"/>
      <c r="O3" s="198" t="s">
        <v>115</v>
      </c>
      <c r="P3" s="204"/>
      <c r="Q3" s="204"/>
      <c r="R3" s="182" t="s">
        <v>116</v>
      </c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98" t="s">
        <v>117</v>
      </c>
    </row>
    <row r="4" spans="1:33" ht="28.5" customHeight="1" x14ac:dyDescent="0.25">
      <c r="A4" s="181"/>
      <c r="B4" s="198" t="s">
        <v>118</v>
      </c>
      <c r="C4" s="198" t="s">
        <v>119</v>
      </c>
      <c r="D4" s="198" t="s">
        <v>120</v>
      </c>
      <c r="E4" s="198" t="s">
        <v>121</v>
      </c>
      <c r="F4" s="198" t="s">
        <v>120</v>
      </c>
      <c r="G4" s="198" t="s">
        <v>121</v>
      </c>
      <c r="H4" s="198" t="s">
        <v>122</v>
      </c>
      <c r="I4" s="198" t="s">
        <v>123</v>
      </c>
      <c r="J4" s="196" t="s">
        <v>124</v>
      </c>
      <c r="K4" s="194" t="s">
        <v>125</v>
      </c>
      <c r="L4" s="198" t="s">
        <v>126</v>
      </c>
      <c r="M4" s="198"/>
      <c r="N4" s="198"/>
      <c r="O4" s="198" t="s">
        <v>69</v>
      </c>
      <c r="P4" s="198" t="s">
        <v>125</v>
      </c>
      <c r="Q4" s="200"/>
      <c r="R4" s="182" t="s">
        <v>127</v>
      </c>
      <c r="S4" s="182"/>
      <c r="T4" s="182" t="s">
        <v>128</v>
      </c>
      <c r="U4" s="182"/>
      <c r="V4" s="182"/>
      <c r="W4" s="182" t="s">
        <v>129</v>
      </c>
      <c r="X4" s="182"/>
      <c r="Y4" s="182" t="s">
        <v>130</v>
      </c>
      <c r="Z4" s="182"/>
      <c r="AA4" s="182" t="s">
        <v>69</v>
      </c>
      <c r="AB4" s="182"/>
      <c r="AC4" s="199" t="s">
        <v>131</v>
      </c>
      <c r="AD4" s="199"/>
      <c r="AE4" s="205"/>
    </row>
    <row r="5" spans="1:33" s="38" customFormat="1" ht="114.75" customHeight="1" x14ac:dyDescent="0.25">
      <c r="A5" s="181"/>
      <c r="B5" s="198"/>
      <c r="C5" s="198"/>
      <c r="D5" s="198"/>
      <c r="E5" s="198"/>
      <c r="F5" s="198"/>
      <c r="G5" s="198"/>
      <c r="H5" s="198"/>
      <c r="I5" s="198"/>
      <c r="J5" s="197"/>
      <c r="K5" s="194"/>
      <c r="L5" s="198"/>
      <c r="M5" s="112" t="s">
        <v>132</v>
      </c>
      <c r="N5" s="112" t="s">
        <v>133</v>
      </c>
      <c r="O5" s="198"/>
      <c r="P5" s="112" t="s">
        <v>134</v>
      </c>
      <c r="Q5" s="112" t="s">
        <v>135</v>
      </c>
      <c r="R5" s="108" t="s">
        <v>136</v>
      </c>
      <c r="S5" s="108" t="s">
        <v>137</v>
      </c>
      <c r="T5" s="108" t="s">
        <v>138</v>
      </c>
      <c r="U5" s="108" t="s">
        <v>139</v>
      </c>
      <c r="V5" s="108" t="s">
        <v>140</v>
      </c>
      <c r="W5" s="108" t="s">
        <v>136</v>
      </c>
      <c r="X5" s="108" t="s">
        <v>137</v>
      </c>
      <c r="Y5" s="108" t="s">
        <v>136</v>
      </c>
      <c r="Z5" s="108" t="s">
        <v>137</v>
      </c>
      <c r="AA5" s="108" t="s">
        <v>136</v>
      </c>
      <c r="AB5" s="108" t="s">
        <v>137</v>
      </c>
      <c r="AC5" s="108" t="s">
        <v>136</v>
      </c>
      <c r="AD5" s="108" t="s">
        <v>137</v>
      </c>
      <c r="AE5" s="205"/>
    </row>
    <row r="6" spans="1:33" s="13" customFormat="1" ht="31.5" x14ac:dyDescent="0.25">
      <c r="A6" s="97" t="s">
        <v>54</v>
      </c>
      <c r="B6" s="16">
        <v>509934</v>
      </c>
      <c r="C6" s="16">
        <v>84024</v>
      </c>
      <c r="D6" s="16">
        <v>1498245</v>
      </c>
      <c r="E6" s="16">
        <v>312302</v>
      </c>
      <c r="F6" s="16">
        <v>21163619205.51133</v>
      </c>
      <c r="G6" s="16">
        <v>3534913368.5316067</v>
      </c>
      <c r="H6" s="16">
        <v>120093999.33259594</v>
      </c>
      <c r="I6" s="16">
        <v>120093999.33259594</v>
      </c>
      <c r="J6" s="16">
        <v>19095827.305</v>
      </c>
      <c r="K6" s="16">
        <v>36783610.573759109</v>
      </c>
      <c r="L6" s="16">
        <v>51099704.314152762</v>
      </c>
      <c r="M6" s="16">
        <v>7153355.7937000012</v>
      </c>
      <c r="N6" s="16">
        <v>4318230.9899999993</v>
      </c>
      <c r="O6" s="16">
        <v>117561841.98545051</v>
      </c>
      <c r="P6" s="16">
        <v>14493341.640000002</v>
      </c>
      <c r="Q6" s="16">
        <v>11392814.345704623</v>
      </c>
      <c r="R6" s="16">
        <v>7336</v>
      </c>
      <c r="S6" s="16">
        <v>44812607.842832364</v>
      </c>
      <c r="T6" s="16">
        <v>3327</v>
      </c>
      <c r="U6" s="16">
        <v>0</v>
      </c>
      <c r="V6" s="16">
        <v>18178811.275128998</v>
      </c>
      <c r="W6" s="16">
        <v>1497</v>
      </c>
      <c r="X6" s="16">
        <v>13201004.304357879</v>
      </c>
      <c r="Y6" s="16">
        <v>6395</v>
      </c>
      <c r="Z6" s="16">
        <v>3332048.5000000084</v>
      </c>
      <c r="AA6" s="16">
        <v>18555</v>
      </c>
      <c r="AB6" s="16">
        <v>79524471.922319219</v>
      </c>
      <c r="AC6" s="16">
        <v>2519</v>
      </c>
      <c r="AD6" s="16">
        <v>10261661.064863374</v>
      </c>
      <c r="AE6" s="16">
        <v>0</v>
      </c>
    </row>
    <row r="7" spans="1:33" s="13" customFormat="1" x14ac:dyDescent="0.25">
      <c r="A7" s="98" t="s">
        <v>33</v>
      </c>
      <c r="B7" s="16">
        <v>501038</v>
      </c>
      <c r="C7" s="16">
        <v>83911</v>
      </c>
      <c r="D7" s="16">
        <v>1446203</v>
      </c>
      <c r="E7" s="16">
        <v>298076</v>
      </c>
      <c r="F7" s="16">
        <v>21125372677.231476</v>
      </c>
      <c r="G7" s="16">
        <v>3528013470.5746064</v>
      </c>
      <c r="H7" s="16">
        <v>106857101.11572221</v>
      </c>
      <c r="I7" s="16">
        <v>106857101.11572221</v>
      </c>
      <c r="J7" s="16">
        <v>18952302.924999997</v>
      </c>
      <c r="K7" s="16">
        <v>28965070.043759108</v>
      </c>
      <c r="L7" s="16">
        <v>45854930.937279016</v>
      </c>
      <c r="M7" s="16">
        <v>6833470.2637000009</v>
      </c>
      <c r="N7" s="16">
        <v>3998422.9899999993</v>
      </c>
      <c r="O7" s="16">
        <v>108770526.15857676</v>
      </c>
      <c r="P7" s="16">
        <v>14349817.260000004</v>
      </c>
      <c r="Q7" s="16">
        <v>8024759.1557046222</v>
      </c>
      <c r="R7" s="16">
        <v>5217</v>
      </c>
      <c r="S7" s="16">
        <v>36618229.692832313</v>
      </c>
      <c r="T7" s="16">
        <v>3092</v>
      </c>
      <c r="U7" s="16">
        <v>0</v>
      </c>
      <c r="V7" s="16">
        <v>16224027.395128995</v>
      </c>
      <c r="W7" s="16">
        <v>1455</v>
      </c>
      <c r="X7" s="16">
        <v>12787827.474357881</v>
      </c>
      <c r="Y7" s="16">
        <v>6363</v>
      </c>
      <c r="Z7" s="16">
        <v>3270176.1300000083</v>
      </c>
      <c r="AA7" s="16">
        <v>16127</v>
      </c>
      <c r="AB7" s="16">
        <v>68900260.692319185</v>
      </c>
      <c r="AC7" s="16">
        <v>1287</v>
      </c>
      <c r="AD7" s="16">
        <v>7105395.4648633767</v>
      </c>
      <c r="AE7" s="16">
        <v>0</v>
      </c>
    </row>
    <row r="8" spans="1:33" s="13" customFormat="1" x14ac:dyDescent="0.25">
      <c r="A8" s="98" t="s">
        <v>34</v>
      </c>
      <c r="B8" s="16">
        <v>137820</v>
      </c>
      <c r="C8" s="16">
        <v>3737</v>
      </c>
      <c r="D8" s="16">
        <v>143383</v>
      </c>
      <c r="E8" s="16">
        <v>14175</v>
      </c>
      <c r="F8" s="16">
        <v>1697594297.3764389</v>
      </c>
      <c r="G8" s="16">
        <v>56321788.712005608</v>
      </c>
      <c r="H8" s="16">
        <v>56145010.39842122</v>
      </c>
      <c r="I8" s="16">
        <v>56145010.39842122</v>
      </c>
      <c r="J8" s="16">
        <v>604677.70909999998</v>
      </c>
      <c r="K8" s="16">
        <v>8934332.4230340067</v>
      </c>
      <c r="L8" s="16">
        <v>45854930.937279016</v>
      </c>
      <c r="M8" s="16">
        <v>796184.20279999985</v>
      </c>
      <c r="N8" s="16">
        <v>430243.85</v>
      </c>
      <c r="O8" s="16">
        <v>56518711.911334835</v>
      </c>
      <c r="P8" s="16">
        <v>601172.76</v>
      </c>
      <c r="Q8" s="16">
        <v>2530594.5657046316</v>
      </c>
      <c r="R8" s="16">
        <v>5212</v>
      </c>
      <c r="S8" s="16">
        <v>36391430.342832312</v>
      </c>
      <c r="T8" s="16">
        <v>3092</v>
      </c>
      <c r="U8" s="16">
        <v>0</v>
      </c>
      <c r="V8" s="16">
        <v>16224027.395128995</v>
      </c>
      <c r="W8" s="16">
        <v>231</v>
      </c>
      <c r="X8" s="16">
        <v>1879954.3994666997</v>
      </c>
      <c r="Y8" s="16">
        <v>4414</v>
      </c>
      <c r="Z8" s="16">
        <v>1512984.0800000085</v>
      </c>
      <c r="AA8" s="16">
        <v>12949</v>
      </c>
      <c r="AB8" s="16">
        <v>56008396.217428014</v>
      </c>
      <c r="AC8" s="16">
        <v>657</v>
      </c>
      <c r="AD8" s="16">
        <v>3392691.461774</v>
      </c>
      <c r="AE8" s="16">
        <v>0</v>
      </c>
    </row>
    <row r="9" spans="1:33" s="13" customFormat="1" x14ac:dyDescent="0.25">
      <c r="A9" s="98" t="s">
        <v>35</v>
      </c>
      <c r="B9" s="16">
        <v>363218</v>
      </c>
      <c r="C9" s="16">
        <v>80174</v>
      </c>
      <c r="D9" s="16">
        <v>1302820</v>
      </c>
      <c r="E9" s="16">
        <v>283901</v>
      </c>
      <c r="F9" s="16">
        <v>19427778379.855038</v>
      </c>
      <c r="G9" s="16">
        <v>3471691681.8626008</v>
      </c>
      <c r="H9" s="16">
        <v>50712090.717301004</v>
      </c>
      <c r="I9" s="16">
        <v>50712090.717301004</v>
      </c>
      <c r="J9" s="16">
        <v>18347625.215899996</v>
      </c>
      <c r="K9" s="16">
        <v>20030737.620725099</v>
      </c>
      <c r="L9" s="16">
        <v>0</v>
      </c>
      <c r="M9" s="16">
        <v>6037286.0609000009</v>
      </c>
      <c r="N9" s="16">
        <v>3568179.1399999992</v>
      </c>
      <c r="O9" s="16">
        <v>52251814.247241907</v>
      </c>
      <c r="P9" s="16">
        <v>13748644.500000002</v>
      </c>
      <c r="Q9" s="16">
        <v>5494164.5899999915</v>
      </c>
      <c r="R9" s="16">
        <v>5</v>
      </c>
      <c r="S9" s="16">
        <v>226799.35</v>
      </c>
      <c r="T9" s="16">
        <v>0</v>
      </c>
      <c r="U9" s="16">
        <v>0</v>
      </c>
      <c r="V9" s="16">
        <v>0</v>
      </c>
      <c r="W9" s="16">
        <v>1224</v>
      </c>
      <c r="X9" s="16">
        <v>10907873.07489118</v>
      </c>
      <c r="Y9" s="16">
        <v>1949</v>
      </c>
      <c r="Z9" s="16">
        <v>1757192.0499999998</v>
      </c>
      <c r="AA9" s="16">
        <v>3178</v>
      </c>
      <c r="AB9" s="16">
        <v>12891864.47489118</v>
      </c>
      <c r="AC9" s="16">
        <v>630</v>
      </c>
      <c r="AD9" s="16">
        <v>3712704.0030893763</v>
      </c>
      <c r="AE9" s="16">
        <v>0</v>
      </c>
    </row>
    <row r="10" spans="1:33" s="13" customFormat="1" ht="31.5" x14ac:dyDescent="0.25">
      <c r="A10" s="98" t="s">
        <v>36</v>
      </c>
      <c r="B10" s="16">
        <v>8896</v>
      </c>
      <c r="C10" s="16">
        <v>113</v>
      </c>
      <c r="D10" s="16">
        <v>52042</v>
      </c>
      <c r="E10" s="16">
        <v>14226</v>
      </c>
      <c r="F10" s="16">
        <v>38246528.27985318</v>
      </c>
      <c r="G10" s="16">
        <v>6899897.9570000004</v>
      </c>
      <c r="H10" s="16">
        <v>13236898.216873746</v>
      </c>
      <c r="I10" s="16">
        <v>13236898.216873746</v>
      </c>
      <c r="J10" s="16">
        <v>143524.38</v>
      </c>
      <c r="K10" s="16">
        <v>7818540.5300000003</v>
      </c>
      <c r="L10" s="16">
        <v>5244773.3768737474</v>
      </c>
      <c r="M10" s="16">
        <v>319885.53000000003</v>
      </c>
      <c r="N10" s="16">
        <v>319808</v>
      </c>
      <c r="O10" s="16">
        <v>8791315.8268737458</v>
      </c>
      <c r="P10" s="16">
        <v>143524.38</v>
      </c>
      <c r="Q10" s="16">
        <v>3368055.1900000004</v>
      </c>
      <c r="R10" s="16">
        <v>2119</v>
      </c>
      <c r="S10" s="16">
        <v>8194378.1500000507</v>
      </c>
      <c r="T10" s="16">
        <v>235</v>
      </c>
      <c r="U10" s="16">
        <v>0</v>
      </c>
      <c r="V10" s="16">
        <v>1954783.8799999997</v>
      </c>
      <c r="W10" s="16">
        <v>42</v>
      </c>
      <c r="X10" s="16">
        <v>413176.82999999996</v>
      </c>
      <c r="Y10" s="16">
        <v>32</v>
      </c>
      <c r="Z10" s="16">
        <v>61872.37000000001</v>
      </c>
      <c r="AA10" s="16">
        <v>2428</v>
      </c>
      <c r="AB10" s="16">
        <v>10624211.230000049</v>
      </c>
      <c r="AC10" s="16">
        <v>1232</v>
      </c>
      <c r="AD10" s="16">
        <v>3156265.6</v>
      </c>
      <c r="AE10" s="16">
        <v>0</v>
      </c>
    </row>
    <row r="11" spans="1:33" s="13" customFormat="1" ht="31.5" x14ac:dyDescent="0.25">
      <c r="A11" s="97" t="s">
        <v>55</v>
      </c>
      <c r="B11" s="16">
        <v>15310</v>
      </c>
      <c r="C11" s="16">
        <v>75</v>
      </c>
      <c r="D11" s="16">
        <v>15278</v>
      </c>
      <c r="E11" s="16">
        <v>75</v>
      </c>
      <c r="F11" s="16">
        <v>84233354.73422271</v>
      </c>
      <c r="G11" s="16">
        <v>852318.84702129988</v>
      </c>
      <c r="H11" s="16">
        <v>2976524.5297270869</v>
      </c>
      <c r="I11" s="16">
        <v>2976524.5297270869</v>
      </c>
      <c r="J11" s="16">
        <v>0</v>
      </c>
      <c r="K11" s="16">
        <v>57906.176200000009</v>
      </c>
      <c r="L11" s="16">
        <v>2717240.2035270869</v>
      </c>
      <c r="M11" s="16">
        <v>27518.547500000001</v>
      </c>
      <c r="N11" s="16">
        <v>1129.29</v>
      </c>
      <c r="O11" s="16">
        <v>2998075.4030334624</v>
      </c>
      <c r="P11" s="16">
        <v>0</v>
      </c>
      <c r="Q11" s="16">
        <v>56222.25</v>
      </c>
      <c r="R11" s="16">
        <v>431</v>
      </c>
      <c r="S11" s="16">
        <v>2821697.9299999992</v>
      </c>
      <c r="T11" s="16">
        <v>189</v>
      </c>
      <c r="U11" s="16">
        <v>0</v>
      </c>
      <c r="V11" s="16">
        <v>962007.76000000036</v>
      </c>
      <c r="W11" s="16">
        <v>7</v>
      </c>
      <c r="X11" s="16">
        <v>28417.809999999998</v>
      </c>
      <c r="Y11" s="16">
        <v>38</v>
      </c>
      <c r="Z11" s="16">
        <v>32765.270000000004</v>
      </c>
      <c r="AA11" s="16">
        <v>665</v>
      </c>
      <c r="AB11" s="16">
        <v>3844888.7699999996</v>
      </c>
      <c r="AC11" s="16">
        <v>67</v>
      </c>
      <c r="AD11" s="16">
        <v>382931.83999999997</v>
      </c>
      <c r="AE11" s="16">
        <v>0</v>
      </c>
    </row>
    <row r="12" spans="1:33" s="13" customFormat="1" ht="31.5" x14ac:dyDescent="0.25">
      <c r="A12" s="97" t="s">
        <v>56</v>
      </c>
      <c r="B12" s="16">
        <v>68290</v>
      </c>
      <c r="C12" s="16">
        <v>8976</v>
      </c>
      <c r="D12" s="16">
        <v>63236</v>
      </c>
      <c r="E12" s="16">
        <v>8726</v>
      </c>
      <c r="F12" s="16">
        <v>482165515.50741434</v>
      </c>
      <c r="G12" s="16">
        <v>67124984.501835957</v>
      </c>
      <c r="H12" s="16">
        <v>109915314.4907482</v>
      </c>
      <c r="I12" s="16">
        <v>15209411.520748191</v>
      </c>
      <c r="J12" s="16">
        <v>66794272.086600006</v>
      </c>
      <c r="K12" s="16">
        <v>54678937.104399994</v>
      </c>
      <c r="L12" s="16">
        <v>730342.94139999989</v>
      </c>
      <c r="M12" s="16">
        <v>166331.91899999999</v>
      </c>
      <c r="N12" s="16">
        <v>162844</v>
      </c>
      <c r="O12" s="16">
        <v>100937978.21610381</v>
      </c>
      <c r="P12" s="16">
        <v>65761260.0352</v>
      </c>
      <c r="Q12" s="16">
        <v>15231712.490913603</v>
      </c>
      <c r="R12" s="16">
        <v>311</v>
      </c>
      <c r="S12" s="16">
        <v>5177231.7500000009</v>
      </c>
      <c r="T12" s="16">
        <v>1963</v>
      </c>
      <c r="U12" s="16">
        <v>78</v>
      </c>
      <c r="V12" s="16">
        <v>11912137.840000009</v>
      </c>
      <c r="W12" s="16">
        <v>112</v>
      </c>
      <c r="X12" s="16">
        <v>1365049.4400000006</v>
      </c>
      <c r="Y12" s="16">
        <v>39</v>
      </c>
      <c r="Z12" s="16">
        <v>66896.709999999948</v>
      </c>
      <c r="AA12" s="16">
        <v>2503</v>
      </c>
      <c r="AB12" s="16">
        <v>18521315.740000006</v>
      </c>
      <c r="AC12" s="16">
        <v>111</v>
      </c>
      <c r="AD12" s="16">
        <v>3954615.57</v>
      </c>
      <c r="AE12" s="16">
        <v>0</v>
      </c>
    </row>
    <row r="13" spans="1:33" s="13" customFormat="1" x14ac:dyDescent="0.25">
      <c r="A13" s="99" t="s">
        <v>57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</row>
    <row r="14" spans="1:33" s="13" customFormat="1" ht="31.5" x14ac:dyDescent="0.25">
      <c r="A14" s="100" t="s">
        <v>58</v>
      </c>
      <c r="B14" s="16">
        <v>123261</v>
      </c>
      <c r="C14" s="16">
        <v>6262</v>
      </c>
      <c r="D14" s="16">
        <v>637029.06439260044</v>
      </c>
      <c r="E14" s="16">
        <v>71899.471316085488</v>
      </c>
      <c r="F14" s="16">
        <v>10581256361.863625</v>
      </c>
      <c r="G14" s="16">
        <v>1468767162.312968</v>
      </c>
      <c r="H14" s="16">
        <v>19240639.521738559</v>
      </c>
      <c r="I14" s="16">
        <v>19240639.521738559</v>
      </c>
      <c r="J14" s="16">
        <v>1253369.7116</v>
      </c>
      <c r="K14" s="16">
        <v>7049217.1755744526</v>
      </c>
      <c r="L14" s="16">
        <v>0</v>
      </c>
      <c r="M14" s="16">
        <v>179116.89979999998</v>
      </c>
      <c r="N14" s="16">
        <v>177149.15</v>
      </c>
      <c r="O14" s="16">
        <v>27148819.933640778</v>
      </c>
      <c r="P14" s="16">
        <v>22883.89</v>
      </c>
      <c r="Q14" s="16">
        <v>3991786.2639502254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29</v>
      </c>
      <c r="X14" s="16">
        <v>526546.46</v>
      </c>
      <c r="Y14" s="16">
        <v>2792</v>
      </c>
      <c r="Z14" s="16">
        <v>2728209.3749975003</v>
      </c>
      <c r="AA14" s="16">
        <v>2821</v>
      </c>
      <c r="AB14" s="16">
        <v>3254755.8349975003</v>
      </c>
      <c r="AC14" s="16">
        <v>324</v>
      </c>
      <c r="AD14" s="16">
        <v>472509.14999999997</v>
      </c>
      <c r="AE14" s="16">
        <v>78949.95</v>
      </c>
    </row>
    <row r="15" spans="1:33" s="15" customFormat="1" x14ac:dyDescent="0.25">
      <c r="A15" s="107" t="s">
        <v>48</v>
      </c>
      <c r="B15" s="17">
        <v>716795</v>
      </c>
      <c r="C15" s="17">
        <v>99337</v>
      </c>
      <c r="D15" s="17">
        <v>2213788.0643926002</v>
      </c>
      <c r="E15" s="17">
        <v>393002.47131608549</v>
      </c>
      <c r="F15" s="17">
        <v>32311274437.616592</v>
      </c>
      <c r="G15" s="17">
        <v>5071657834.1934328</v>
      </c>
      <c r="H15" s="17">
        <v>252226477.8748098</v>
      </c>
      <c r="I15" s="17">
        <v>157520574.90480977</v>
      </c>
      <c r="J15" s="17">
        <v>87143469.103200004</v>
      </c>
      <c r="K15" s="17">
        <v>98569671.029933557</v>
      </c>
      <c r="L15" s="17">
        <v>54547287.459079854</v>
      </c>
      <c r="M15" s="17">
        <v>7526323.1600000011</v>
      </c>
      <c r="N15" s="17">
        <v>4659353.43</v>
      </c>
      <c r="O15" s="17">
        <v>248646715.53822857</v>
      </c>
      <c r="P15" s="17">
        <v>80277485.565200001</v>
      </c>
      <c r="Q15" s="17">
        <v>30672535.350568455</v>
      </c>
      <c r="R15" s="17">
        <v>8078</v>
      </c>
      <c r="S15" s="17">
        <v>52811537.522832356</v>
      </c>
      <c r="T15" s="17">
        <v>5479</v>
      </c>
      <c r="U15" s="17">
        <v>78</v>
      </c>
      <c r="V15" s="17">
        <v>31052956.875129003</v>
      </c>
      <c r="W15" s="17">
        <v>1645</v>
      </c>
      <c r="X15" s="17">
        <v>15121018.014357882</v>
      </c>
      <c r="Y15" s="17">
        <v>9264</v>
      </c>
      <c r="Z15" s="17">
        <v>6159919.8549975073</v>
      </c>
      <c r="AA15" s="17">
        <v>24544</v>
      </c>
      <c r="AB15" s="17">
        <v>105145432.26731676</v>
      </c>
      <c r="AC15" s="17">
        <v>3021</v>
      </c>
      <c r="AD15" s="17">
        <v>15071717.624863377</v>
      </c>
      <c r="AE15" s="17">
        <v>78949.95</v>
      </c>
    </row>
    <row r="16" spans="1:33" s="15" customFormat="1" x14ac:dyDescent="0.2">
      <c r="A16" s="5" t="s">
        <v>59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</row>
    <row r="17" spans="2:31" x14ac:dyDescent="0.25"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pans="2:31" x14ac:dyDescent="0.25"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pans="2:31" x14ac:dyDescent="0.25">
      <c r="H19" s="40"/>
      <c r="AB19" s="40"/>
    </row>
    <row r="20" spans="2:31" x14ac:dyDescent="0.25">
      <c r="I20" s="41"/>
    </row>
    <row r="21" spans="2:31" x14ac:dyDescent="0.25">
      <c r="H21" s="41"/>
    </row>
    <row r="22" spans="2:31" x14ac:dyDescent="0.25">
      <c r="H22" s="41"/>
    </row>
  </sheetData>
  <mergeCells count="30">
    <mergeCell ref="A1:AE1"/>
    <mergeCell ref="A3:A5"/>
    <mergeCell ref="B3:C3"/>
    <mergeCell ref="D3:E3"/>
    <mergeCell ref="F3:G3"/>
    <mergeCell ref="H3:L3"/>
    <mergeCell ref="M3:N4"/>
    <mergeCell ref="O3:Q3"/>
    <mergeCell ref="R3:AD3"/>
    <mergeCell ref="AE3:AE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W4:X4"/>
    <mergeCell ref="AD2:AE2"/>
    <mergeCell ref="Y4:Z4"/>
    <mergeCell ref="AA4:AB4"/>
    <mergeCell ref="AC4:AD4"/>
    <mergeCell ref="K4:K5"/>
    <mergeCell ref="L4:L5"/>
    <mergeCell ref="O4:O5"/>
    <mergeCell ref="P4:Q4"/>
    <mergeCell ref="R4:S4"/>
    <mergeCell ref="T4:V4"/>
  </mergeCells>
  <conditionalFormatting sqref="B17:AE17">
    <cfRule type="cellIs" dxfId="63" priority="4" operator="notEqual">
      <formula>0</formula>
    </cfRule>
  </conditionalFormatting>
  <conditionalFormatting sqref="B18:AE18">
    <cfRule type="cellIs" dxfId="62" priority="3" operator="notEqual">
      <formula>0</formula>
    </cfRule>
  </conditionalFormatting>
  <conditionalFormatting sqref="AB19">
    <cfRule type="cellIs" dxfId="61" priority="1" operator="notEqual">
      <formula>0</formula>
    </cfRule>
  </conditionalFormatting>
  <conditionalFormatting sqref="H19">
    <cfRule type="cellIs" dxfId="60" priority="2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3" orientation="landscape" horizontalDpi="300" verticalDpi="300" r:id="rId1"/>
  <headerFooter alignWithMargins="0">
    <oddFooter xml:space="preserve">&amp;C&amp;"Times New Roman,Regular"
</oddFooter>
  </headerFooter>
  <colBreaks count="1" manualBreakCount="1">
    <brk id="14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zoomScaleSheetLayoutView="80" workbookViewId="0">
      <pane xSplit="1" ySplit="4" topLeftCell="B5" activePane="bottomRight" state="frozen"/>
      <selection sqref="A1:U1"/>
      <selection pane="topRight" sqref="A1:U1"/>
      <selection pane="bottomLeft" sqref="A1:U1"/>
      <selection pane="bottomRight" activeCell="B5" sqref="B5"/>
    </sheetView>
  </sheetViews>
  <sheetFormatPr defaultColWidth="11.42578125" defaultRowHeight="15.75" x14ac:dyDescent="0.25"/>
  <cols>
    <col min="1" max="1" width="25.7109375" style="42" customWidth="1"/>
    <col min="2" max="2" width="19.85546875" style="42" customWidth="1"/>
    <col min="3" max="3" width="17.85546875" style="42" customWidth="1"/>
    <col min="4" max="4" width="15.28515625" style="42" customWidth="1"/>
    <col min="5" max="5" width="25.7109375" style="42" customWidth="1"/>
    <col min="6" max="8" width="20.7109375" style="42" customWidth="1"/>
    <col min="9" max="9" width="20.5703125" style="42" customWidth="1"/>
    <col min="10" max="10" width="25.7109375" style="42" customWidth="1"/>
    <col min="11" max="11" width="14.5703125" style="42" customWidth="1"/>
    <col min="12" max="12" width="22" style="42" customWidth="1"/>
    <col min="13" max="13" width="18.85546875" style="42" customWidth="1"/>
    <col min="14" max="14" width="19.42578125" style="42" customWidth="1"/>
    <col min="15" max="16384" width="11.42578125" style="42"/>
  </cols>
  <sheetData>
    <row r="1" spans="1:14" ht="23.25" customHeight="1" x14ac:dyDescent="0.25">
      <c r="A1" s="209" t="s">
        <v>397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4" x14ac:dyDescent="0.25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66" t="s">
        <v>49</v>
      </c>
      <c r="N2" s="166"/>
    </row>
    <row r="3" spans="1:14" s="43" customFormat="1" ht="36" customHeight="1" x14ac:dyDescent="0.25">
      <c r="A3" s="188" t="s">
        <v>31</v>
      </c>
      <c r="B3" s="198" t="s">
        <v>141</v>
      </c>
      <c r="C3" s="198" t="s">
        <v>142</v>
      </c>
      <c r="D3" s="198" t="s">
        <v>143</v>
      </c>
      <c r="E3" s="198"/>
      <c r="F3" s="198" t="s">
        <v>144</v>
      </c>
      <c r="G3" s="198" t="s">
        <v>145</v>
      </c>
      <c r="H3" s="198" t="s">
        <v>146</v>
      </c>
      <c r="I3" s="198" t="s">
        <v>147</v>
      </c>
      <c r="J3" s="198"/>
      <c r="K3" s="206" t="s">
        <v>148</v>
      </c>
      <c r="L3" s="207"/>
      <c r="M3" s="198" t="s">
        <v>149</v>
      </c>
      <c r="N3" s="198" t="s">
        <v>150</v>
      </c>
    </row>
    <row r="4" spans="1:14" s="19" customFormat="1" ht="88.5" customHeight="1" x14ac:dyDescent="0.25">
      <c r="A4" s="189"/>
      <c r="B4" s="198"/>
      <c r="C4" s="198"/>
      <c r="D4" s="113" t="s">
        <v>69</v>
      </c>
      <c r="E4" s="113" t="s">
        <v>151</v>
      </c>
      <c r="F4" s="198"/>
      <c r="G4" s="198"/>
      <c r="H4" s="198"/>
      <c r="I4" s="113" t="s">
        <v>69</v>
      </c>
      <c r="J4" s="113" t="s">
        <v>152</v>
      </c>
      <c r="K4" s="113" t="s">
        <v>69</v>
      </c>
      <c r="L4" s="113" t="s">
        <v>153</v>
      </c>
      <c r="M4" s="198"/>
      <c r="N4" s="208"/>
    </row>
    <row r="5" spans="1:14" s="19" customFormat="1" ht="31.5" x14ac:dyDescent="0.25">
      <c r="A5" s="97" t="s">
        <v>54</v>
      </c>
      <c r="B5" s="16">
        <v>3146357.4341361453</v>
      </c>
      <c r="C5" s="16">
        <v>0</v>
      </c>
      <c r="D5" s="16">
        <v>2618215.6873896192</v>
      </c>
      <c r="E5" s="16">
        <v>0</v>
      </c>
      <c r="F5" s="16">
        <v>53475.032298899998</v>
      </c>
      <c r="G5" s="16">
        <v>0</v>
      </c>
      <c r="H5" s="16">
        <v>1256858.1728056341</v>
      </c>
      <c r="I5" s="16">
        <v>2597056.0314434613</v>
      </c>
      <c r="J5" s="16">
        <v>0</v>
      </c>
      <c r="K5" s="16">
        <v>539913.55582707957</v>
      </c>
      <c r="L5" s="16">
        <v>0</v>
      </c>
      <c r="M5" s="16">
        <v>67447.004188933686</v>
      </c>
      <c r="N5" s="16">
        <v>983326.95502646838</v>
      </c>
    </row>
    <row r="6" spans="1:14" s="19" customFormat="1" x14ac:dyDescent="0.25">
      <c r="A6" s="98" t="s">
        <v>33</v>
      </c>
      <c r="B6" s="16">
        <v>3145408.5656438451</v>
      </c>
      <c r="C6" s="16">
        <v>0</v>
      </c>
      <c r="D6" s="16">
        <v>2618215.6873896192</v>
      </c>
      <c r="E6" s="16">
        <v>0</v>
      </c>
      <c r="F6" s="16">
        <v>53475.032298899998</v>
      </c>
      <c r="G6" s="16">
        <v>0</v>
      </c>
      <c r="H6" s="16">
        <v>1256858.1728056341</v>
      </c>
      <c r="I6" s="16">
        <v>2596741.6659979867</v>
      </c>
      <c r="J6" s="16">
        <v>0</v>
      </c>
      <c r="K6" s="16">
        <v>539913.55582707957</v>
      </c>
      <c r="L6" s="16">
        <v>0</v>
      </c>
      <c r="M6" s="16">
        <v>67447.004188933686</v>
      </c>
      <c r="N6" s="16">
        <v>982769.54590866831</v>
      </c>
    </row>
    <row r="7" spans="1:14" s="19" customFormat="1" x14ac:dyDescent="0.25">
      <c r="A7" s="98" t="s">
        <v>34</v>
      </c>
      <c r="B7" s="16">
        <v>412646.8396024839</v>
      </c>
      <c r="C7" s="16">
        <v>0</v>
      </c>
      <c r="D7" s="16">
        <v>414359.80550125672</v>
      </c>
      <c r="E7" s="16">
        <v>0</v>
      </c>
      <c r="F7" s="16">
        <v>43484.162298900002</v>
      </c>
      <c r="G7" s="16">
        <v>0</v>
      </c>
      <c r="H7" s="16">
        <v>196445.02450051007</v>
      </c>
      <c r="I7" s="16">
        <v>932286.68387428112</v>
      </c>
      <c r="J7" s="16">
        <v>0</v>
      </c>
      <c r="K7" s="16">
        <v>0</v>
      </c>
      <c r="L7" s="16">
        <v>0</v>
      </c>
      <c r="M7" s="16">
        <v>67447.004188933686</v>
      </c>
      <c r="N7" s="16">
        <v>66962.654185680149</v>
      </c>
    </row>
    <row r="8" spans="1:14" s="19" customFormat="1" x14ac:dyDescent="0.25">
      <c r="A8" s="98" t="s">
        <v>35</v>
      </c>
      <c r="B8" s="16">
        <v>2732761.7260413612</v>
      </c>
      <c r="C8" s="16">
        <v>0</v>
      </c>
      <c r="D8" s="16">
        <v>2203855.8818883626</v>
      </c>
      <c r="E8" s="16">
        <v>0</v>
      </c>
      <c r="F8" s="16">
        <v>9990.869999999999</v>
      </c>
      <c r="G8" s="16">
        <v>0</v>
      </c>
      <c r="H8" s="16">
        <v>1060413.1483051241</v>
      </c>
      <c r="I8" s="16">
        <v>1664454.9821237053</v>
      </c>
      <c r="J8" s="16">
        <v>0</v>
      </c>
      <c r="K8" s="16">
        <v>539913.55582707957</v>
      </c>
      <c r="L8" s="16">
        <v>0</v>
      </c>
      <c r="M8" s="16">
        <v>0</v>
      </c>
      <c r="N8" s="16">
        <v>915806.89172298822</v>
      </c>
    </row>
    <row r="9" spans="1:14" s="19" customFormat="1" ht="31.5" x14ac:dyDescent="0.25">
      <c r="A9" s="98" t="s">
        <v>36</v>
      </c>
      <c r="B9" s="16">
        <v>948.86849229999996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314.36544547499994</v>
      </c>
      <c r="J9" s="16">
        <v>0</v>
      </c>
      <c r="K9" s="16">
        <v>0</v>
      </c>
      <c r="L9" s="16">
        <v>0</v>
      </c>
      <c r="M9" s="16">
        <v>0</v>
      </c>
      <c r="N9" s="16">
        <v>557.40911779999999</v>
      </c>
    </row>
    <row r="10" spans="1:14" s="19" customFormat="1" ht="31.5" x14ac:dyDescent="0.25">
      <c r="A10" s="97" t="s">
        <v>55</v>
      </c>
      <c r="B10" s="16">
        <v>30109.022191600805</v>
      </c>
      <c r="C10" s="16">
        <v>0</v>
      </c>
      <c r="D10" s="16">
        <v>2978.64745140783</v>
      </c>
      <c r="E10" s="16">
        <v>0</v>
      </c>
      <c r="F10" s="16">
        <v>639.07000000000005</v>
      </c>
      <c r="G10" s="16">
        <v>0</v>
      </c>
      <c r="H10" s="16">
        <v>6371.9290677480385</v>
      </c>
      <c r="I10" s="16">
        <v>1117.4443037580572</v>
      </c>
      <c r="J10" s="16">
        <v>0</v>
      </c>
      <c r="K10" s="16">
        <v>0</v>
      </c>
      <c r="L10" s="16">
        <v>0</v>
      </c>
      <c r="M10" s="16">
        <v>157.43290536631304</v>
      </c>
      <c r="N10" s="16">
        <v>16313.870109069809</v>
      </c>
    </row>
    <row r="11" spans="1:14" s="19" customFormat="1" ht="31.5" x14ac:dyDescent="0.25">
      <c r="A11" s="97" t="s">
        <v>56</v>
      </c>
      <c r="B11" s="16">
        <v>76865.468797900001</v>
      </c>
      <c r="C11" s="16">
        <v>0</v>
      </c>
      <c r="D11" s="16">
        <v>3067.1677686848866</v>
      </c>
      <c r="E11" s="16">
        <v>0</v>
      </c>
      <c r="F11" s="16">
        <v>4323.7076274999999</v>
      </c>
      <c r="G11" s="16">
        <v>0</v>
      </c>
      <c r="H11" s="16">
        <v>4717.8</v>
      </c>
      <c r="I11" s="16">
        <v>7700.0522123597684</v>
      </c>
      <c r="J11" s="16">
        <v>0</v>
      </c>
      <c r="K11" s="16">
        <v>0</v>
      </c>
      <c r="L11" s="16">
        <v>0</v>
      </c>
      <c r="M11" s="16">
        <v>0</v>
      </c>
      <c r="N11" s="16">
        <v>28295.266106800002</v>
      </c>
    </row>
    <row r="12" spans="1:14" s="19" customFormat="1" x14ac:dyDescent="0.25">
      <c r="A12" s="99" t="s">
        <v>57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</row>
    <row r="13" spans="1:14" s="19" customFormat="1" ht="31.5" x14ac:dyDescent="0.25">
      <c r="A13" s="100" t="s">
        <v>58</v>
      </c>
      <c r="B13" s="16">
        <v>1396487.2728542998</v>
      </c>
      <c r="C13" s="16">
        <v>0</v>
      </c>
      <c r="D13" s="16">
        <v>2421557.4327841518</v>
      </c>
      <c r="E13" s="16">
        <v>18245.55</v>
      </c>
      <c r="F13" s="16">
        <v>95889.172845770299</v>
      </c>
      <c r="G13" s="16">
        <v>0</v>
      </c>
      <c r="H13" s="16">
        <v>454886</v>
      </c>
      <c r="I13" s="16">
        <v>657327.09968184272</v>
      </c>
      <c r="J13" s="16">
        <v>20003.259999999998</v>
      </c>
      <c r="K13" s="16">
        <v>0</v>
      </c>
      <c r="L13" s="16">
        <v>0</v>
      </c>
      <c r="M13" s="16">
        <v>94024</v>
      </c>
      <c r="N13" s="16">
        <v>527529.58400158584</v>
      </c>
    </row>
    <row r="14" spans="1:14" s="20" customFormat="1" x14ac:dyDescent="0.25">
      <c r="A14" s="107" t="s">
        <v>48</v>
      </c>
      <c r="B14" s="17">
        <v>4649819.1979799457</v>
      </c>
      <c r="C14" s="17">
        <v>0</v>
      </c>
      <c r="D14" s="17">
        <v>5045818.9353938634</v>
      </c>
      <c r="E14" s="17">
        <v>18245.55</v>
      </c>
      <c r="F14" s="17">
        <v>154326.9827721703</v>
      </c>
      <c r="G14" s="17">
        <v>0</v>
      </c>
      <c r="H14" s="17">
        <v>1722833.9018733823</v>
      </c>
      <c r="I14" s="17">
        <v>3263200.6276414217</v>
      </c>
      <c r="J14" s="17">
        <v>20003.259999999998</v>
      </c>
      <c r="K14" s="17">
        <v>539913.55582707957</v>
      </c>
      <c r="L14" s="17">
        <v>0</v>
      </c>
      <c r="M14" s="17">
        <v>161628.4370943</v>
      </c>
      <c r="N14" s="17">
        <v>1555465.6752439239</v>
      </c>
    </row>
    <row r="15" spans="1:14" s="20" customFormat="1" x14ac:dyDescent="0.2">
      <c r="A15" s="5" t="s">
        <v>59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1:14" x14ac:dyDescent="0.25">
      <c r="A16" s="44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2:14" x14ac:dyDescent="0.25"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2:14" x14ac:dyDescent="0.25">
      <c r="C18" s="45"/>
    </row>
    <row r="19" spans="2:14" x14ac:dyDescent="0.25">
      <c r="C19" s="45"/>
    </row>
    <row r="20" spans="2:14" x14ac:dyDescent="0.25">
      <c r="C20" s="45"/>
    </row>
    <row r="21" spans="2:14" x14ac:dyDescent="0.25">
      <c r="C21" s="45"/>
    </row>
    <row r="22" spans="2:14" x14ac:dyDescent="0.25">
      <c r="C22" s="45"/>
    </row>
    <row r="23" spans="2:14" x14ac:dyDescent="0.25">
      <c r="C23" s="46"/>
    </row>
    <row r="24" spans="2:14" x14ac:dyDescent="0.25">
      <c r="C24" s="46"/>
    </row>
    <row r="25" spans="2:14" x14ac:dyDescent="0.25">
      <c r="C25" s="46"/>
    </row>
    <row r="26" spans="2:14" x14ac:dyDescent="0.25">
      <c r="C26" s="47"/>
    </row>
    <row r="27" spans="2:14" x14ac:dyDescent="0.25">
      <c r="C27" s="48"/>
    </row>
    <row r="28" spans="2:14" x14ac:dyDescent="0.25">
      <c r="C28" s="46"/>
    </row>
    <row r="29" spans="2:14" x14ac:dyDescent="0.25">
      <c r="C29" s="49"/>
    </row>
    <row r="30" spans="2:14" x14ac:dyDescent="0.25">
      <c r="C30" s="45"/>
    </row>
    <row r="31" spans="2:14" x14ac:dyDescent="0.25">
      <c r="C31" s="45"/>
    </row>
    <row r="32" spans="2:14" x14ac:dyDescent="0.25">
      <c r="C32" s="45"/>
    </row>
    <row r="33" spans="3:3" x14ac:dyDescent="0.25">
      <c r="C33" s="45"/>
    </row>
    <row r="34" spans="3:3" x14ac:dyDescent="0.25">
      <c r="C34" s="45"/>
    </row>
    <row r="35" spans="3:3" x14ac:dyDescent="0.25">
      <c r="C35" s="45"/>
    </row>
    <row r="36" spans="3:3" x14ac:dyDescent="0.25">
      <c r="C36" s="45"/>
    </row>
    <row r="37" spans="3:3" x14ac:dyDescent="0.25">
      <c r="C37" s="45"/>
    </row>
  </sheetData>
  <mergeCells count="13">
    <mergeCell ref="K3:L3"/>
    <mergeCell ref="M3:M4"/>
    <mergeCell ref="N3:N4"/>
    <mergeCell ref="A1:N1"/>
    <mergeCell ref="A3:A4"/>
    <mergeCell ref="B3:B4"/>
    <mergeCell ref="C3:C4"/>
    <mergeCell ref="D3:E3"/>
    <mergeCell ref="F3:F4"/>
    <mergeCell ref="G3:G4"/>
    <mergeCell ref="H3:H4"/>
    <mergeCell ref="I3:J3"/>
    <mergeCell ref="M2:N2"/>
  </mergeCells>
  <conditionalFormatting sqref="B16">
    <cfRule type="cellIs" dxfId="59" priority="4" operator="notEqual">
      <formula>0</formula>
    </cfRule>
  </conditionalFormatting>
  <conditionalFormatting sqref="B17">
    <cfRule type="cellIs" dxfId="58" priority="3" operator="notEqual">
      <formula>0</formula>
    </cfRule>
  </conditionalFormatting>
  <conditionalFormatting sqref="C16:N16">
    <cfRule type="cellIs" dxfId="57" priority="2" operator="notEqual">
      <formula>0</formula>
    </cfRule>
  </conditionalFormatting>
  <conditionalFormatting sqref="C17:N17">
    <cfRule type="cellIs" dxfId="56" priority="1" operator="notEqual">
      <formula>0</formula>
    </cfRule>
  </conditionalFormatting>
  <printOptions horizontalCentered="1" verticalCentered="1"/>
  <pageMargins left="0.23622047244094491" right="0.23622047244094491" top="0.35433070866141736" bottom="0.51181102362204722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zoomScaleNormal="100" zoomScaleSheetLayoutView="80" workbookViewId="0">
      <pane xSplit="1" ySplit="4" topLeftCell="B5" activePane="bottomRight" state="frozen"/>
      <selection sqref="A1:U1"/>
      <selection pane="topRight" sqref="A1:U1"/>
      <selection pane="bottomLeft" sqref="A1:U1"/>
      <selection pane="bottomRight" activeCell="B5" sqref="B5"/>
    </sheetView>
  </sheetViews>
  <sheetFormatPr defaultColWidth="25.5703125" defaultRowHeight="15.75" x14ac:dyDescent="0.25"/>
  <cols>
    <col min="1" max="1" width="25.7109375" style="37" customWidth="1"/>
    <col min="2" max="3" width="16.7109375" style="37" customWidth="1"/>
    <col min="4" max="4" width="18.42578125" style="37" customWidth="1"/>
    <col min="5" max="6" width="16.7109375" style="37" customWidth="1"/>
    <col min="7" max="7" width="16.140625" style="37" customWidth="1"/>
    <col min="8" max="8" width="19.7109375" style="37" customWidth="1"/>
    <col min="9" max="9" width="15.140625" style="37" customWidth="1"/>
    <col min="10" max="10" width="22.85546875" style="37" customWidth="1"/>
    <col min="11" max="11" width="15.140625" style="37" customWidth="1"/>
    <col min="12" max="12" width="22.5703125" style="37" customWidth="1"/>
    <col min="13" max="13" width="15.140625" style="37" customWidth="1"/>
    <col min="14" max="14" width="21.28515625" style="37" customWidth="1"/>
    <col min="15" max="15" width="18.140625" style="37" customWidth="1"/>
    <col min="16" max="16" width="18.28515625" style="37" customWidth="1"/>
    <col min="17" max="44" width="25.5703125" style="37" customWidth="1"/>
    <col min="45" max="16384" width="25.5703125" style="37"/>
  </cols>
  <sheetData>
    <row r="1" spans="1:16" ht="15.75" customHeight="1" x14ac:dyDescent="0.25">
      <c r="A1" s="210" t="s">
        <v>398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</row>
    <row r="2" spans="1:16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166" t="s">
        <v>49</v>
      </c>
      <c r="P2" s="166"/>
    </row>
    <row r="3" spans="1:16" ht="32.25" customHeight="1" x14ac:dyDescent="0.25">
      <c r="A3" s="188" t="s">
        <v>31</v>
      </c>
      <c r="B3" s="198" t="s">
        <v>154</v>
      </c>
      <c r="C3" s="198" t="s">
        <v>155</v>
      </c>
      <c r="D3" s="198" t="s">
        <v>156</v>
      </c>
      <c r="E3" s="198" t="s">
        <v>157</v>
      </c>
      <c r="F3" s="198" t="s">
        <v>158</v>
      </c>
      <c r="G3" s="198" t="s">
        <v>159</v>
      </c>
      <c r="H3" s="198" t="s">
        <v>160</v>
      </c>
      <c r="I3" s="198" t="s">
        <v>66</v>
      </c>
      <c r="J3" s="198"/>
      <c r="K3" s="198" t="s">
        <v>78</v>
      </c>
      <c r="L3" s="198"/>
      <c r="M3" s="198" t="s">
        <v>166</v>
      </c>
      <c r="N3" s="198"/>
      <c r="O3" s="198" t="s">
        <v>161</v>
      </c>
      <c r="P3" s="198" t="s">
        <v>162</v>
      </c>
    </row>
    <row r="4" spans="1:16" ht="119.25" customHeight="1" x14ac:dyDescent="0.25">
      <c r="A4" s="189"/>
      <c r="B4" s="198"/>
      <c r="C4" s="198"/>
      <c r="D4" s="198"/>
      <c r="E4" s="198"/>
      <c r="F4" s="198"/>
      <c r="G4" s="198"/>
      <c r="H4" s="198"/>
      <c r="I4" s="112" t="s">
        <v>69</v>
      </c>
      <c r="J4" s="113" t="s">
        <v>163</v>
      </c>
      <c r="K4" s="112" t="s">
        <v>69</v>
      </c>
      <c r="L4" s="113" t="s">
        <v>164</v>
      </c>
      <c r="M4" s="112" t="s">
        <v>69</v>
      </c>
      <c r="N4" s="113" t="s">
        <v>165</v>
      </c>
      <c r="O4" s="198"/>
      <c r="P4" s="198"/>
    </row>
    <row r="5" spans="1:16" s="13" customFormat="1" ht="31.5" x14ac:dyDescent="0.25">
      <c r="A5" s="97" t="s">
        <v>54</v>
      </c>
      <c r="B5" s="16">
        <v>3</v>
      </c>
      <c r="C5" s="16">
        <v>4621466411.0832272</v>
      </c>
      <c r="D5" s="16">
        <v>5670708.3199999994</v>
      </c>
      <c r="E5" s="16">
        <v>2557647.7200000002</v>
      </c>
      <c r="F5" s="16">
        <v>-155370.88</v>
      </c>
      <c r="G5" s="16">
        <v>15</v>
      </c>
      <c r="H5" s="16">
        <v>1572688.6317944408</v>
      </c>
      <c r="I5" s="16">
        <v>3883739.19</v>
      </c>
      <c r="J5" s="16">
        <v>0</v>
      </c>
      <c r="K5" s="16">
        <v>2050282.76</v>
      </c>
      <c r="L5" s="16">
        <v>0</v>
      </c>
      <c r="M5" s="16">
        <v>0</v>
      </c>
      <c r="N5" s="16">
        <v>0</v>
      </c>
      <c r="O5" s="16">
        <v>972400.3</v>
      </c>
      <c r="P5" s="16">
        <v>448281.68</v>
      </c>
    </row>
    <row r="6" spans="1:16" s="13" customFormat="1" x14ac:dyDescent="0.25">
      <c r="A6" s="98" t="s">
        <v>33</v>
      </c>
      <c r="B6" s="16">
        <v>3</v>
      </c>
      <c r="C6" s="16">
        <v>4621466411.0832272</v>
      </c>
      <c r="D6" s="16">
        <v>5670708.3199999994</v>
      </c>
      <c r="E6" s="16">
        <v>2557647.7200000002</v>
      </c>
      <c r="F6" s="16">
        <v>-155370.88</v>
      </c>
      <c r="G6" s="16">
        <v>15</v>
      </c>
      <c r="H6" s="16">
        <v>1572688.6317944408</v>
      </c>
      <c r="I6" s="16">
        <v>3883739.19</v>
      </c>
      <c r="J6" s="16">
        <v>0</v>
      </c>
      <c r="K6" s="16">
        <v>2050282.76</v>
      </c>
      <c r="L6" s="16">
        <v>0</v>
      </c>
      <c r="M6" s="16">
        <v>0</v>
      </c>
      <c r="N6" s="16">
        <v>0</v>
      </c>
      <c r="O6" s="16">
        <v>972400.3</v>
      </c>
      <c r="P6" s="16">
        <v>448281.68</v>
      </c>
    </row>
    <row r="7" spans="1:16" s="13" customFormat="1" x14ac:dyDescent="0.25">
      <c r="A7" s="98" t="s">
        <v>34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</row>
    <row r="8" spans="1:16" s="13" customFormat="1" x14ac:dyDescent="0.25">
      <c r="A8" s="98" t="s">
        <v>35</v>
      </c>
      <c r="B8" s="16">
        <v>3</v>
      </c>
      <c r="C8" s="16">
        <v>4621466411.0832272</v>
      </c>
      <c r="D8" s="16">
        <v>5670708.3199999994</v>
      </c>
      <c r="E8" s="16">
        <v>2557647.7200000002</v>
      </c>
      <c r="F8" s="16">
        <v>-155370.88</v>
      </c>
      <c r="G8" s="16">
        <v>15</v>
      </c>
      <c r="H8" s="16">
        <v>1572688.6317944408</v>
      </c>
      <c r="I8" s="16">
        <v>3883739.19</v>
      </c>
      <c r="J8" s="16">
        <v>0</v>
      </c>
      <c r="K8" s="16">
        <v>2050282.76</v>
      </c>
      <c r="L8" s="16">
        <v>0</v>
      </c>
      <c r="M8" s="16">
        <v>0</v>
      </c>
      <c r="N8" s="16">
        <v>0</v>
      </c>
      <c r="O8" s="16">
        <v>972400.3</v>
      </c>
      <c r="P8" s="16">
        <v>448281.68</v>
      </c>
    </row>
    <row r="9" spans="1:16" s="13" customFormat="1" ht="31.5" x14ac:dyDescent="0.25">
      <c r="A9" s="98" t="s">
        <v>36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</row>
    <row r="10" spans="1:16" s="13" customFormat="1" ht="31.5" x14ac:dyDescent="0.25">
      <c r="A10" s="97" t="s">
        <v>55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</row>
    <row r="11" spans="1:16" s="13" customFormat="1" ht="31.5" x14ac:dyDescent="0.25">
      <c r="A11" s="97" t="s">
        <v>56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</row>
    <row r="12" spans="1:16" s="13" customFormat="1" x14ac:dyDescent="0.25">
      <c r="A12" s="99" t="s">
        <v>57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</row>
    <row r="13" spans="1:16" s="13" customFormat="1" ht="31.5" x14ac:dyDescent="0.25">
      <c r="A13" s="100" t="s">
        <v>58</v>
      </c>
      <c r="B13" s="16">
        <v>2</v>
      </c>
      <c r="C13" s="16">
        <v>4435532860</v>
      </c>
      <c r="D13" s="16">
        <v>4700770.21</v>
      </c>
      <c r="E13" s="16">
        <v>2338561.9700000002</v>
      </c>
      <c r="F13" s="16">
        <v>0</v>
      </c>
      <c r="G13" s="16">
        <v>0</v>
      </c>
      <c r="H13" s="16">
        <v>304282.12</v>
      </c>
      <c r="I13" s="16">
        <v>4996370.7176117981</v>
      </c>
      <c r="J13" s="16">
        <v>0</v>
      </c>
      <c r="K13" s="16">
        <v>981480</v>
      </c>
      <c r="L13" s="16">
        <v>0</v>
      </c>
      <c r="M13" s="16">
        <v>0</v>
      </c>
      <c r="N13" s="16">
        <v>0</v>
      </c>
      <c r="O13" s="16">
        <v>836896.1</v>
      </c>
      <c r="P13" s="16">
        <v>414868.64</v>
      </c>
    </row>
    <row r="14" spans="1:16" s="15" customFormat="1" x14ac:dyDescent="0.25">
      <c r="A14" s="107" t="s">
        <v>48</v>
      </c>
      <c r="B14" s="17">
        <v>5</v>
      </c>
      <c r="C14" s="17">
        <v>9056999271.0832272</v>
      </c>
      <c r="D14" s="17">
        <v>10371478.529999999</v>
      </c>
      <c r="E14" s="17">
        <v>4896209.6900000004</v>
      </c>
      <c r="F14" s="17">
        <v>-155370.88</v>
      </c>
      <c r="G14" s="17">
        <v>15</v>
      </c>
      <c r="H14" s="17">
        <v>1876970.7517944407</v>
      </c>
      <c r="I14" s="17">
        <v>8880109.9076117985</v>
      </c>
      <c r="J14" s="17">
        <v>0</v>
      </c>
      <c r="K14" s="17">
        <v>3031762.76</v>
      </c>
      <c r="L14" s="17">
        <v>0</v>
      </c>
      <c r="M14" s="17">
        <v>0</v>
      </c>
      <c r="N14" s="17">
        <v>0</v>
      </c>
      <c r="O14" s="17">
        <v>1809296.4</v>
      </c>
      <c r="P14" s="17">
        <v>863150.32000000007</v>
      </c>
    </row>
    <row r="15" spans="1:16" s="15" customFormat="1" x14ac:dyDescent="0.2">
      <c r="A15" s="5" t="s">
        <v>59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</row>
    <row r="16" spans="1:16" x14ac:dyDescent="0.25"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</row>
    <row r="17" spans="2:16" x14ac:dyDescent="0.25"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</row>
    <row r="18" spans="2:16" x14ac:dyDescent="0.25">
      <c r="C18" s="40"/>
      <c r="D18" s="40"/>
      <c r="E18" s="41"/>
      <c r="H18" s="40"/>
    </row>
  </sheetData>
  <mergeCells count="15">
    <mergeCell ref="K3:L3"/>
    <mergeCell ref="M3:N3"/>
    <mergeCell ref="O3:O4"/>
    <mergeCell ref="P3:P4"/>
    <mergeCell ref="A1:P1"/>
    <mergeCell ref="A3:A4"/>
    <mergeCell ref="B3:B4"/>
    <mergeCell ref="C3:C4"/>
    <mergeCell ref="D3:D4"/>
    <mergeCell ref="E3:E4"/>
    <mergeCell ref="F3:F4"/>
    <mergeCell ref="G3:G4"/>
    <mergeCell ref="H3:H4"/>
    <mergeCell ref="I3:J3"/>
    <mergeCell ref="O2:P2"/>
  </mergeCells>
  <conditionalFormatting sqref="B16">
    <cfRule type="cellIs" dxfId="55" priority="7" operator="notEqual">
      <formula>0</formula>
    </cfRule>
  </conditionalFormatting>
  <conditionalFormatting sqref="B17">
    <cfRule type="cellIs" dxfId="54" priority="6" operator="notEqual">
      <formula>0</formula>
    </cfRule>
  </conditionalFormatting>
  <conditionalFormatting sqref="C16:P16">
    <cfRule type="cellIs" dxfId="53" priority="5" operator="notEqual">
      <formula>0</formula>
    </cfRule>
  </conditionalFormatting>
  <conditionalFormatting sqref="C17:P17">
    <cfRule type="cellIs" dxfId="52" priority="4" operator="notEqual">
      <formula>0</formula>
    </cfRule>
  </conditionalFormatting>
  <conditionalFormatting sqref="C18">
    <cfRule type="cellIs" dxfId="51" priority="3" operator="notEqual">
      <formula>0</formula>
    </cfRule>
  </conditionalFormatting>
  <conditionalFormatting sqref="D18">
    <cfRule type="cellIs" dxfId="50" priority="2" operator="notEqual">
      <formula>0</formula>
    </cfRule>
  </conditionalFormatting>
  <conditionalFormatting sqref="H18">
    <cfRule type="cellIs" dxfId="49" priority="1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8" orientation="landscape" horizontalDpi="300" verticalDpi="300" r:id="rId1"/>
  <headerFooter alignWithMargins="0">
    <oddFooter xml:space="preserve">&amp;C&amp;"Times New Roman,Regular"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7"/>
  <sheetViews>
    <sheetView zoomScaleNormal="100" workbookViewId="0">
      <pane xSplit="1" ySplit="4" topLeftCell="B5" activePane="bottomRight" state="frozen"/>
      <selection sqref="A1:U1"/>
      <selection pane="topRight" sqref="A1:U1"/>
      <selection pane="bottomLeft" sqref="A1:U1"/>
      <selection pane="bottomRight" activeCell="B5" sqref="B5"/>
    </sheetView>
  </sheetViews>
  <sheetFormatPr defaultRowHeight="61.5" x14ac:dyDescent="0.85"/>
  <cols>
    <col min="1" max="1" width="38.85546875" style="58" customWidth="1"/>
    <col min="2" max="45" width="16.140625" style="58" customWidth="1"/>
    <col min="46" max="16384" width="9.140625" style="58"/>
  </cols>
  <sheetData>
    <row r="1" spans="1:45" s="51" customFormat="1" ht="15.75" customHeight="1" x14ac:dyDescent="0.25">
      <c r="A1" s="214" t="s">
        <v>399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4"/>
      <c r="AQ1" s="214"/>
      <c r="AR1" s="214"/>
      <c r="AS1" s="214"/>
    </row>
    <row r="2" spans="1:45" s="51" customFormat="1" ht="15.75" x14ac:dyDescent="0.25">
      <c r="A2" s="52"/>
      <c r="AR2" s="166" t="s">
        <v>49</v>
      </c>
      <c r="AS2" s="166"/>
    </row>
    <row r="3" spans="1:45" s="51" customFormat="1" ht="39.75" customHeight="1" x14ac:dyDescent="0.25">
      <c r="A3" s="215" t="s">
        <v>31</v>
      </c>
      <c r="B3" s="211" t="s">
        <v>383</v>
      </c>
      <c r="C3" s="212"/>
      <c r="D3" s="212"/>
      <c r="E3" s="212"/>
      <c r="F3" s="211" t="s">
        <v>382</v>
      </c>
      <c r="G3" s="212"/>
      <c r="H3" s="212"/>
      <c r="I3" s="212"/>
      <c r="J3" s="211" t="s">
        <v>384</v>
      </c>
      <c r="K3" s="212"/>
      <c r="L3" s="212"/>
      <c r="M3" s="212"/>
      <c r="N3" s="211" t="s">
        <v>385</v>
      </c>
      <c r="O3" s="212"/>
      <c r="P3" s="212"/>
      <c r="Q3" s="212"/>
      <c r="R3" s="211" t="s">
        <v>381</v>
      </c>
      <c r="S3" s="212"/>
      <c r="T3" s="212"/>
      <c r="U3" s="212"/>
      <c r="V3" s="211" t="s">
        <v>386</v>
      </c>
      <c r="W3" s="212"/>
      <c r="X3" s="212"/>
      <c r="Y3" s="212"/>
      <c r="Z3" s="211" t="s">
        <v>387</v>
      </c>
      <c r="AA3" s="212"/>
      <c r="AB3" s="212"/>
      <c r="AC3" s="212"/>
      <c r="AD3" s="211" t="s">
        <v>389</v>
      </c>
      <c r="AE3" s="212"/>
      <c r="AF3" s="212"/>
      <c r="AG3" s="212"/>
      <c r="AH3" s="211" t="s">
        <v>390</v>
      </c>
      <c r="AI3" s="212"/>
      <c r="AJ3" s="212"/>
      <c r="AK3" s="212"/>
      <c r="AL3" s="211" t="s">
        <v>388</v>
      </c>
      <c r="AM3" s="212"/>
      <c r="AN3" s="212"/>
      <c r="AO3" s="212"/>
      <c r="AP3" s="213" t="s">
        <v>48</v>
      </c>
      <c r="AQ3" s="213"/>
      <c r="AR3" s="213"/>
      <c r="AS3" s="213"/>
    </row>
    <row r="4" spans="1:45" s="51" customFormat="1" ht="38.25" x14ac:dyDescent="0.25">
      <c r="A4" s="216"/>
      <c r="B4" s="114" t="s">
        <v>167</v>
      </c>
      <c r="C4" s="115" t="s">
        <v>168</v>
      </c>
      <c r="D4" s="115" t="s">
        <v>169</v>
      </c>
      <c r="E4" s="115" t="s">
        <v>170</v>
      </c>
      <c r="F4" s="114" t="s">
        <v>167</v>
      </c>
      <c r="G4" s="115" t="s">
        <v>168</v>
      </c>
      <c r="H4" s="115" t="s">
        <v>169</v>
      </c>
      <c r="I4" s="115" t="s">
        <v>170</v>
      </c>
      <c r="J4" s="114" t="s">
        <v>167</v>
      </c>
      <c r="K4" s="115" t="s">
        <v>168</v>
      </c>
      <c r="L4" s="115" t="s">
        <v>169</v>
      </c>
      <c r="M4" s="115" t="s">
        <v>170</v>
      </c>
      <c r="N4" s="114" t="s">
        <v>167</v>
      </c>
      <c r="O4" s="115" t="s">
        <v>168</v>
      </c>
      <c r="P4" s="115" t="s">
        <v>169</v>
      </c>
      <c r="Q4" s="115" t="s">
        <v>170</v>
      </c>
      <c r="R4" s="114" t="s">
        <v>167</v>
      </c>
      <c r="S4" s="115" t="s">
        <v>168</v>
      </c>
      <c r="T4" s="115" t="s">
        <v>169</v>
      </c>
      <c r="U4" s="115" t="s">
        <v>170</v>
      </c>
      <c r="V4" s="114" t="s">
        <v>167</v>
      </c>
      <c r="W4" s="115" t="s">
        <v>168</v>
      </c>
      <c r="X4" s="115" t="s">
        <v>169</v>
      </c>
      <c r="Y4" s="115" t="s">
        <v>170</v>
      </c>
      <c r="Z4" s="114" t="s">
        <v>167</v>
      </c>
      <c r="AA4" s="115" t="s">
        <v>168</v>
      </c>
      <c r="AB4" s="115" t="s">
        <v>169</v>
      </c>
      <c r="AC4" s="115" t="s">
        <v>170</v>
      </c>
      <c r="AD4" s="114" t="s">
        <v>167</v>
      </c>
      <c r="AE4" s="115" t="s">
        <v>168</v>
      </c>
      <c r="AF4" s="115" t="s">
        <v>169</v>
      </c>
      <c r="AG4" s="115" t="s">
        <v>170</v>
      </c>
      <c r="AH4" s="114" t="s">
        <v>167</v>
      </c>
      <c r="AI4" s="115" t="s">
        <v>168</v>
      </c>
      <c r="AJ4" s="115" t="s">
        <v>169</v>
      </c>
      <c r="AK4" s="115" t="s">
        <v>170</v>
      </c>
      <c r="AL4" s="114" t="s">
        <v>167</v>
      </c>
      <c r="AM4" s="115" t="s">
        <v>168</v>
      </c>
      <c r="AN4" s="115" t="s">
        <v>169</v>
      </c>
      <c r="AO4" s="115" t="s">
        <v>170</v>
      </c>
      <c r="AP4" s="114" t="s">
        <v>167</v>
      </c>
      <c r="AQ4" s="115" t="s">
        <v>168</v>
      </c>
      <c r="AR4" s="115" t="s">
        <v>169</v>
      </c>
      <c r="AS4" s="115" t="s">
        <v>170</v>
      </c>
    </row>
    <row r="5" spans="1:45" s="54" customFormat="1" ht="15.75" x14ac:dyDescent="0.25">
      <c r="A5" s="97" t="s">
        <v>54</v>
      </c>
      <c r="B5" s="53">
        <v>0</v>
      </c>
      <c r="C5" s="53">
        <v>0</v>
      </c>
      <c r="D5" s="53">
        <v>0</v>
      </c>
      <c r="E5" s="53">
        <v>0</v>
      </c>
      <c r="F5" s="53">
        <v>10</v>
      </c>
      <c r="G5" s="53">
        <v>1476641</v>
      </c>
      <c r="H5" s="53">
        <v>185803.85</v>
      </c>
      <c r="I5" s="53">
        <v>345652</v>
      </c>
      <c r="J5" s="53">
        <v>0</v>
      </c>
      <c r="K5" s="53">
        <v>0</v>
      </c>
      <c r="L5" s="53">
        <v>0</v>
      </c>
      <c r="M5" s="53">
        <v>0</v>
      </c>
      <c r="N5" s="53">
        <v>0</v>
      </c>
      <c r="O5" s="53">
        <v>0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  <c r="W5" s="53">
        <v>0</v>
      </c>
      <c r="X5" s="53">
        <v>0</v>
      </c>
      <c r="Y5" s="53">
        <v>0</v>
      </c>
      <c r="Z5" s="53">
        <v>0</v>
      </c>
      <c r="AA5" s="53">
        <v>0</v>
      </c>
      <c r="AB5" s="53">
        <v>0</v>
      </c>
      <c r="AC5" s="53">
        <v>0</v>
      </c>
      <c r="AD5" s="53">
        <v>0</v>
      </c>
      <c r="AE5" s="53">
        <v>0</v>
      </c>
      <c r="AF5" s="53">
        <v>0</v>
      </c>
      <c r="AG5" s="53">
        <v>0</v>
      </c>
      <c r="AH5" s="53">
        <v>0</v>
      </c>
      <c r="AI5" s="53">
        <v>0</v>
      </c>
      <c r="AJ5" s="53">
        <v>0</v>
      </c>
      <c r="AK5" s="53">
        <v>0</v>
      </c>
      <c r="AL5" s="53">
        <v>0</v>
      </c>
      <c r="AM5" s="53">
        <v>0</v>
      </c>
      <c r="AN5" s="53">
        <v>0</v>
      </c>
      <c r="AO5" s="53">
        <v>0</v>
      </c>
      <c r="AP5" s="53">
        <v>10</v>
      </c>
      <c r="AQ5" s="53">
        <v>1476641</v>
      </c>
      <c r="AR5" s="53">
        <v>185803.85</v>
      </c>
      <c r="AS5" s="53">
        <v>345652</v>
      </c>
    </row>
    <row r="6" spans="1:45" s="51" customFormat="1" ht="15.75" x14ac:dyDescent="0.25">
      <c r="A6" s="98" t="s">
        <v>33</v>
      </c>
      <c r="B6" s="55">
        <v>0</v>
      </c>
      <c r="C6" s="55">
        <v>0</v>
      </c>
      <c r="D6" s="55">
        <v>0</v>
      </c>
      <c r="E6" s="55">
        <v>0</v>
      </c>
      <c r="F6" s="55">
        <v>10</v>
      </c>
      <c r="G6" s="55">
        <v>1476641</v>
      </c>
      <c r="H6" s="55">
        <v>185803.85</v>
      </c>
      <c r="I6" s="55">
        <v>345652</v>
      </c>
      <c r="J6" s="55">
        <v>0</v>
      </c>
      <c r="K6" s="55">
        <v>0</v>
      </c>
      <c r="L6" s="55">
        <v>0</v>
      </c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  <c r="W6" s="55">
        <v>0</v>
      </c>
      <c r="X6" s="55">
        <v>0</v>
      </c>
      <c r="Y6" s="55">
        <v>0</v>
      </c>
      <c r="Z6" s="55">
        <v>0</v>
      </c>
      <c r="AA6" s="55">
        <v>0</v>
      </c>
      <c r="AB6" s="55">
        <v>0</v>
      </c>
      <c r="AC6" s="55">
        <v>0</v>
      </c>
      <c r="AD6" s="55">
        <v>0</v>
      </c>
      <c r="AE6" s="55">
        <v>0</v>
      </c>
      <c r="AF6" s="55">
        <v>0</v>
      </c>
      <c r="AG6" s="55">
        <v>0</v>
      </c>
      <c r="AH6" s="55">
        <v>0</v>
      </c>
      <c r="AI6" s="55">
        <v>0</v>
      </c>
      <c r="AJ6" s="55">
        <v>0</v>
      </c>
      <c r="AK6" s="55">
        <v>0</v>
      </c>
      <c r="AL6" s="55">
        <v>0</v>
      </c>
      <c r="AM6" s="55">
        <v>0</v>
      </c>
      <c r="AN6" s="55">
        <v>0</v>
      </c>
      <c r="AO6" s="55">
        <v>0</v>
      </c>
      <c r="AP6" s="55">
        <v>10</v>
      </c>
      <c r="AQ6" s="55">
        <v>1476641</v>
      </c>
      <c r="AR6" s="55">
        <v>185803.85</v>
      </c>
      <c r="AS6" s="55">
        <v>345652</v>
      </c>
    </row>
    <row r="7" spans="1:45" s="51" customFormat="1" ht="15.75" x14ac:dyDescent="0.25">
      <c r="A7" s="98" t="s">
        <v>34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  <c r="W7" s="55">
        <v>0</v>
      </c>
      <c r="X7" s="55">
        <v>0</v>
      </c>
      <c r="Y7" s="55">
        <v>0</v>
      </c>
      <c r="Z7" s="55">
        <v>0</v>
      </c>
      <c r="AA7" s="55">
        <v>0</v>
      </c>
      <c r="AB7" s="55">
        <v>0</v>
      </c>
      <c r="AC7" s="55">
        <v>0</v>
      </c>
      <c r="AD7" s="55">
        <v>0</v>
      </c>
      <c r="AE7" s="55">
        <v>0</v>
      </c>
      <c r="AF7" s="55">
        <v>0</v>
      </c>
      <c r="AG7" s="55">
        <v>0</v>
      </c>
      <c r="AH7" s="55">
        <v>0</v>
      </c>
      <c r="AI7" s="55">
        <v>0</v>
      </c>
      <c r="AJ7" s="55">
        <v>0</v>
      </c>
      <c r="AK7" s="55">
        <v>0</v>
      </c>
      <c r="AL7" s="55">
        <v>0</v>
      </c>
      <c r="AM7" s="55">
        <v>0</v>
      </c>
      <c r="AN7" s="55">
        <v>0</v>
      </c>
      <c r="AO7" s="55">
        <v>0</v>
      </c>
      <c r="AP7" s="55">
        <v>0</v>
      </c>
      <c r="AQ7" s="55">
        <v>0</v>
      </c>
      <c r="AR7" s="55">
        <v>0</v>
      </c>
      <c r="AS7" s="55">
        <v>0</v>
      </c>
    </row>
    <row r="8" spans="1:45" s="51" customFormat="1" ht="15.75" x14ac:dyDescent="0.25">
      <c r="A8" s="98" t="s">
        <v>35</v>
      </c>
      <c r="B8" s="55">
        <v>0</v>
      </c>
      <c r="C8" s="55">
        <v>0</v>
      </c>
      <c r="D8" s="55">
        <v>0</v>
      </c>
      <c r="E8" s="55">
        <v>0</v>
      </c>
      <c r="F8" s="55">
        <v>10</v>
      </c>
      <c r="G8" s="55">
        <v>1476641</v>
      </c>
      <c r="H8" s="55">
        <v>185803.85</v>
      </c>
      <c r="I8" s="55">
        <v>345652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5">
        <v>0</v>
      </c>
      <c r="W8" s="55">
        <v>0</v>
      </c>
      <c r="X8" s="55">
        <v>0</v>
      </c>
      <c r="Y8" s="55">
        <v>0</v>
      </c>
      <c r="Z8" s="55">
        <v>0</v>
      </c>
      <c r="AA8" s="55">
        <v>0</v>
      </c>
      <c r="AB8" s="55">
        <v>0</v>
      </c>
      <c r="AC8" s="55">
        <v>0</v>
      </c>
      <c r="AD8" s="55">
        <v>0</v>
      </c>
      <c r="AE8" s="55">
        <v>0</v>
      </c>
      <c r="AF8" s="55">
        <v>0</v>
      </c>
      <c r="AG8" s="55">
        <v>0</v>
      </c>
      <c r="AH8" s="55">
        <v>0</v>
      </c>
      <c r="AI8" s="55">
        <v>0</v>
      </c>
      <c r="AJ8" s="55">
        <v>0</v>
      </c>
      <c r="AK8" s="55">
        <v>0</v>
      </c>
      <c r="AL8" s="55">
        <v>0</v>
      </c>
      <c r="AM8" s="55">
        <v>0</v>
      </c>
      <c r="AN8" s="55">
        <v>0</v>
      </c>
      <c r="AO8" s="55">
        <v>0</v>
      </c>
      <c r="AP8" s="55">
        <v>10</v>
      </c>
      <c r="AQ8" s="55">
        <v>1476641</v>
      </c>
      <c r="AR8" s="55">
        <v>185803.85</v>
      </c>
      <c r="AS8" s="55">
        <v>345652</v>
      </c>
    </row>
    <row r="9" spans="1:45" s="51" customFormat="1" ht="15.75" x14ac:dyDescent="0.25">
      <c r="A9" s="98" t="s">
        <v>36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  <c r="W9" s="55">
        <v>0</v>
      </c>
      <c r="X9" s="55">
        <v>0</v>
      </c>
      <c r="Y9" s="55">
        <v>0</v>
      </c>
      <c r="Z9" s="55">
        <v>0</v>
      </c>
      <c r="AA9" s="55">
        <v>0</v>
      </c>
      <c r="AB9" s="55">
        <v>0</v>
      </c>
      <c r="AC9" s="55">
        <v>0</v>
      </c>
      <c r="AD9" s="55">
        <v>0</v>
      </c>
      <c r="AE9" s="55">
        <v>0</v>
      </c>
      <c r="AF9" s="55">
        <v>0</v>
      </c>
      <c r="AG9" s="55">
        <v>0</v>
      </c>
      <c r="AH9" s="55">
        <v>0</v>
      </c>
      <c r="AI9" s="55">
        <v>0</v>
      </c>
      <c r="AJ9" s="55">
        <v>0</v>
      </c>
      <c r="AK9" s="55">
        <v>0</v>
      </c>
      <c r="AL9" s="55">
        <v>0</v>
      </c>
      <c r="AM9" s="55">
        <v>0</v>
      </c>
      <c r="AN9" s="55">
        <v>0</v>
      </c>
      <c r="AO9" s="55">
        <v>0</v>
      </c>
      <c r="AP9" s="55">
        <v>0</v>
      </c>
      <c r="AQ9" s="55">
        <v>0</v>
      </c>
      <c r="AR9" s="55">
        <v>0</v>
      </c>
      <c r="AS9" s="55">
        <v>0</v>
      </c>
    </row>
    <row r="10" spans="1:45" s="51" customFormat="1" ht="15.75" x14ac:dyDescent="0.25">
      <c r="A10" s="97" t="s">
        <v>55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  <c r="AC10" s="53">
        <v>0</v>
      </c>
      <c r="AD10" s="53">
        <v>0</v>
      </c>
      <c r="AE10" s="53">
        <v>0</v>
      </c>
      <c r="AF10" s="53">
        <v>0</v>
      </c>
      <c r="AG10" s="53">
        <v>0</v>
      </c>
      <c r="AH10" s="53">
        <v>0</v>
      </c>
      <c r="AI10" s="53">
        <v>0</v>
      </c>
      <c r="AJ10" s="53">
        <v>0</v>
      </c>
      <c r="AK10" s="53">
        <v>0</v>
      </c>
      <c r="AL10" s="53">
        <v>0</v>
      </c>
      <c r="AM10" s="53">
        <v>0</v>
      </c>
      <c r="AN10" s="53">
        <v>0</v>
      </c>
      <c r="AO10" s="53">
        <v>0</v>
      </c>
      <c r="AP10" s="53">
        <v>0</v>
      </c>
      <c r="AQ10" s="53">
        <v>0</v>
      </c>
      <c r="AR10" s="53">
        <v>0</v>
      </c>
      <c r="AS10" s="53">
        <v>0</v>
      </c>
    </row>
    <row r="11" spans="1:45" s="51" customFormat="1" ht="15.75" x14ac:dyDescent="0.25">
      <c r="A11" s="97" t="s">
        <v>56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53">
        <v>0</v>
      </c>
      <c r="AA11" s="53">
        <v>0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  <c r="AG11" s="53">
        <v>0</v>
      </c>
      <c r="AH11" s="53">
        <v>0</v>
      </c>
      <c r="AI11" s="53">
        <v>0</v>
      </c>
      <c r="AJ11" s="53">
        <v>0</v>
      </c>
      <c r="AK11" s="53">
        <v>0</v>
      </c>
      <c r="AL11" s="53">
        <v>0</v>
      </c>
      <c r="AM11" s="53">
        <v>0</v>
      </c>
      <c r="AN11" s="53">
        <v>0</v>
      </c>
      <c r="AO11" s="53">
        <v>0</v>
      </c>
      <c r="AP11" s="53">
        <v>0</v>
      </c>
      <c r="AQ11" s="53">
        <v>0</v>
      </c>
      <c r="AR11" s="53">
        <v>0</v>
      </c>
      <c r="AS11" s="53">
        <v>0</v>
      </c>
    </row>
    <row r="12" spans="1:45" s="51" customFormat="1" ht="15.75" x14ac:dyDescent="0.25">
      <c r="A12" s="99" t="s">
        <v>57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0</v>
      </c>
      <c r="AM12" s="53">
        <v>0</v>
      </c>
      <c r="AN12" s="53">
        <v>0</v>
      </c>
      <c r="AO12" s="53">
        <v>0</v>
      </c>
      <c r="AP12" s="53">
        <v>0</v>
      </c>
      <c r="AQ12" s="53">
        <v>0</v>
      </c>
      <c r="AR12" s="53">
        <v>0</v>
      </c>
      <c r="AS12" s="53">
        <v>0</v>
      </c>
    </row>
    <row r="13" spans="1:45" s="51" customFormat="1" ht="15.75" x14ac:dyDescent="0.25">
      <c r="A13" s="100" t="s">
        <v>58</v>
      </c>
      <c r="B13" s="53">
        <v>0</v>
      </c>
      <c r="C13" s="53">
        <v>0</v>
      </c>
      <c r="D13" s="53">
        <v>0</v>
      </c>
      <c r="E13" s="53">
        <v>0</v>
      </c>
      <c r="F13" s="53">
        <v>3</v>
      </c>
      <c r="G13" s="53">
        <v>7835</v>
      </c>
      <c r="H13" s="53">
        <v>0</v>
      </c>
      <c r="I13" s="53">
        <v>1023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  <c r="Y13" s="53">
        <v>0</v>
      </c>
      <c r="Z13" s="53">
        <v>0</v>
      </c>
      <c r="AA13" s="53">
        <v>0</v>
      </c>
      <c r="AB13" s="53">
        <v>0</v>
      </c>
      <c r="AC13" s="53">
        <v>0</v>
      </c>
      <c r="AD13" s="53">
        <v>0</v>
      </c>
      <c r="AE13" s="53">
        <v>0</v>
      </c>
      <c r="AF13" s="53">
        <v>0</v>
      </c>
      <c r="AG13" s="53">
        <v>0</v>
      </c>
      <c r="AH13" s="53">
        <v>0</v>
      </c>
      <c r="AI13" s="53">
        <v>0</v>
      </c>
      <c r="AJ13" s="53">
        <v>0</v>
      </c>
      <c r="AK13" s="53">
        <v>0</v>
      </c>
      <c r="AL13" s="53">
        <v>0</v>
      </c>
      <c r="AM13" s="53">
        <v>0</v>
      </c>
      <c r="AN13" s="53">
        <v>0</v>
      </c>
      <c r="AO13" s="53">
        <v>0</v>
      </c>
      <c r="AP13" s="53">
        <v>3</v>
      </c>
      <c r="AQ13" s="53">
        <v>7835</v>
      </c>
      <c r="AR13" s="53">
        <v>0</v>
      </c>
      <c r="AS13" s="53">
        <v>1023</v>
      </c>
    </row>
    <row r="14" spans="1:45" s="54" customFormat="1" ht="15.75" x14ac:dyDescent="0.25">
      <c r="A14" s="107" t="s">
        <v>48</v>
      </c>
      <c r="B14" s="53">
        <v>0</v>
      </c>
      <c r="C14" s="53">
        <v>0</v>
      </c>
      <c r="D14" s="53">
        <v>0</v>
      </c>
      <c r="E14" s="53">
        <v>0</v>
      </c>
      <c r="F14" s="53">
        <v>13</v>
      </c>
      <c r="G14" s="53">
        <v>1484476</v>
      </c>
      <c r="H14" s="53">
        <v>185803.85</v>
      </c>
      <c r="I14" s="53">
        <v>346675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  <c r="AC14" s="53">
        <v>0</v>
      </c>
      <c r="AD14" s="53">
        <v>0</v>
      </c>
      <c r="AE14" s="53">
        <v>0</v>
      </c>
      <c r="AF14" s="53">
        <v>0</v>
      </c>
      <c r="AG14" s="53">
        <v>0</v>
      </c>
      <c r="AH14" s="53">
        <v>0</v>
      </c>
      <c r="AI14" s="53">
        <v>0</v>
      </c>
      <c r="AJ14" s="53">
        <v>0</v>
      </c>
      <c r="AK14" s="53">
        <v>0</v>
      </c>
      <c r="AL14" s="53">
        <v>0</v>
      </c>
      <c r="AM14" s="53">
        <v>0</v>
      </c>
      <c r="AN14" s="53">
        <v>0</v>
      </c>
      <c r="AO14" s="53">
        <v>0</v>
      </c>
      <c r="AP14" s="53">
        <v>13</v>
      </c>
      <c r="AQ14" s="53">
        <v>1484476</v>
      </c>
      <c r="AR14" s="53">
        <v>185803.85</v>
      </c>
      <c r="AS14" s="53">
        <v>346675</v>
      </c>
    </row>
    <row r="15" spans="1:45" s="57" customFormat="1" ht="14.25" x14ac:dyDescent="0.2">
      <c r="A15" s="5" t="s">
        <v>59</v>
      </c>
      <c r="B15" s="56"/>
      <c r="C15" s="56"/>
      <c r="D15" s="56"/>
      <c r="E15" s="56"/>
    </row>
    <row r="16" spans="1:45" ht="59.25" customHeight="1" x14ac:dyDescent="0.85"/>
    <row r="17" ht="59.25" customHeight="1" x14ac:dyDescent="0.85"/>
  </sheetData>
  <sheetProtection insertColumns="0"/>
  <mergeCells count="14">
    <mergeCell ref="AH3:AK3"/>
    <mergeCell ref="AL3:AO3"/>
    <mergeCell ref="AP3:AS3"/>
    <mergeCell ref="A1:AS1"/>
    <mergeCell ref="A3:A4"/>
    <mergeCell ref="B3:E3"/>
    <mergeCell ref="F3:I3"/>
    <mergeCell ref="J3:M3"/>
    <mergeCell ref="N3:Q3"/>
    <mergeCell ref="R3:U3"/>
    <mergeCell ref="V3:Y3"/>
    <mergeCell ref="Z3:AC3"/>
    <mergeCell ref="AD3:AG3"/>
    <mergeCell ref="AR2:AS2"/>
  </mergeCells>
  <conditionalFormatting sqref="B15">
    <cfRule type="cellIs" dxfId="48" priority="2" operator="notEqual">
      <formula>0</formula>
    </cfRule>
  </conditionalFormatting>
  <conditionalFormatting sqref="C15:E15">
    <cfRule type="cellIs" dxfId="47" priority="1" operator="notEqual">
      <formula>0</formula>
    </cfRule>
  </conditionalFormatting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61" orientation="landscape" r:id="rId1"/>
  <headerFooter alignWithMargins="0"/>
  <colBreaks count="4" manualBreakCount="4">
    <brk id="9" max="14" man="1"/>
    <brk id="17" max="14" man="1"/>
    <brk id="25" max="14" man="1"/>
    <brk id="33" max="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21</vt:i4>
      </vt:variant>
    </vt:vector>
  </HeadingPairs>
  <TitlesOfParts>
    <vt:vector size="32" baseType="lpstr">
      <vt:lpstr>Premiums</vt:lpstr>
      <vt:lpstr>Payments</vt:lpstr>
      <vt:lpstr>TP-1</vt:lpstr>
      <vt:lpstr>TP-2</vt:lpstr>
      <vt:lpstr>Costs</vt:lpstr>
      <vt:lpstr>Premiums, Claims</vt:lpstr>
      <vt:lpstr>OutwardRe</vt:lpstr>
      <vt:lpstr>InwardRe</vt:lpstr>
      <vt:lpstr>EEA-L</vt:lpstr>
      <vt:lpstr>BS</vt:lpstr>
      <vt:lpstr>IS</vt:lpstr>
      <vt:lpstr>BS!Print_Area</vt:lpstr>
      <vt:lpstr>Costs!Print_Area</vt:lpstr>
      <vt:lpstr>'EEA-L'!Print_Area</vt:lpstr>
      <vt:lpstr>InwardRe!Print_Area</vt:lpstr>
      <vt:lpstr>IS!Print_Area</vt:lpstr>
      <vt:lpstr>OutwardRe!Print_Area</vt:lpstr>
      <vt:lpstr>Payments!Print_Area</vt:lpstr>
      <vt:lpstr>Premiums!Print_Area</vt:lpstr>
      <vt:lpstr>'Premiums, Claims'!Print_Area</vt:lpstr>
      <vt:lpstr>'TP-1'!Print_Area</vt:lpstr>
      <vt:lpstr>'TP-2'!Print_Area</vt:lpstr>
      <vt:lpstr>BS!Print_Titles</vt:lpstr>
      <vt:lpstr>Costs!Print_Titles</vt:lpstr>
      <vt:lpstr>'EEA-L'!Print_Titles</vt:lpstr>
      <vt:lpstr>InwardRe!Print_Titles</vt:lpstr>
      <vt:lpstr>IS!Print_Titles</vt:lpstr>
      <vt:lpstr>Payments!Print_Titles</vt:lpstr>
      <vt:lpstr>Premiums!Print_Titles</vt:lpstr>
      <vt:lpstr>'Premiums, Claims'!Print_Titles</vt:lpstr>
      <vt:lpstr>'TP-1'!Print_Titles</vt:lpstr>
      <vt:lpstr>'TP-2'!Print_Titles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dcterms:created xsi:type="dcterms:W3CDTF">2021-07-12T11:53:29Z</dcterms:created>
  <dcterms:modified xsi:type="dcterms:W3CDTF">2022-09-29T12:37:24Z</dcterms:modified>
</cp:coreProperties>
</file>