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2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 Част 1" sheetId="3" r:id="rId3"/>
    <sheet name="TP Част 2" sheetId="4" r:id="rId4"/>
    <sheet name="Разходи" sheetId="5" r:id="rId5"/>
    <sheet name="Премии, Обезщетения" sheetId="6" r:id="rId6"/>
    <sheet name="Пас. Презастраховане" sheetId="7" r:id="rId7"/>
    <sheet name="Акт. Презастраховане" sheetId="8" r:id="rId8"/>
    <sheet name="ЕИП-ЖЗ" sheetId="9" r:id="rId9"/>
    <sheet name="Баланс" sheetId="10" r:id="rId10"/>
    <sheet name="ОПЗ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1">Payments!$A$1:$X$20</definedName>
    <definedName name="_xlnm.Print_Area" localSheetId="0">Premiums!$A$1:$X$20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Презастраховане'!$A$1:$P$15</definedName>
    <definedName name="_xlnm.Print_Area" localSheetId="9">Баланс!$A$1:$M$134</definedName>
    <definedName name="_xlnm.Print_Area" localSheetId="8">'ЕИП-ЖЗ'!$A$1:$AS$15</definedName>
    <definedName name="_xlnm.Print_Area" localSheetId="10">ОПЗ!$A$1:$M$122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1'!$A:$A</definedName>
    <definedName name="_xlnm.Print_Titles" localSheetId="3">'TP Част 2'!$A:$A</definedName>
    <definedName name="_xlnm.Print_Titles" localSheetId="7">'Акт. Презастраховане'!$A:$A</definedName>
    <definedName name="_xlnm.Print_Titles" localSheetId="9">Баланс!$1:$5</definedName>
    <definedName name="_xlnm.Print_Titles" localSheetId="8">'ЕИП-ЖЗ'!$A:$A</definedName>
    <definedName name="_xlnm.Print_Titles" localSheetId="10">ОПЗ!$1:$3</definedName>
    <definedName name="_xlnm.Print_Titles" localSheetId="5">'Премии, Обезщетения'!$A:$A</definedName>
    <definedName name="_xlnm.Print_Titles" localSheetId="4">Разходи!$A:$B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27" i="2"/>
  <c r="C32" i="2"/>
  <c r="C31" i="2"/>
  <c r="C28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29" i="1"/>
  <c r="A33" i="1"/>
  <c r="A31" i="1"/>
  <c r="A30" i="1" l="1"/>
  <c r="A28" i="1"/>
  <c r="A32" i="1"/>
</calcChain>
</file>

<file path=xl/sharedStrings.xml><?xml version="1.0" encoding="utf-8"?>
<sst xmlns="http://schemas.openxmlformats.org/spreadsheetml/2006/main" count="919" uniqueCount="410">
  <si>
    <t>№</t>
  </si>
  <si>
    <t>КЛАСОВЕ ЗАСТРАХОВКИ</t>
  </si>
  <si>
    <t>общо</t>
  </si>
  <si>
    <t xml:space="preserve">в т.ч. по активно презаст-
раховане </t>
  </si>
  <si>
    <t>ОБЩО:</t>
  </si>
  <si>
    <t>1.</t>
  </si>
  <si>
    <t xml:space="preserve">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</si>
  <si>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</si>
  <si>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</si>
  <si>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</si>
  <si>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</si>
  <si>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</t>
  </si>
  <si>
    <t>Женитбена и детска застраховка</t>
  </si>
  <si>
    <t>3.</t>
  </si>
  <si>
    <t>Застраховка "Живот", свързана с инвестиционен фонд</t>
  </si>
  <si>
    <t>4.</t>
  </si>
  <si>
    <t>Изкупуване на капитал</t>
  </si>
  <si>
    <t>5.</t>
  </si>
  <si>
    <t>Допълнителна застраховка</t>
  </si>
  <si>
    <t>6.</t>
  </si>
  <si>
    <t>Застраховка "Злополука"**</t>
  </si>
  <si>
    <t xml:space="preserve">    - задължителна застраховка "Злополука" на пътниците в средствата за обществен транспорт</t>
  </si>
  <si>
    <t>7.</t>
  </si>
  <si>
    <t>Застраховка "Заболяване"**</t>
  </si>
  <si>
    <t>ПАЗАРЕН ДЯЛ НА БАЗА ОБЩИЯ ПРЕМИЕН ПРИХОД:</t>
  </si>
  <si>
    <t xml:space="preserve">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</si>
  <si>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</si>
  <si>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</si>
  <si>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</si>
  <si>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ПАЗАРЕН ДЯЛ НА БАЗА ОБЕЗЩЕТЕНИЯ:</t>
  </si>
  <si>
    <t>КЛАСОВЕ  ЗАСТРАХОВКИ</t>
  </si>
  <si>
    <t>МАТЕМАТИЧЕСКИ РЕЗЕРВ</t>
  </si>
  <si>
    <t>КАПИТАЛИЗИРАНА СТОЙНОСТ НА ПЕНСИИТЕ</t>
  </si>
  <si>
    <t>ПРЕНОС-ПРЕМИЕН РЕЗЕРВ</t>
  </si>
  <si>
    <t>РЕЗЕРВ ЗА НЕИЗТЕКЛИ РИСКОВЕ</t>
  </si>
  <si>
    <t xml:space="preserve">НАЧИСЛЕНА ОБЕЗЦЕНКА НА ПРОСРОЧЕНИ ВЗЕМАНИЯ ПО ЗАСТРАХОВАТЕЛНИ ДОГОВОРИ </t>
  </si>
  <si>
    <t>НАЧИСЛЕНА ОБЕЗЦЕНКА НА ПРОСРОЧЕНИ ВЗЕМАНИЯ ОТ ПОСРЕДНИЦИ</t>
  </si>
  <si>
    <t>БРУТЕН РАЗМЕР</t>
  </si>
  <si>
    <t xml:space="preserve"> В т.ч. ДЯЛ НА ПРЕЗАСТРА-ХОВАТЕЛИТЕ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</si>
  <si>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</si>
  <si>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</si>
  <si>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</si>
  <si>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В т.ч. ДЯЛ НА ПРЕЗАСТРА-ХОВАТЕЛИТЕ</t>
  </si>
  <si>
    <t>ОБЩ РАЗМЕР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</si>
  <si>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</si>
  <si>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</si>
  <si>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</si>
  <si>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</si>
  <si>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</si>
  <si>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</si>
  <si>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</si>
  <si>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1. Застраховка "Живот" 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</si>
  <si>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</si>
  <si>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</si>
  <si>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</si>
  <si>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</si>
  <si>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РЕЗЕРВ ЗА ПРЕДСТОЯЩИ  ПЛАЩАНИЯ</t>
  </si>
  <si>
    <t>ЗАПАСЕН ФОНД</t>
  </si>
  <si>
    <t>РЕЗЕРВ ПО ЗАСТРАХОВКА "ЖИВОТ", СВЪРЗАНА С ИНВЕСТИЦИОНЕН ФОНД</t>
  </si>
  <si>
    <t>РЕЗЕРВ ЗА БЪДЕЩО УЧАСТИЕ В ДОХОДА</t>
  </si>
  <si>
    <t>РЕЗЕРВ ЗА БОНУСИ И ОТСТЪПКИ</t>
  </si>
  <si>
    <t>ДРУГИ РЕЗЕРВИ, ОДОБРЕНИ ОТ КФН</t>
  </si>
  <si>
    <t>ОБЩО РЕЗЕРВИ</t>
  </si>
  <si>
    <t>СУМА, 
ПЛАТИМА ПРИ СМЪРТ</t>
  </si>
  <si>
    <t>РИСКОВ КАПИТАЛ</t>
  </si>
  <si>
    <t>В т.ч. ДЯЛ НА ПРЕЗАСТРА-ХОВАТЕЛЯ</t>
  </si>
  <si>
    <t>В т.ч. ДЯЛ НА РЕЗЕРВА ЗА ВЪЗНИКНАЛИ, НО НЕПРЕДЯВЕНИ ПРЕТЕНЦИИ</t>
  </si>
  <si>
    <t>В т.ч. РАЗХОДИ ЗА УРЕЖДАНЕ НА ПРЕТЕНЦИИ</t>
  </si>
  <si>
    <t>В т.ч.
ДЯЛ НА ПРЕЗАСТРА-ХОВАТЕЛЯ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</si>
  <si>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</si>
  <si>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в т.ч. ПО ДОГОВОРИ ДО 3 ГОДИНИ ВКЛ.</t>
  </si>
  <si>
    <t>в т.ч. ПО ДОГОВОРИ НАД 3 ДО 5 ГОДИНИ ВКЛ.</t>
  </si>
  <si>
    <t>в т.ч. РАЗМЕР НА ЧАСТТА НА ПРЕЗАСТРА-ХОВАТЕЛЯ</t>
  </si>
  <si>
    <t xml:space="preserve"> Е ФИКСИРАНА ЗА ПЕРИОД ПРЕВИШАВАЩ 5 ГОДИНИ</t>
  </si>
  <si>
    <t>НЕ Е ФИКСИРАНА ЗА ПЕРИОД ПРЕВИШАВАЩ 5 ГОДИНИ</t>
  </si>
  <si>
    <t>РАЗМЕР</t>
  </si>
  <si>
    <t>В т.ч. ОБРАЗУВАН В КРАЯ НА ОТЧ. ГОДИНА</t>
  </si>
  <si>
    <t>РАЗХОДИ ЗА УРЕЖДАНЕ НА ОБЕЗЩЕТЕНИЯ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</si>
  <si>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</si>
  <si>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</si>
  <si>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</si>
  <si>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ДАНЪЦИ, ТАКСИ, ОТЧИСЛЕНИЯ ЗА ФОНДОВЕ И ДР. в т.ч.</t>
  </si>
  <si>
    <t>ОБЩО РАЗХОДИ</t>
  </si>
  <si>
    <t>АКВИЗИЦИОННИ КОМИСИОННИ</t>
  </si>
  <si>
    <t>ДРУГИ ПРЕКИ АКВИЗИЦИОННИ РАЗХОДИ</t>
  </si>
  <si>
    <t>ЗА РЕКЛАМА</t>
  </si>
  <si>
    <t>ДРУГИ КОСВЕНИ АКВ. РАЗХОДИ</t>
  </si>
  <si>
    <t>ИНКАСОВИ КОМИСИОННИ</t>
  </si>
  <si>
    <t>ДРУГИ АДМИНИСТРАТИВНИ РАЗХОДИ</t>
  </si>
  <si>
    <t>Фактически</t>
  </si>
  <si>
    <t>в лв.</t>
  </si>
  <si>
    <t xml:space="preserve">БРОЙ ДОГОВОРИ </t>
  </si>
  <si>
    <t xml:space="preserve">БРОЙ  ЗАСТРАХОВАНИ ЛИЦА </t>
  </si>
  <si>
    <t>ЗАСТРАХОВАТЕЛНА     СУМА</t>
  </si>
  <si>
    <t>БРУТЕН ПРЕМИЕН ПРИХОД ПРЕЗ ОТЧЕТНАТА ГОДИНА</t>
  </si>
  <si>
    <t>РАЗМЕР НА ВЪРНАТИТЕ ПРЕМИИ И ОТПИСАНИТЕ ВЗЕМАНИЯ ПО ПРЕДСРОЧНО ПРЕКРАТЕНИ ДОГОВОРИ</t>
  </si>
  <si>
    <t>ПОЛУЧЕНИ ПРЕМИИ</t>
  </si>
  <si>
    <t>ИЗПЛАТЕНИ СУМИ И ОБЕЗЩЕТЕНИЯ (без разходи по уреждане на обезщетенията)</t>
  </si>
  <si>
    <t>ИЗПЛАТЕНИ
 БОНУСИ, ОТСТЪПКИ И УЧАСТИЕ В ПОЛОЖИТЕЛНИЯ РЕЗУЛТАТ, вкл. намаление на премиите или частично връщане на премии</t>
  </si>
  <si>
    <t>ДЕЙСТВАЩИ КЪМ КРАЯ НА ТРИМЕСЕЧИЕТО</t>
  </si>
  <si>
    <t>в т. ч. НОВОСКЛЮЧЕНИ ПРЕЗ ПЕРИОДА ОТ 01.01. ДО КРАЯ НА ТРИМЕСЕЧИЕТО</t>
  </si>
  <si>
    <t>ПО ДЕЙСТВАЩИ ДОГОВОРИ КЪМ КРАЯ НА ТРИМЕСЕЧИЕТО</t>
  </si>
  <si>
    <t>в т. ч. ПО НОВОСКЛЮЧЕНИ ДОГОВОРИ ПРЕЗ ПЕРИОДА ОТ 01.01. ДО КРАЯ НА ТРИМЕСЕЧИЕТО</t>
  </si>
  <si>
    <t>В т. ч. ПО НОВОСКЛЮЧЕНИ ДОГОВОРИ ЗА ПЕРИОДА ОТ 01.01. ДО КРАЯ НА ТРИМЕСЕЧИЕТО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</si>
  <si>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</si>
  <si>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</si>
  <si>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В т.ч. ПО ДОГОВОРИ С ЕДНОКРАТНА ПРЕМИЯ</t>
  </si>
  <si>
    <t>В т.ч. ПО НОВОСКЛЮЧЕНИ ДОГОВОРИ</t>
  </si>
  <si>
    <t>В т.ч. ПРЕМИЕН ПРИХОД ПО ДОГОВОРИ С УЧАСТИЕ В ДОХОДА ОТ ИНВЕСТИЦИИ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</si>
  <si>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</si>
  <si>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</si>
  <si>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</si>
  <si>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</si>
  <si>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В т.ч. ПО ИСКОВЕ ОТ ПРЕДХ. ГОДИНИ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</si>
  <si>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</si>
  <si>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</si>
  <si>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В т.ч. С ЕДНОКРАТНА ПРЕМИЯ</t>
  </si>
  <si>
    <t xml:space="preserve">В т.ч. С ГОДИШНА ИЛИ РАЗСРОЧЕНА ПРЕМИЯ </t>
  </si>
  <si>
    <t>БРОЙ ИСКОВЕ</t>
  </si>
  <si>
    <t>ИЗПЛАТЕНА СУМА</t>
  </si>
  <si>
    <t>БРОЙ ИЗЦЯЛО ОТКУПЕНИ ЗАСТРАХОВКИ</t>
  </si>
  <si>
    <t>БРОЙ ЗАСТРАХОВКИ С ЧАСТИЧЕН ОТКУП</t>
  </si>
  <si>
    <t xml:space="preserve">    - смесена за страховка "Живот"</t>
  </si>
  <si>
    <t xml:space="preserve">    - рискова застраховка "Живот" /с покрит само риска "смърт"/</t>
  </si>
  <si>
    <t>ОТСТЪПЕНИ ПРЕМИИ, ПО ДОГОВОРИ ПЛАСИРАНИ НА ПРЕЗАСТРА-ХОВАТЕЛЯ</t>
  </si>
  <si>
    <t>СТОРНИРАНИ ПРЕМИИ ОТ ОТСТЪПЕНИЯ ПРЕМИЕН ПРИХОД</t>
  </si>
  <si>
    <t>ДЯЛ НА ПРЕЗАСТРАХОВАТЕЛЯ ВЪВ ПРЕНОС-ПРЕМИЙНИЯ РЕЗЕРВ</t>
  </si>
  <si>
    <t>ПРИХОДИ ОТ КОМИСИОНИ, ПО ДОГОВОРИ ПЛАСИРАНИ НА ПРЕЗАСТРА-ХОВАТЕЛЯ</t>
  </si>
  <si>
    <t>ПРИХОДИ ОТ УЧАСТИЕ В РЕЗУЛТАТА ОТ ПРЕЗАСТРА-ХОВАНЕ</t>
  </si>
  <si>
    <t>ДЯЛ НА ПРЕЗАСТРА-ХОВАТЕЛЯ В ИЗПЛАТЕНИТЕ  ОБЕЗЩЕТЕНИЯ</t>
  </si>
  <si>
    <t>ДЯЛ НА ПРЕЗАСТРАХОВАТЕЛЯ В РЕЗЕРВА ЗА ПРЕДСТОЯЩИ ПЛАЩАНИЯ</t>
  </si>
  <si>
    <t>ДЯЛ НА ПРЕЗАСТРАХОВАТЕЛЯ В ДРУГИ РЕЗЕРВИ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</si>
  <si>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</si>
  <si>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</si>
  <si>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</si>
  <si>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</si>
  <si>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</si>
  <si>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БРОЙ ЗАСТРАХО-ВАТЕЛНИ ДОГОВОРИ ПРИЕТИ ОТ ЦЕДЕНТИТЕ</t>
  </si>
  <si>
    <t>ЗАСТРАХО-ВАТЕЛНА СУМА ПРИЕТА ОТ ЦЕДЕНТИТЕ</t>
  </si>
  <si>
    <t>БРУТЕН РАЗМЕР НА ПОЛУЧЕНИТЕ ЗАСТРАХО-ВАТЕЛНИ ПРЕМИИ ОТ ЦЕДЕНТИТЕ</t>
  </si>
  <si>
    <t>ИЗПЛАТЕНИ КОМИСИОНИ НА ЦЕДЕНТИТЕ</t>
  </si>
  <si>
    <t>РАЗХОДИ ЗА УЧАСТИЕ В РЕЗУЛТАТА ОТ ПРЕЗАСТРА-ХОВАНЕ</t>
  </si>
  <si>
    <t>БРОЙ ИСКОВЕ ОТ ЦЕДЕНТИТЕ</t>
  </si>
  <si>
    <t>ИЗПЛАТЕНИ СУМИ И ОБЕЗЩЕТЕНИЯ НА ЦЕДЕНТИТЕ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</si>
  <si>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</si>
  <si>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</si>
  <si>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</si>
  <si>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</si>
  <si>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</si>
  <si>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</si>
  <si>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</si>
  <si>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</si>
  <si>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</si>
  <si>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</si>
  <si>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</si>
  <si>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</si>
  <si>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>в хил. лв.</t>
  </si>
  <si>
    <t>ДРУЖЕСТВО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</si>
  <si>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</si>
  <si>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</si>
  <si>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</si>
  <si>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</si>
  <si>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</si>
  <si>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</si>
  <si>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</si>
  <si>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</si>
  <si>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</si>
  <si>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</si>
  <si>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</si>
  <si>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</si>
  <si>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</si>
  <si>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</si>
  <si>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</si>
  <si>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</si>
  <si>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</si>
  <si>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</si>
  <si>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</si>
  <si>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</si>
  <si>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</si>
  <si>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</si>
  <si>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</si>
  <si>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</si>
  <si>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</si>
  <si>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</si>
  <si>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</si>
  <si>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</si>
  <si>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</si>
  <si>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</si>
  <si>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</si>
  <si>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</si>
  <si>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</si>
  <si>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</si>
  <si>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</si>
  <si>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</si>
  <si>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</si>
  <si>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</si>
  <si>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</si>
  <si>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</si>
  <si>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</si>
  <si>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</si>
  <si>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</si>
  <si>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</si>
  <si>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</si>
  <si>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</si>
  <si>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</si>
  <si>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</si>
  <si>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</si>
  <si>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</si>
  <si>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</si>
  <si>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</si>
  <si>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</si>
  <si>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</si>
  <si>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</si>
  <si>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</si>
  <si>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</si>
  <si>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</si>
  <si>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</si>
  <si>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</si>
  <si>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</si>
  <si>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</si>
  <si>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</si>
  <si>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</si>
  <si>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</si>
  <si>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</si>
  <si>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</si>
  <si>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</si>
  <si>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</si>
  <si>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</si>
  <si>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</si>
  <si>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</si>
  <si>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</si>
  <si>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</si>
  <si>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</si>
  <si>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</si>
  <si>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</si>
  <si>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</si>
  <si>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</si>
  <si>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</si>
  <si>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</si>
  <si>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</si>
  <si>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</si>
  <si>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</si>
  <si>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</si>
  <si>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</si>
  <si>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</si>
  <si>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</si>
  <si>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</si>
  <si>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</si>
  <si>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</si>
  <si>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</si>
  <si>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</si>
  <si>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</si>
  <si>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</si>
  <si>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</si>
  <si>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</si>
  <si>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</si>
  <si>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</si>
  <si>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</si>
  <si>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</si>
  <si>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</si>
  <si>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</si>
  <si>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</si>
  <si>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</si>
  <si>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</si>
  <si>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</si>
  <si>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</si>
  <si>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</si>
  <si>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</si>
  <si>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</si>
  <si>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</si>
  <si>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</si>
  <si>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</si>
  <si>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</si>
  <si>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</si>
  <si>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</si>
  <si>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</si>
  <si>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</si>
  <si>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</si>
  <si>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</si>
  <si>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</si>
  <si>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</si>
  <si>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</si>
  <si>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</si>
  <si>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</si>
  <si>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</si>
  <si>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</si>
  <si>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</si>
  <si>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</si>
  <si>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</si>
  <si>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</si>
  <si>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</si>
  <si>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</si>
  <si>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</si>
  <si>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</si>
  <si>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</si>
  <si>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</si>
  <si>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</si>
  <si>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</si>
  <si>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</si>
  <si>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</si>
  <si>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</si>
  <si>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</si>
  <si>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</si>
  <si>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</si>
  <si>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</si>
  <si>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</si>
  <si>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</si>
  <si>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</si>
  <si>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</si>
  <si>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</si>
  <si>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</si>
  <si>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</si>
  <si>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</si>
  <si>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</si>
  <si>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</si>
  <si>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</si>
  <si>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</si>
  <si>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</si>
  <si>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</si>
  <si>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</si>
  <si>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</si>
  <si>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</si>
  <si>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</si>
  <si>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</si>
  <si>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</si>
  <si>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</si>
  <si>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</si>
  <si>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</si>
  <si>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</si>
  <si>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</si>
  <si>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</si>
  <si>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</si>
  <si>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</si>
  <si>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</si>
  <si>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</si>
  <si>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</si>
  <si>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</si>
  <si>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</si>
  <si>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</si>
  <si>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</si>
  <si>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</si>
  <si>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</si>
  <si>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</si>
  <si>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</si>
  <si>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</si>
  <si>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</si>
  <si>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</si>
  <si>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</si>
  <si>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</si>
  <si>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</si>
  <si>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</si>
  <si>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</si>
  <si>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</si>
  <si>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</si>
  <si>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</si>
  <si>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</si>
  <si>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</si>
  <si>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</si>
  <si>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</si>
  <si>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</si>
  <si>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</si>
  <si>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</si>
  <si>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</si>
  <si>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</si>
  <si>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</si>
  <si>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</si>
  <si>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</si>
  <si>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</si>
  <si>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</si>
  <si>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</si>
  <si>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</si>
  <si>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</si>
  <si>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</si>
  <si>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</si>
  <si>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</si>
  <si>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</si>
  <si>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</si>
  <si>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</si>
  <si>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</si>
  <si>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</si>
  <si>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</si>
  <si>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</si>
  <si>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</si>
  <si>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</si>
  <si>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</si>
  <si>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</si>
  <si>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</si>
  <si>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</si>
  <si>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</si>
  <si>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ПРЕМИЕН ПРИХОД, РЕАЛИЗИРАН ОТ ЗАСТРАХОВАТЕЛИТЕ, КОИТО ИЗВЪРШВАТ ДЕЙНОСТ ПО  ЖИВОТОЗАСТРАХОВАНЕ И ЗАСТРАХОВАТЕЛИТЕ СЪС СМЕСЕНА ДЕЙНОСТ КЪМ КРАЯ НА ВТОРОТО ТРИМЕСЕЧИЕ НА 2022 ГОДИНА*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</si>
  <si>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</si>
  <si>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</si>
  <si>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</si>
  <si>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</si>
  <si>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</si>
  <si>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</si>
  <si>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"Животозастрахователен институт" АД</t>
  </si>
  <si>
    <t>"ЗД Евроинс Живот" ЕАД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</si>
  <si>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</si>
  <si>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</si>
  <si>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 ЖИВОТОЗАСТРАХОВАНЕ И ЗАСТРАХОВАТЕЛИТЕ СЪС СМЕСЕНА ДЕЙНОСТ КЪМ КРАЯ НА ВТОРОТО ТРИМЕСЕЧИЕ НА 2022 ГОДИНА*</t>
  </si>
  <si>
    <t>ТЕХНИЧЕСКИ РЕЗЕРВИ КЪМ КРАЯ НА ВТОРОТО ТРИМЕСЕЧИЕ НА 2022 ГОДИНА І част*</t>
  </si>
  <si>
    <t>ТЕХНИЧЕСКИ РЕЗЕРВИ КЪМ КРАЯ НА ВТОРОТО ТРИМЕСЕЧИЕ НА 2022 ГОДИНА ІI част*</t>
  </si>
  <si>
    <t>РАЗХОДИ, СВЪРЗАНИ СЪС ЗАСТРАХОВАТЕЛНАТА ДЕЙНОСТ КЪМ КРАЯ НА ВТОРОТО ТРИМЕСЕЧИЕ НА 2022 ГОДИНА*</t>
  </si>
  <si>
    <t>ОБЩИ ДАННИ ЗА ЗАСТРАХОВАТЕЛНИЯ ПОРТФЕЙЛ ЗА ПЕРИОДА ОТ 01.01. ДО КРАЯ НА ВТОРОТО ТРИМЕСЕЧИЕ НА 2022 ГОДИНА*</t>
  </si>
  <si>
    <t>ПАСИВНО ПРЕЗАСТРАХОВАНЕ ЗА ПЕРИОДА ОТ 01.01. ДО КРАЯ НА ВТОРОТО ТРИМЕСЕЧИЕ НА 2022 ГОДИНА*</t>
  </si>
  <si>
    <t>АКТИВНО ПРЕЗАСТРАХОВАНЕ ЗА ПЕРИОДА ОТ 01.01. ДО КРАЯ НА ВТОРОТО ТРИМЕСЕЧИЕ НА 2022 ГОДИНА*</t>
  </si>
  <si>
    <t>Сключени сделки при правото на установяване или свободата на предоставяне на услуги на територията на ЕИП към 30.06.2022 година*</t>
  </si>
  <si>
    <t>ОТЧЕТ ЗА ФИНАНСОВОТО СЪСТОЯНИЕ КЪМ КРАЯ НА ВТОРОТО ТРИМЕСЕЧИЕ НА 2022 ГОДИНА*</t>
  </si>
  <si>
    <t>ОТЧЕТ ЗА ПЕЧАЛБАТА ИЛИ ЗАГУБАТА И ДРУГИЯ ВСЕОБХВАТЕН ДОХОД КЪМ КРАЯ НА ВТОРОТО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</si>
</sst>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3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</cellStyleXfs>
  <cellXfs count="182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3" fillId="3" borderId="3" xfId="5" applyFont="1" applyFill="1" applyBorder="1" applyAlignment="1">
      <alignment horizontal="center" vertical="center"/>
    </xf>
    <xf numFmtId="0" fontId="3" fillId="4" borderId="3" xfId="5" applyFont="1" applyFill="1" applyBorder="1" applyAlignment="1" applyProtection="1">
      <alignment horizontal="left" vertical="center" wrapText="1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3" fillId="3" borderId="0" xfId="2" applyFont="1" applyFill="1" applyAlignment="1" applyProtection="1">
      <alignment vertic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3" fillId="4" borderId="3" xfId="7" applyFont="1" applyFill="1" applyBorder="1" applyAlignment="1" applyProtection="1">
      <alignment horizontal="left" vertical="center" wrapText="1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4" fillId="4" borderId="3" xfId="7" applyFont="1" applyFill="1" applyBorder="1" applyAlignment="1" applyProtection="1">
      <alignment horizontal="left" vertical="center" wrapText="1"/>
    </xf>
    <xf numFmtId="3" fontId="5" fillId="4" borderId="3" xfId="7" applyFont="1" applyFill="1" applyBorder="1" applyAlignment="1" applyProtection="1">
      <alignment horizontal="right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3" fontId="3" fillId="3" borderId="3" xfId="7" applyFont="1" applyFill="1" applyBorder="1" applyAlignment="1" applyProtection="1">
      <alignment horizontal="center" vertical="center" wrapText="1"/>
    </xf>
    <xf numFmtId="3" fontId="5" fillId="4" borderId="3" xfId="7" applyFont="1" applyFill="1" applyBorder="1" applyAlignment="1" applyProtection="1">
      <alignment horizontal="right" vertical="center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0" fontId="12" fillId="0" borderId="0" xfId="0" applyFont="1" applyFill="1" applyBorder="1" applyAlignment="1">
      <alignment horizontal="right"/>
    </xf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horizontal="center"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3" fontId="3" fillId="5" borderId="0" xfId="7" applyFont="1" applyFill="1" applyBorder="1" applyAlignment="1" applyProtection="1">
      <alignment horizontal="right"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3" fontId="3" fillId="3" borderId="3" xfId="10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left" vertical="center" wrapText="1"/>
    </xf>
    <xf numFmtId="3" fontId="4" fillId="3" borderId="3" xfId="7" applyFont="1" applyFill="1" applyBorder="1" applyAlignment="1" applyProtection="1">
      <alignment horizontal="left" vertical="center" wrapText="1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3" fillId="5" borderId="0" xfId="13" applyFont="1" applyFill="1" applyBorder="1" applyAlignment="1" applyProtection="1">
      <alignment horizontal="right" vertical="center" wrapText="1"/>
    </xf>
    <xf numFmtId="0" fontId="4" fillId="3" borderId="0" xfId="14" applyFont="1" applyFill="1"/>
    <xf numFmtId="0" fontId="3" fillId="3" borderId="0" xfId="14" applyFont="1" applyFill="1" applyBorder="1"/>
    <xf numFmtId="0" fontId="3" fillId="3" borderId="3" xfId="14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4" borderId="3" xfId="14" applyFont="1" applyFill="1" applyBorder="1" applyAlignment="1" applyProtection="1">
      <alignment horizontal="left" vertical="center" wrapText="1"/>
    </xf>
    <xf numFmtId="3" fontId="3" fillId="3" borderId="3" xfId="14" applyNumberFormat="1" applyFont="1" applyFill="1" applyBorder="1"/>
    <xf numFmtId="0" fontId="3" fillId="3" borderId="0" xfId="14" applyFont="1" applyFill="1"/>
    <xf numFmtId="0" fontId="4" fillId="4" borderId="3" xfId="14" applyFont="1" applyFill="1" applyBorder="1" applyAlignment="1" applyProtection="1">
      <alignment horizontal="left" vertical="center" wrapText="1"/>
    </xf>
    <xf numFmtId="3" fontId="4" fillId="3" borderId="3" xfId="14" applyNumberFormat="1" applyFont="1" applyFill="1" applyBorder="1"/>
    <xf numFmtId="0" fontId="3" fillId="4" borderId="3" xfId="14" applyFont="1" applyFill="1" applyBorder="1" applyAlignment="1" applyProtection="1">
      <alignment horizontal="right" vertical="center" wrapText="1"/>
    </xf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4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0" fontId="3" fillId="3" borderId="0" xfId="15" applyFont="1" applyFill="1" applyBorder="1" applyAlignment="1" applyProtection="1">
      <alignment horizontal="right" vertical="center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3" fillId="5" borderId="3" xfId="7" applyFont="1" applyFill="1" applyBorder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vertical="center" wrapText="1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5" fillId="3" borderId="3" xfId="7" applyFont="1" applyFill="1" applyBorder="1" applyAlignment="1" applyProtection="1">
      <alignment horizontal="right" vertical="center"/>
    </xf>
    <xf numFmtId="3" fontId="3" fillId="5" borderId="3" xfId="7" applyFont="1" applyFill="1" applyBorder="1" applyAlignment="1" applyProtection="1">
      <alignment vertical="center" wrapText="1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0" fontId="3" fillId="3" borderId="0" xfId="17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left" vertical="center" wrapText="1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3" fontId="4" fillId="3" borderId="3" xfId="11" applyNumberFormat="1" applyFont="1" applyFill="1" applyBorder="1" applyAlignment="1" applyProtection="1">
      <alignment horizontal="center" vertical="center"/>
    </xf>
    <xf numFmtId="3" fontId="4" fillId="3" borderId="3" xfId="11" applyNumberFormat="1" applyFont="1" applyFill="1" applyBorder="1" applyAlignment="1" applyProtection="1">
      <alignment horizontal="left" vertical="center" wrapText="1"/>
    </xf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right" vertical="center" wrapText="1"/>
    </xf>
    <xf numFmtId="3" fontId="4" fillId="3" borderId="3" xfId="11" applyNumberFormat="1" applyFont="1" applyFill="1" applyBorder="1" applyAlignment="1" applyProtection="1">
      <alignment vertical="center" wrapText="1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Alignment="1" applyProtection="1">
      <alignment horizontal="left" vertical="center"/>
    </xf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6" fillId="3" borderId="0" xfId="11" applyNumberFormat="1" applyFont="1" applyFill="1" applyBorder="1" applyAlignment="1" applyProtection="1">
      <alignment horizontal="left" vertical="center"/>
    </xf>
    <xf numFmtId="3" fontId="16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17" fillId="3" borderId="0" xfId="0" applyFont="1" applyFill="1"/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0" borderId="0" xfId="7" applyFont="1" applyFill="1" applyBorder="1" applyAlignment="1" applyProtection="1">
      <alignment horizontal="left" vertical="center" wrapText="1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4" xfId="7" applyFont="1" applyFill="1" applyBorder="1" applyAlignment="1" applyProtection="1">
      <alignment horizontal="center" vertical="center" wrapText="1"/>
    </xf>
    <xf numFmtId="3" fontId="3" fillId="3" borderId="5" xfId="7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0" fontId="3" fillId="0" borderId="0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right" vertical="center" wrapText="1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/>
    <xf numFmtId="0" fontId="3" fillId="3" borderId="3" xfId="3" applyFont="1" applyFill="1" applyBorder="1" applyAlignment="1" applyProtection="1">
      <alignment horizontal="center" vertical="center"/>
    </xf>
    <xf numFmtId="0" fontId="3" fillId="3" borderId="3" xfId="1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0" xfId="14" applyFont="1" applyFill="1" applyBorder="1" applyAlignment="1" applyProtection="1">
      <alignment horizontal="left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19">
    <cellStyle name="Bad" xfId="1" builtinId="27"/>
    <cellStyle name="Comma 2" xfId="10"/>
    <cellStyle name="Normal" xfId="0" builtinId="0"/>
    <cellStyle name="Normal 2" xfId="7"/>
    <cellStyle name="Normal 2 2" xfId="13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СТРУКТУРА НА ПРЕМИЙНИЯ ПРИХОД ПО КЛАСОВЕ ЗАСТРАХОВКИ КЪМ 3</a:t>
            </a:r>
            <a:r>
              <a:rPr lang="en-US" sz="1200" b="1"/>
              <a:t>0</a:t>
            </a:r>
            <a:r>
              <a:rPr lang="bg-BG" sz="1200" b="1"/>
              <a:t>.</a:t>
            </a:r>
            <a:r>
              <a:rPr lang="en-US" sz="1200" b="1"/>
              <a:t>06</a:t>
            </a:r>
            <a:r>
              <a:rPr lang="bg-BG" sz="1200" b="1"/>
              <a:t>.20</a:t>
            </a:r>
            <a:r>
              <a:rPr lang="en-US" sz="1200" b="1"/>
              <a:t>22</a:t>
            </a:r>
            <a:r>
              <a:rPr lang="bg-BG" sz="1200" b="1"/>
              <a:t> 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7.0034051532707003E-2"/>
                  <c:y val="-0.2790389520531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120093999.33259594</c:v>
                </c:pt>
                <c:pt idx="1">
                  <c:v>2976524.5297270864</c:v>
                </c:pt>
                <c:pt idx="2">
                  <c:v>109915314.4907482</c:v>
                </c:pt>
                <c:pt idx="3">
                  <c:v>0</c:v>
                </c:pt>
                <c:pt idx="4">
                  <c:v>19240639.521738555</c:v>
                </c:pt>
                <c:pt idx="5">
                  <c:v>9308342.9299999923</c:v>
                </c:pt>
                <c:pt idx="6">
                  <c:v>57793525.219999999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bg-BG" sz="1200" b="1" i="0" baseline="0">
                <a:effectLst/>
              </a:rPr>
              <a:t>СТРУКТУРА НА ИЗПЛАТЕНИ СУМИ И ОБЕЗЩЕТЕНИЯ ПО КЛАСОВЕ ЗАСТРАХОВКИ КЪМ 3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06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 </a:t>
            </a:r>
            <a:r>
              <a:rPr lang="bg-BG" sz="1200" b="1" i="0" baseline="0">
                <a:effectLst/>
              </a:rPr>
              <a:t>г.</a:t>
            </a:r>
            <a:endParaRPr lang="bg-BG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79720046.477542922</c:v>
                </c:pt>
                <c:pt idx="1">
                  <c:v>3847336.4004777288</c:v>
                </c:pt>
                <c:pt idx="2">
                  <c:v>18570547.816462003</c:v>
                </c:pt>
                <c:pt idx="3">
                  <c:v>0</c:v>
                </c:pt>
                <c:pt idx="4">
                  <c:v>3281207.7542726789</c:v>
                </c:pt>
                <c:pt idx="5">
                  <c:v>3093154.4845203194</c:v>
                </c:pt>
                <c:pt idx="6">
                  <c:v>22593817.590442333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186419</xdr:rowOff>
    </xdr:from>
    <xdr:to>
      <xdr:col>7</xdr:col>
      <xdr:colOff>921202</xdr:colOff>
      <xdr:row>46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389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390</v>
      </c>
      <c r="D3" s="138"/>
      <c r="E3" s="137" t="s">
        <v>391</v>
      </c>
      <c r="F3" s="138"/>
      <c r="G3" s="137" t="s">
        <v>392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396</v>
      </c>
      <c r="P3" s="138"/>
      <c r="Q3" s="137" t="s">
        <v>397</v>
      </c>
      <c r="R3" s="138"/>
      <c r="S3" s="137" t="s">
        <v>398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23738476.465264726</v>
      </c>
      <c r="D5" s="14">
        <v>0</v>
      </c>
      <c r="E5" s="14">
        <v>30745385.510000002</v>
      </c>
      <c r="F5" s="14">
        <v>5465908.9399999995</v>
      </c>
      <c r="G5" s="14">
        <v>16787753.398629941</v>
      </c>
      <c r="H5" s="14">
        <v>0</v>
      </c>
      <c r="I5" s="14">
        <v>19043113.629999999</v>
      </c>
      <c r="J5" s="14">
        <v>0</v>
      </c>
      <c r="K5" s="14">
        <v>12908145.52</v>
      </c>
      <c r="L5" s="14">
        <v>0</v>
      </c>
      <c r="M5" s="14">
        <v>9696810.4900000002</v>
      </c>
      <c r="N5" s="14">
        <v>204799.37999999998</v>
      </c>
      <c r="O5" s="14">
        <v>731867</v>
      </c>
      <c r="P5" s="14">
        <v>0</v>
      </c>
      <c r="Q5" s="14">
        <v>3003389.9087013011</v>
      </c>
      <c r="R5" s="14">
        <v>0</v>
      </c>
      <c r="S5" s="14">
        <v>1768393.9599999997</v>
      </c>
      <c r="T5" s="14">
        <v>0</v>
      </c>
      <c r="U5" s="14">
        <v>1670663.45</v>
      </c>
      <c r="V5" s="14">
        <v>0</v>
      </c>
      <c r="W5" s="14">
        <v>120093999.33259594</v>
      </c>
      <c r="X5" s="14">
        <v>5670708.3199999994</v>
      </c>
    </row>
    <row r="6" spans="1:24" ht="15.75" x14ac:dyDescent="0.25">
      <c r="A6" s="3"/>
      <c r="B6" s="6" t="s">
        <v>7</v>
      </c>
      <c r="C6" s="14">
        <v>23737715.105264727</v>
      </c>
      <c r="D6" s="14">
        <v>0</v>
      </c>
      <c r="E6" s="14">
        <v>22753261.030000001</v>
      </c>
      <c r="F6" s="14">
        <v>5465908.9399999995</v>
      </c>
      <c r="G6" s="14">
        <v>11544042.381756194</v>
      </c>
      <c r="H6" s="14">
        <v>0</v>
      </c>
      <c r="I6" s="14">
        <v>19042812.629999999</v>
      </c>
      <c r="J6" s="14">
        <v>0</v>
      </c>
      <c r="K6" s="14">
        <v>12908145.52</v>
      </c>
      <c r="L6" s="14">
        <v>0</v>
      </c>
      <c r="M6" s="14">
        <v>9696810.4900000002</v>
      </c>
      <c r="N6" s="14">
        <v>204799.37999999998</v>
      </c>
      <c r="O6" s="14">
        <v>731867</v>
      </c>
      <c r="P6" s="14">
        <v>0</v>
      </c>
      <c r="Q6" s="14">
        <v>3003389.9087013011</v>
      </c>
      <c r="R6" s="14">
        <v>0</v>
      </c>
      <c r="S6" s="14">
        <v>1768393.5999999996</v>
      </c>
      <c r="T6" s="14">
        <v>0</v>
      </c>
      <c r="U6" s="14">
        <v>1670663.45</v>
      </c>
      <c r="V6" s="14">
        <v>0</v>
      </c>
      <c r="W6" s="14">
        <v>106857101.11572221</v>
      </c>
      <c r="X6" s="14">
        <v>5670708.3199999994</v>
      </c>
    </row>
    <row r="7" spans="1:24" ht="15.75" x14ac:dyDescent="0.25">
      <c r="A7" s="3"/>
      <c r="B7" s="6" t="s">
        <v>8</v>
      </c>
      <c r="C7" s="14">
        <v>17668956.552264728</v>
      </c>
      <c r="D7" s="14">
        <v>0</v>
      </c>
      <c r="E7" s="14">
        <v>9248165.25</v>
      </c>
      <c r="F7" s="14">
        <v>0</v>
      </c>
      <c r="G7" s="14">
        <v>7658484.1329142852</v>
      </c>
      <c r="H7" s="14">
        <v>0</v>
      </c>
      <c r="I7" s="14">
        <v>6296195.3700000001</v>
      </c>
      <c r="J7" s="14">
        <v>0</v>
      </c>
      <c r="K7" s="14">
        <v>12908145.52</v>
      </c>
      <c r="L7" s="14">
        <v>0</v>
      </c>
      <c r="M7" s="14">
        <v>292541.57999999996</v>
      </c>
      <c r="N7" s="14">
        <v>0</v>
      </c>
      <c r="O7" s="14">
        <v>361889</v>
      </c>
      <c r="P7" s="14">
        <v>0</v>
      </c>
      <c r="Q7" s="14">
        <v>217209.16324220019</v>
      </c>
      <c r="R7" s="14">
        <v>0</v>
      </c>
      <c r="S7" s="14">
        <v>1461098.0599999996</v>
      </c>
      <c r="T7" s="14">
        <v>0</v>
      </c>
      <c r="U7" s="14">
        <v>32325.77</v>
      </c>
      <c r="V7" s="14">
        <v>0</v>
      </c>
      <c r="W7" s="14">
        <v>56145010.398421213</v>
      </c>
      <c r="X7" s="14">
        <v>0</v>
      </c>
    </row>
    <row r="8" spans="1:24" ht="31.5" x14ac:dyDescent="0.25">
      <c r="A8" s="3"/>
      <c r="B8" s="6" t="s">
        <v>9</v>
      </c>
      <c r="C8" s="14">
        <v>6068758.5529999994</v>
      </c>
      <c r="D8" s="14">
        <v>0</v>
      </c>
      <c r="E8" s="14">
        <v>13505095.779999999</v>
      </c>
      <c r="F8" s="14">
        <v>5465908.9399999995</v>
      </c>
      <c r="G8" s="14">
        <v>3885558.2488419097</v>
      </c>
      <c r="H8" s="14">
        <v>0</v>
      </c>
      <c r="I8" s="14">
        <v>12746617.26</v>
      </c>
      <c r="J8" s="14">
        <v>0</v>
      </c>
      <c r="K8" s="14">
        <v>0</v>
      </c>
      <c r="L8" s="14">
        <v>0</v>
      </c>
      <c r="M8" s="14">
        <v>9404268.9100000001</v>
      </c>
      <c r="N8" s="14">
        <v>204799.37999999998</v>
      </c>
      <c r="O8" s="14">
        <v>369978</v>
      </c>
      <c r="P8" s="14">
        <v>0</v>
      </c>
      <c r="Q8" s="14">
        <v>2786180.7454591007</v>
      </c>
      <c r="R8" s="14">
        <v>0</v>
      </c>
      <c r="S8" s="14">
        <v>307295.5400000001</v>
      </c>
      <c r="T8" s="14">
        <v>0</v>
      </c>
      <c r="U8" s="14">
        <v>1638337.68</v>
      </c>
      <c r="V8" s="14">
        <v>0</v>
      </c>
      <c r="W8" s="14">
        <v>50712090.717301004</v>
      </c>
      <c r="X8" s="14">
        <v>5670708.3199999994</v>
      </c>
    </row>
    <row r="9" spans="1:24" ht="15.75" x14ac:dyDescent="0.25">
      <c r="A9" s="3"/>
      <c r="B9" s="6" t="s">
        <v>10</v>
      </c>
      <c r="C9" s="14">
        <v>761.36</v>
      </c>
      <c r="D9" s="14">
        <v>0</v>
      </c>
      <c r="E9" s="14">
        <v>7992124.4800000004</v>
      </c>
      <c r="F9" s="14">
        <v>0</v>
      </c>
      <c r="G9" s="14">
        <v>5243711.0168737471</v>
      </c>
      <c r="H9" s="14">
        <v>0</v>
      </c>
      <c r="I9" s="14">
        <v>301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0.36</v>
      </c>
      <c r="T9" s="14">
        <v>0</v>
      </c>
      <c r="U9" s="14">
        <v>0</v>
      </c>
      <c r="V9" s="14">
        <v>0</v>
      </c>
      <c r="W9" s="14">
        <v>13236898.216873746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104908.61229787246</v>
      </c>
      <c r="D10" s="14">
        <v>0</v>
      </c>
      <c r="E10" s="14">
        <v>277988.61</v>
      </c>
      <c r="F10" s="14">
        <v>0</v>
      </c>
      <c r="G10" s="14">
        <v>1598033.2874292142</v>
      </c>
      <c r="H10" s="14">
        <v>0</v>
      </c>
      <c r="I10" s="14">
        <v>748918.81</v>
      </c>
      <c r="J10" s="14">
        <v>0</v>
      </c>
      <c r="K10" s="14">
        <v>0</v>
      </c>
      <c r="L10" s="14">
        <v>0</v>
      </c>
      <c r="M10" s="14">
        <v>51493.22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195181.98999999973</v>
      </c>
      <c r="T10" s="14">
        <v>0</v>
      </c>
      <c r="U10" s="14">
        <v>0</v>
      </c>
      <c r="V10" s="14">
        <v>0</v>
      </c>
      <c r="W10" s="14">
        <v>2976524.5297270864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44369165.966807343</v>
      </c>
      <c r="D11" s="14">
        <v>0</v>
      </c>
      <c r="E11" s="14">
        <v>15650187.050000001</v>
      </c>
      <c r="F11" s="14">
        <v>0</v>
      </c>
      <c r="G11" s="14">
        <v>47109427.843940839</v>
      </c>
      <c r="H11" s="14">
        <v>0</v>
      </c>
      <c r="I11" s="14">
        <v>358697.22</v>
      </c>
      <c r="J11" s="14">
        <v>0</v>
      </c>
      <c r="K11" s="14">
        <v>1874816.42</v>
      </c>
      <c r="L11" s="14">
        <v>0</v>
      </c>
      <c r="M11" s="14">
        <v>357786.05999999994</v>
      </c>
      <c r="N11" s="14">
        <v>0</v>
      </c>
      <c r="O11" s="14">
        <v>0</v>
      </c>
      <c r="P11" s="14">
        <v>0</v>
      </c>
      <c r="Q11" s="14">
        <v>1501.5</v>
      </c>
      <c r="R11" s="14">
        <v>0</v>
      </c>
      <c r="S11" s="14">
        <v>193732.43000000011</v>
      </c>
      <c r="T11" s="14">
        <v>0</v>
      </c>
      <c r="U11" s="14">
        <v>0</v>
      </c>
      <c r="V11" s="14">
        <v>0</v>
      </c>
      <c r="W11" s="14">
        <v>109915314.4907482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7530157.0956300553</v>
      </c>
      <c r="D13" s="14">
        <v>0</v>
      </c>
      <c r="E13" s="14">
        <v>9879295.3000000007</v>
      </c>
      <c r="F13" s="14">
        <v>4700770.21</v>
      </c>
      <c r="G13" s="14">
        <v>0</v>
      </c>
      <c r="H13" s="14">
        <v>0</v>
      </c>
      <c r="I13" s="14">
        <v>0</v>
      </c>
      <c r="J13" s="14">
        <v>0</v>
      </c>
      <c r="K13" s="14">
        <v>758314.55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989480.26959349937</v>
      </c>
      <c r="R13" s="14">
        <v>0</v>
      </c>
      <c r="S13" s="14">
        <v>82035.006515000117</v>
      </c>
      <c r="T13" s="14">
        <v>0</v>
      </c>
      <c r="U13" s="14">
        <v>1357.3</v>
      </c>
      <c r="V13" s="14">
        <v>0</v>
      </c>
      <c r="W13" s="14">
        <v>19240639.521738555</v>
      </c>
      <c r="X13" s="14">
        <v>4700770.21</v>
      </c>
    </row>
    <row r="14" spans="1:24" ht="15.75" x14ac:dyDescent="0.25">
      <c r="A14" s="7" t="s">
        <v>19</v>
      </c>
      <c r="B14" s="8" t="s">
        <v>20</v>
      </c>
      <c r="C14" s="14">
        <v>2903210.45</v>
      </c>
      <c r="D14" s="14">
        <v>0</v>
      </c>
      <c r="E14" s="14">
        <v>887053.35</v>
      </c>
      <c r="F14" s="14">
        <v>0</v>
      </c>
      <c r="G14" s="14">
        <v>379918.21000000008</v>
      </c>
      <c r="H14" s="14">
        <v>0</v>
      </c>
      <c r="I14" s="14">
        <v>1981840.65</v>
      </c>
      <c r="J14" s="14">
        <v>0</v>
      </c>
      <c r="K14" s="14">
        <v>0</v>
      </c>
      <c r="L14" s="14">
        <v>0</v>
      </c>
      <c r="M14" s="14">
        <v>336018.61</v>
      </c>
      <c r="N14" s="14">
        <v>0</v>
      </c>
      <c r="O14" s="14">
        <v>2720676.7999999914</v>
      </c>
      <c r="P14" s="14">
        <v>0</v>
      </c>
      <c r="Q14" s="14">
        <v>0</v>
      </c>
      <c r="R14" s="14">
        <v>0</v>
      </c>
      <c r="S14" s="14">
        <v>99624.860000000015</v>
      </c>
      <c r="T14" s="14">
        <v>0</v>
      </c>
      <c r="U14" s="14">
        <v>0</v>
      </c>
      <c r="V14" s="14">
        <v>0</v>
      </c>
      <c r="W14" s="14">
        <v>9308342.9299999923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13882454.129999997</v>
      </c>
      <c r="D16" s="14">
        <v>0</v>
      </c>
      <c r="E16" s="14">
        <v>25588301.510000002</v>
      </c>
      <c r="F16" s="14">
        <v>0</v>
      </c>
      <c r="G16" s="14">
        <v>1997909.7200000002</v>
      </c>
      <c r="H16" s="14">
        <v>0</v>
      </c>
      <c r="I16" s="14">
        <v>15435200.930000002</v>
      </c>
      <c r="J16" s="14">
        <v>0</v>
      </c>
      <c r="K16" s="14">
        <v>100584.08</v>
      </c>
      <c r="L16" s="14">
        <v>0</v>
      </c>
      <c r="M16" s="14">
        <v>0</v>
      </c>
      <c r="N16" s="14">
        <v>0</v>
      </c>
      <c r="O16" s="14">
        <v>772722.85000000021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16352</v>
      </c>
      <c r="V16" s="14">
        <v>0</v>
      </c>
      <c r="W16" s="14">
        <v>57793525.219999999</v>
      </c>
      <c r="X16" s="14">
        <v>0</v>
      </c>
    </row>
    <row r="17" spans="1:24" ht="15.75" x14ac:dyDescent="0.25">
      <c r="A17" s="141" t="s">
        <v>4</v>
      </c>
      <c r="B17" s="142"/>
      <c r="C17" s="15">
        <v>92528372.719999984</v>
      </c>
      <c r="D17" s="15">
        <v>0</v>
      </c>
      <c r="E17" s="15">
        <v>83028211.329999998</v>
      </c>
      <c r="F17" s="15">
        <v>10166679.149999999</v>
      </c>
      <c r="G17" s="15">
        <v>67873042.459999993</v>
      </c>
      <c r="H17" s="15">
        <v>0</v>
      </c>
      <c r="I17" s="15">
        <v>37567771.239999995</v>
      </c>
      <c r="J17" s="15">
        <v>0</v>
      </c>
      <c r="K17" s="15">
        <v>15641860.57</v>
      </c>
      <c r="L17" s="15">
        <v>0</v>
      </c>
      <c r="M17" s="15">
        <v>10442108.380000001</v>
      </c>
      <c r="N17" s="15">
        <v>204799.37999999998</v>
      </c>
      <c r="O17" s="15">
        <v>4225266.6499999911</v>
      </c>
      <c r="P17" s="15">
        <v>0</v>
      </c>
      <c r="Q17" s="15">
        <v>3994371.6782948002</v>
      </c>
      <c r="R17" s="15">
        <v>0</v>
      </c>
      <c r="S17" s="15">
        <v>2338968.2465149993</v>
      </c>
      <c r="T17" s="15">
        <v>0</v>
      </c>
      <c r="U17" s="15">
        <v>1688372.75</v>
      </c>
      <c r="V17" s="15">
        <v>0</v>
      </c>
      <c r="W17" s="15">
        <v>319328346.02480972</v>
      </c>
      <c r="X17" s="15">
        <v>10371478.529999999</v>
      </c>
    </row>
    <row r="18" spans="1:24" ht="33" customHeight="1" x14ac:dyDescent="0.25">
      <c r="A18" s="143" t="s">
        <v>24</v>
      </c>
      <c r="B18" s="144"/>
      <c r="C18" s="139">
        <v>0.28975934605195097</v>
      </c>
      <c r="D18" s="140">
        <v>0</v>
      </c>
      <c r="E18" s="139">
        <v>0.26000889793713849</v>
      </c>
      <c r="F18" s="140">
        <v>0</v>
      </c>
      <c r="G18" s="139">
        <v>0.212549381553264</v>
      </c>
      <c r="H18" s="140">
        <v>0</v>
      </c>
      <c r="I18" s="139">
        <v>0.1176462149623298</v>
      </c>
      <c r="J18" s="140">
        <v>0</v>
      </c>
      <c r="K18" s="139">
        <v>4.8983626930459628E-2</v>
      </c>
      <c r="L18" s="140">
        <v>0</v>
      </c>
      <c r="M18" s="139">
        <v>3.270022379782319E-2</v>
      </c>
      <c r="N18" s="140">
        <v>0</v>
      </c>
      <c r="O18" s="139">
        <v>1.3231730607691543E-2</v>
      </c>
      <c r="P18" s="140">
        <v>0</v>
      </c>
      <c r="Q18" s="139">
        <v>1.2508666167658238E-2</v>
      </c>
      <c r="R18" s="140">
        <v>0</v>
      </c>
      <c r="S18" s="139">
        <v>7.3246496142039229E-3</v>
      </c>
      <c r="T18" s="140">
        <v>0</v>
      </c>
      <c r="U18" s="139">
        <v>5.2872623774803396E-3</v>
      </c>
      <c r="V18" s="140">
        <v>0</v>
      </c>
      <c r="W18" s="139">
        <v>1</v>
      </c>
      <c r="X18" s="140">
        <v>0</v>
      </c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0.37608311578849135</v>
      </c>
      <c r="B27" s="16" t="s">
        <v>6</v>
      </c>
      <c r="C27" s="17">
        <f>W5</f>
        <v>120093999.33259594</v>
      </c>
    </row>
    <row r="28" spans="1:24" ht="15.75" x14ac:dyDescent="0.25">
      <c r="A28" s="18">
        <f t="shared" si="0"/>
        <v>9.3212036036908232E-3</v>
      </c>
      <c r="B28" s="16" t="s">
        <v>12</v>
      </c>
      <c r="C28" s="17">
        <f>W10</f>
        <v>2976524.5297270864</v>
      </c>
    </row>
    <row r="29" spans="1:24" ht="15.75" x14ac:dyDescent="0.25">
      <c r="A29" s="18">
        <f t="shared" si="0"/>
        <v>0.34420782200841166</v>
      </c>
      <c r="B29" s="16" t="s">
        <v>14</v>
      </c>
      <c r="C29" s="17">
        <f>W11</f>
        <v>109915314.4907482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6.02534656295238E-2</v>
      </c>
      <c r="B31" s="16" t="s">
        <v>18</v>
      </c>
      <c r="C31" s="17">
        <f>W13</f>
        <v>19240639.521738555</v>
      </c>
    </row>
    <row r="32" spans="1:24" ht="15.75" x14ac:dyDescent="0.25">
      <c r="A32" s="18">
        <f t="shared" si="0"/>
        <v>2.9149754620520895E-2</v>
      </c>
      <c r="B32" s="16" t="s">
        <v>27</v>
      </c>
      <c r="C32" s="17">
        <f>W14</f>
        <v>9308342.9299999923</v>
      </c>
    </row>
    <row r="33" spans="1:3" ht="15.75" x14ac:dyDescent="0.25">
      <c r="A33" s="18">
        <f t="shared" si="0"/>
        <v>0.18098463834936163</v>
      </c>
      <c r="B33" s="16" t="s">
        <v>28</v>
      </c>
      <c r="C33" s="17">
        <f>W16</f>
        <v>57793525.219999999</v>
      </c>
    </row>
    <row r="34" spans="1:3" ht="15.75" x14ac:dyDescent="0.25">
      <c r="A34" s="16"/>
      <c r="B34" s="16"/>
      <c r="C34" s="17">
        <f>SUM(C27:C33)</f>
        <v>319328346.02480972</v>
      </c>
    </row>
  </sheetData>
  <mergeCells count="26"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87" customWidth="1"/>
    <col min="2" max="2" width="76.85546875" style="87" customWidth="1"/>
    <col min="3" max="5" width="16.7109375" style="87" customWidth="1"/>
    <col min="6" max="8" width="15.7109375" style="87" customWidth="1"/>
    <col min="9" max="9" width="16.7109375" style="87" customWidth="1"/>
    <col min="10" max="13" width="15.7109375" style="87" customWidth="1"/>
    <col min="14" max="16384" width="9.140625" style="87"/>
  </cols>
  <sheetData>
    <row r="1" spans="1:14" s="85" customFormat="1" ht="20.25" customHeight="1" x14ac:dyDescent="0.25">
      <c r="A1" s="169" t="s">
        <v>408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s="85" customFormat="1" ht="20.25" customHeight="1" x14ac:dyDescent="0.25">
      <c r="M2" s="86" t="s">
        <v>156</v>
      </c>
    </row>
    <row r="3" spans="1:14" ht="21" customHeight="1" x14ac:dyDescent="0.25">
      <c r="A3" s="170" t="s">
        <v>157</v>
      </c>
      <c r="B3" s="171"/>
      <c r="C3" s="176" t="s">
        <v>392</v>
      </c>
      <c r="D3" s="176" t="s">
        <v>391</v>
      </c>
      <c r="E3" s="176" t="s">
        <v>393</v>
      </c>
      <c r="F3" s="176" t="s">
        <v>394</v>
      </c>
      <c r="G3" s="176" t="s">
        <v>390</v>
      </c>
      <c r="H3" s="176" t="s">
        <v>395</v>
      </c>
      <c r="I3" s="176" t="s">
        <v>396</v>
      </c>
      <c r="J3" s="176" t="s">
        <v>398</v>
      </c>
      <c r="K3" s="176" t="s">
        <v>399</v>
      </c>
      <c r="L3" s="176" t="s">
        <v>397</v>
      </c>
      <c r="M3" s="180" t="s">
        <v>4</v>
      </c>
    </row>
    <row r="4" spans="1:14" ht="20.25" customHeight="1" x14ac:dyDescent="0.25">
      <c r="A4" s="172"/>
      <c r="B4" s="173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80"/>
    </row>
    <row r="5" spans="1:14" ht="39.75" customHeight="1" x14ac:dyDescent="0.25">
      <c r="A5" s="174"/>
      <c r="B5" s="175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80"/>
    </row>
    <row r="6" spans="1:14" x14ac:dyDescent="0.25">
      <c r="A6" s="150" t="s">
        <v>158</v>
      </c>
      <c r="B6" s="151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x14ac:dyDescent="0.25">
      <c r="A7" s="32" t="s">
        <v>159</v>
      </c>
      <c r="B7" s="90" t="s">
        <v>160</v>
      </c>
      <c r="C7" s="91">
        <v>2463.5909999999999</v>
      </c>
      <c r="D7" s="91">
        <v>2015</v>
      </c>
      <c r="E7" s="91">
        <v>241</v>
      </c>
      <c r="F7" s="91">
        <v>7</v>
      </c>
      <c r="G7" s="91">
        <v>7395</v>
      </c>
      <c r="H7" s="91">
        <v>358.57349999999997</v>
      </c>
      <c r="I7" s="91">
        <v>0</v>
      </c>
      <c r="J7" s="91">
        <v>0</v>
      </c>
      <c r="K7" s="91">
        <v>150</v>
      </c>
      <c r="L7" s="91">
        <v>53</v>
      </c>
      <c r="M7" s="92">
        <v>12683.164500000001</v>
      </c>
      <c r="N7" s="93"/>
    </row>
    <row r="8" spans="1:14" x14ac:dyDescent="0.25">
      <c r="A8" s="32" t="s">
        <v>161</v>
      </c>
      <c r="B8" s="94" t="s">
        <v>162</v>
      </c>
      <c r="C8" s="91">
        <v>138.5</v>
      </c>
      <c r="D8" s="91">
        <v>1703</v>
      </c>
      <c r="E8" s="91">
        <v>219</v>
      </c>
      <c r="F8" s="91">
        <v>7</v>
      </c>
      <c r="G8" s="91">
        <v>2687</v>
      </c>
      <c r="H8" s="91">
        <v>294.75422999999995</v>
      </c>
      <c r="I8" s="91">
        <v>0</v>
      </c>
      <c r="J8" s="91">
        <v>0</v>
      </c>
      <c r="K8" s="91">
        <v>150</v>
      </c>
      <c r="L8" s="91">
        <v>53</v>
      </c>
      <c r="M8" s="92">
        <v>5252.2542299999996</v>
      </c>
    </row>
    <row r="9" spans="1:14" x14ac:dyDescent="0.25">
      <c r="A9" s="32" t="s">
        <v>161</v>
      </c>
      <c r="B9" s="94" t="s">
        <v>163</v>
      </c>
      <c r="C9" s="91">
        <v>0</v>
      </c>
      <c r="D9" s="91">
        <v>0</v>
      </c>
      <c r="E9" s="91">
        <v>0</v>
      </c>
      <c r="F9" s="91">
        <v>0</v>
      </c>
      <c r="G9" s="91">
        <v>2023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2">
        <v>2023</v>
      </c>
    </row>
    <row r="10" spans="1:14" x14ac:dyDescent="0.25">
      <c r="A10" s="32" t="s">
        <v>161</v>
      </c>
      <c r="B10" s="94" t="s">
        <v>164</v>
      </c>
      <c r="C10" s="91">
        <v>2325.0909999999999</v>
      </c>
      <c r="D10" s="91">
        <v>312</v>
      </c>
      <c r="E10" s="91">
        <v>22</v>
      </c>
      <c r="F10" s="91">
        <v>0</v>
      </c>
      <c r="G10" s="91">
        <v>2685</v>
      </c>
      <c r="H10" s="91">
        <v>63.819270000000003</v>
      </c>
      <c r="I10" s="91">
        <v>0</v>
      </c>
      <c r="J10" s="91">
        <v>0</v>
      </c>
      <c r="K10" s="91">
        <v>0</v>
      </c>
      <c r="L10" s="91">
        <v>0</v>
      </c>
      <c r="M10" s="92">
        <v>5407.9102700000003</v>
      </c>
    </row>
    <row r="11" spans="1:14" x14ac:dyDescent="0.25">
      <c r="A11" s="32" t="s">
        <v>165</v>
      </c>
      <c r="B11" s="90" t="s">
        <v>166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2"/>
    </row>
    <row r="12" spans="1:14" x14ac:dyDescent="0.25">
      <c r="A12" s="32" t="s">
        <v>167</v>
      </c>
      <c r="B12" s="94" t="s">
        <v>168</v>
      </c>
      <c r="C12" s="91">
        <v>14380.2</v>
      </c>
      <c r="D12" s="91">
        <v>4281</v>
      </c>
      <c r="E12" s="91">
        <v>0</v>
      </c>
      <c r="F12" s="91">
        <v>7416</v>
      </c>
      <c r="G12" s="91">
        <v>20017</v>
      </c>
      <c r="H12" s="91">
        <v>0</v>
      </c>
      <c r="I12" s="91">
        <v>0</v>
      </c>
      <c r="J12" s="91">
        <v>104</v>
      </c>
      <c r="K12" s="91">
        <v>438</v>
      </c>
      <c r="L12" s="91">
        <v>0</v>
      </c>
      <c r="M12" s="92">
        <v>46636.2</v>
      </c>
    </row>
    <row r="13" spans="1:14" x14ac:dyDescent="0.25">
      <c r="A13" s="96">
        <v>1</v>
      </c>
      <c r="B13" s="97" t="s">
        <v>169</v>
      </c>
      <c r="C13" s="91">
        <v>0</v>
      </c>
      <c r="D13" s="91">
        <v>4281</v>
      </c>
      <c r="E13" s="91">
        <v>0</v>
      </c>
      <c r="F13" s="91">
        <v>0</v>
      </c>
      <c r="G13" s="91">
        <v>7626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2">
        <v>11907</v>
      </c>
    </row>
    <row r="14" spans="1:14" ht="31.5" x14ac:dyDescent="0.25">
      <c r="A14" s="32" t="s">
        <v>170</v>
      </c>
      <c r="B14" s="94" t="s">
        <v>171</v>
      </c>
      <c r="C14" s="91">
        <v>0</v>
      </c>
      <c r="D14" s="91">
        <v>2461</v>
      </c>
      <c r="E14" s="91">
        <v>61</v>
      </c>
      <c r="F14" s="91">
        <v>0</v>
      </c>
      <c r="G14" s="91">
        <v>265460</v>
      </c>
      <c r="H14" s="91">
        <v>0</v>
      </c>
      <c r="I14" s="91">
        <v>9438</v>
      </c>
      <c r="J14" s="91">
        <v>0</v>
      </c>
      <c r="K14" s="91">
        <v>0</v>
      </c>
      <c r="L14" s="91">
        <v>0</v>
      </c>
      <c r="M14" s="92">
        <v>277420</v>
      </c>
      <c r="N14" s="93"/>
    </row>
    <row r="15" spans="1:14" x14ac:dyDescent="0.25">
      <c r="A15" s="32" t="s">
        <v>5</v>
      </c>
      <c r="B15" s="94" t="s">
        <v>172</v>
      </c>
      <c r="C15" s="91">
        <v>0</v>
      </c>
      <c r="D15" s="91">
        <v>469</v>
      </c>
      <c r="E15" s="91">
        <v>61</v>
      </c>
      <c r="F15" s="91">
        <v>0</v>
      </c>
      <c r="G15" s="91">
        <v>265272</v>
      </c>
      <c r="H15" s="91">
        <v>0</v>
      </c>
      <c r="I15" s="91">
        <v>9438</v>
      </c>
      <c r="J15" s="91">
        <v>0</v>
      </c>
      <c r="K15" s="91">
        <v>0</v>
      </c>
      <c r="L15" s="91">
        <v>0</v>
      </c>
      <c r="M15" s="92">
        <v>275240</v>
      </c>
    </row>
    <row r="16" spans="1:14" ht="31.5" x14ac:dyDescent="0.25">
      <c r="A16" s="32" t="s">
        <v>11</v>
      </c>
      <c r="B16" s="94" t="s">
        <v>173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2">
        <v>0</v>
      </c>
    </row>
    <row r="17" spans="1:14" x14ac:dyDescent="0.25">
      <c r="A17" s="32" t="s">
        <v>13</v>
      </c>
      <c r="B17" s="94" t="s">
        <v>174</v>
      </c>
      <c r="C17" s="91">
        <v>0</v>
      </c>
      <c r="D17" s="91">
        <v>1992</v>
      </c>
      <c r="E17" s="91">
        <v>0</v>
      </c>
      <c r="F17" s="91">
        <v>0</v>
      </c>
      <c r="G17" s="91">
        <v>188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2">
        <v>2180</v>
      </c>
    </row>
    <row r="18" spans="1:14" ht="31.5" x14ac:dyDescent="0.25">
      <c r="A18" s="32" t="s">
        <v>15</v>
      </c>
      <c r="B18" s="94" t="s">
        <v>175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2">
        <v>0</v>
      </c>
    </row>
    <row r="19" spans="1:14" x14ac:dyDescent="0.25">
      <c r="A19" s="32" t="s">
        <v>176</v>
      </c>
      <c r="B19" s="94" t="s">
        <v>177</v>
      </c>
      <c r="C19" s="91">
        <v>330130.29499999998</v>
      </c>
      <c r="D19" s="91">
        <v>144533</v>
      </c>
      <c r="E19" s="91">
        <v>122020</v>
      </c>
      <c r="F19" s="91">
        <v>250311</v>
      </c>
      <c r="G19" s="91">
        <v>261364</v>
      </c>
      <c r="H19" s="91">
        <v>45744.351459999998</v>
      </c>
      <c r="I19" s="91">
        <v>5159</v>
      </c>
      <c r="J19" s="91">
        <v>21653</v>
      </c>
      <c r="K19" s="91">
        <v>6888</v>
      </c>
      <c r="L19" s="91">
        <v>15414</v>
      </c>
      <c r="M19" s="92">
        <v>1203216.64646</v>
      </c>
      <c r="N19" s="93"/>
    </row>
    <row r="20" spans="1:14" ht="31.5" x14ac:dyDescent="0.25">
      <c r="A20" s="32" t="s">
        <v>5</v>
      </c>
      <c r="B20" s="94" t="s">
        <v>178</v>
      </c>
      <c r="C20" s="91">
        <v>5841.2489999999998</v>
      </c>
      <c r="D20" s="91">
        <v>10102</v>
      </c>
      <c r="E20" s="91">
        <v>13799</v>
      </c>
      <c r="F20" s="91">
        <v>35512</v>
      </c>
      <c r="G20" s="91">
        <v>0</v>
      </c>
      <c r="H20" s="91">
        <v>5467.30717</v>
      </c>
      <c r="I20" s="91">
        <v>0</v>
      </c>
      <c r="J20" s="91">
        <v>16029</v>
      </c>
      <c r="K20" s="91">
        <v>5489</v>
      </c>
      <c r="L20" s="91">
        <v>5337</v>
      </c>
      <c r="M20" s="92">
        <v>97576.556169999996</v>
      </c>
    </row>
    <row r="21" spans="1:14" x14ac:dyDescent="0.25">
      <c r="A21" s="32" t="s">
        <v>11</v>
      </c>
      <c r="B21" s="94" t="s">
        <v>179</v>
      </c>
      <c r="C21" s="91">
        <v>321032.40299999999</v>
      </c>
      <c r="D21" s="91">
        <v>132376</v>
      </c>
      <c r="E21" s="91">
        <v>103804</v>
      </c>
      <c r="F21" s="91">
        <v>214473</v>
      </c>
      <c r="G21" s="91">
        <v>257266</v>
      </c>
      <c r="H21" s="91">
        <v>39539.460899999998</v>
      </c>
      <c r="I21" s="91">
        <v>4362</v>
      </c>
      <c r="J21" s="91">
        <v>5624</v>
      </c>
      <c r="K21" s="91">
        <v>512</v>
      </c>
      <c r="L21" s="91">
        <v>2105</v>
      </c>
      <c r="M21" s="92">
        <v>1081093.8639</v>
      </c>
    </row>
    <row r="22" spans="1:14" x14ac:dyDescent="0.25">
      <c r="A22" s="32"/>
      <c r="B22" s="94" t="s">
        <v>180</v>
      </c>
      <c r="C22" s="91">
        <v>321032.40299999999</v>
      </c>
      <c r="D22" s="91">
        <v>104460</v>
      </c>
      <c r="E22" s="91">
        <v>70257</v>
      </c>
      <c r="F22" s="91">
        <v>188608</v>
      </c>
      <c r="G22" s="91">
        <v>191914</v>
      </c>
      <c r="H22" s="91">
        <v>39539.460899999998</v>
      </c>
      <c r="I22" s="91">
        <v>1808</v>
      </c>
      <c r="J22" s="91">
        <v>5624</v>
      </c>
      <c r="K22" s="91">
        <v>512</v>
      </c>
      <c r="L22" s="91">
        <v>0</v>
      </c>
      <c r="M22" s="92">
        <v>923754.86389999988</v>
      </c>
    </row>
    <row r="23" spans="1:14" x14ac:dyDescent="0.25">
      <c r="A23" s="32" t="s">
        <v>13</v>
      </c>
      <c r="B23" s="94" t="s">
        <v>181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2">
        <v>0</v>
      </c>
    </row>
    <row r="24" spans="1:14" x14ac:dyDescent="0.25">
      <c r="A24" s="32" t="s">
        <v>15</v>
      </c>
      <c r="B24" s="94" t="s">
        <v>182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2">
        <v>0</v>
      </c>
    </row>
    <row r="25" spans="1:14" x14ac:dyDescent="0.25">
      <c r="A25" s="32" t="s">
        <v>17</v>
      </c>
      <c r="B25" s="94" t="s">
        <v>183</v>
      </c>
      <c r="C25" s="91">
        <v>36.371000000000002</v>
      </c>
      <c r="D25" s="91">
        <v>2049</v>
      </c>
      <c r="E25" s="91">
        <v>0</v>
      </c>
      <c r="F25" s="91">
        <v>0</v>
      </c>
      <c r="G25" s="91">
        <v>4098</v>
      </c>
      <c r="H25" s="91">
        <v>0</v>
      </c>
      <c r="I25" s="91">
        <v>0</v>
      </c>
      <c r="J25" s="91">
        <v>0</v>
      </c>
      <c r="K25" s="91">
        <v>884</v>
      </c>
      <c r="L25" s="91">
        <v>7972</v>
      </c>
      <c r="M25" s="92">
        <v>15039.370999999999</v>
      </c>
    </row>
    <row r="26" spans="1:14" x14ac:dyDescent="0.25">
      <c r="A26" s="32" t="s">
        <v>19</v>
      </c>
      <c r="B26" s="94" t="s">
        <v>184</v>
      </c>
      <c r="C26" s="91">
        <v>2935.0079999999998</v>
      </c>
      <c r="D26" s="91">
        <v>0</v>
      </c>
      <c r="E26" s="91">
        <v>4417</v>
      </c>
      <c r="F26" s="91">
        <v>0</v>
      </c>
      <c r="G26" s="91">
        <v>0</v>
      </c>
      <c r="H26" s="91">
        <v>737.58339000000001</v>
      </c>
      <c r="I26" s="91">
        <v>0</v>
      </c>
      <c r="J26" s="91">
        <v>0</v>
      </c>
      <c r="K26" s="91">
        <v>3</v>
      </c>
      <c r="L26" s="91">
        <v>0</v>
      </c>
      <c r="M26" s="92">
        <v>8092.5913899999996</v>
      </c>
    </row>
    <row r="27" spans="1:14" x14ac:dyDescent="0.25">
      <c r="A27" s="32" t="s">
        <v>22</v>
      </c>
      <c r="B27" s="94" t="s">
        <v>164</v>
      </c>
      <c r="C27" s="91">
        <v>285.26400000000001</v>
      </c>
      <c r="D27" s="91">
        <v>6</v>
      </c>
      <c r="E27" s="91">
        <v>0</v>
      </c>
      <c r="F27" s="91">
        <v>326</v>
      </c>
      <c r="G27" s="91">
        <v>0</v>
      </c>
      <c r="H27" s="91">
        <v>0</v>
      </c>
      <c r="I27" s="91">
        <v>797</v>
      </c>
      <c r="J27" s="91">
        <v>0</v>
      </c>
      <c r="K27" s="91">
        <v>0</v>
      </c>
      <c r="L27" s="91">
        <v>0</v>
      </c>
      <c r="M27" s="92">
        <v>1414.2640000000001</v>
      </c>
    </row>
    <row r="28" spans="1:14" x14ac:dyDescent="0.25">
      <c r="A28" s="32" t="s">
        <v>185</v>
      </c>
      <c r="B28" s="94" t="s">
        <v>186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2">
        <v>0</v>
      </c>
    </row>
    <row r="29" spans="1:14" x14ac:dyDescent="0.25">
      <c r="A29" s="32"/>
      <c r="B29" s="90" t="s">
        <v>187</v>
      </c>
      <c r="C29" s="91">
        <v>344510.495</v>
      </c>
      <c r="D29" s="91">
        <v>151275</v>
      </c>
      <c r="E29" s="91">
        <v>122081</v>
      </c>
      <c r="F29" s="91">
        <v>257727</v>
      </c>
      <c r="G29" s="91">
        <v>546841</v>
      </c>
      <c r="H29" s="91">
        <v>45744.351459999998</v>
      </c>
      <c r="I29" s="91">
        <v>14597</v>
      </c>
      <c r="J29" s="91">
        <v>21757</v>
      </c>
      <c r="K29" s="91">
        <v>7326</v>
      </c>
      <c r="L29" s="91">
        <v>15414</v>
      </c>
      <c r="M29" s="92">
        <v>1527272.8464600001</v>
      </c>
      <c r="N29" s="93"/>
    </row>
    <row r="30" spans="1:14" ht="31.5" x14ac:dyDescent="0.25">
      <c r="A30" s="32" t="s">
        <v>188</v>
      </c>
      <c r="B30" s="90" t="s">
        <v>189</v>
      </c>
      <c r="C30" s="91">
        <v>327695.413</v>
      </c>
      <c r="D30" s="91">
        <v>52198</v>
      </c>
      <c r="E30" s="91">
        <v>20596</v>
      </c>
      <c r="F30" s="91">
        <v>17952</v>
      </c>
      <c r="G30" s="91">
        <v>269425</v>
      </c>
      <c r="H30" s="91">
        <v>5862.4833899999994</v>
      </c>
      <c r="I30" s="91">
        <v>0</v>
      </c>
      <c r="J30" s="91">
        <v>4447</v>
      </c>
      <c r="K30" s="91">
        <v>0</v>
      </c>
      <c r="L30" s="91">
        <v>72</v>
      </c>
      <c r="M30" s="92">
        <v>698247.89638999989</v>
      </c>
    </row>
    <row r="31" spans="1:14" s="98" customFormat="1" x14ac:dyDescent="0.25">
      <c r="A31" s="32" t="s">
        <v>190</v>
      </c>
      <c r="B31" s="90" t="s">
        <v>191</v>
      </c>
      <c r="C31" s="91">
        <v>4398.5320000000002</v>
      </c>
      <c r="D31" s="91">
        <v>33492</v>
      </c>
      <c r="E31" s="91">
        <v>15971</v>
      </c>
      <c r="F31" s="91">
        <v>6536</v>
      </c>
      <c r="G31" s="91">
        <v>19979</v>
      </c>
      <c r="H31" s="91">
        <v>3068.0944800000002</v>
      </c>
      <c r="I31" s="91">
        <v>2550</v>
      </c>
      <c r="J31" s="91">
        <v>1496</v>
      </c>
      <c r="K31" s="91">
        <v>4295</v>
      </c>
      <c r="L31" s="91">
        <v>1080</v>
      </c>
      <c r="M31" s="92">
        <v>92865.626480000006</v>
      </c>
      <c r="N31" s="93"/>
    </row>
    <row r="32" spans="1:14" s="98" customFormat="1" x14ac:dyDescent="0.25">
      <c r="A32" s="32" t="s">
        <v>167</v>
      </c>
      <c r="B32" s="94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0"/>
    </row>
    <row r="33" spans="1:14" s="98" customFormat="1" x14ac:dyDescent="0.25">
      <c r="A33" s="32" t="s">
        <v>5</v>
      </c>
      <c r="B33" s="94" t="s">
        <v>193</v>
      </c>
      <c r="C33" s="91">
        <v>1198.932</v>
      </c>
      <c r="D33" s="91">
        <v>28859</v>
      </c>
      <c r="E33" s="91">
        <v>15675</v>
      </c>
      <c r="F33" s="91">
        <v>780</v>
      </c>
      <c r="G33" s="91">
        <v>15329</v>
      </c>
      <c r="H33" s="91">
        <v>2668.8073899999999</v>
      </c>
      <c r="I33" s="91">
        <v>2550</v>
      </c>
      <c r="J33" s="91">
        <v>263</v>
      </c>
      <c r="K33" s="91">
        <v>648</v>
      </c>
      <c r="L33" s="91">
        <v>471</v>
      </c>
      <c r="M33" s="92">
        <v>68442.739390000002</v>
      </c>
      <c r="N33" s="93"/>
    </row>
    <row r="34" spans="1:14" s="98" customFormat="1" x14ac:dyDescent="0.25">
      <c r="A34" s="32" t="s">
        <v>161</v>
      </c>
      <c r="B34" s="94" t="s">
        <v>194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2">
        <v>0</v>
      </c>
    </row>
    <row r="35" spans="1:14" s="98" customFormat="1" x14ac:dyDescent="0.25">
      <c r="A35" s="32" t="s">
        <v>161</v>
      </c>
      <c r="B35" s="94" t="s">
        <v>195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2">
        <v>0</v>
      </c>
    </row>
    <row r="36" spans="1:14" x14ac:dyDescent="0.25">
      <c r="A36" s="32" t="s">
        <v>11</v>
      </c>
      <c r="B36" s="94" t="s">
        <v>196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2">
        <v>0</v>
      </c>
    </row>
    <row r="37" spans="1:14" x14ac:dyDescent="0.25">
      <c r="A37" s="32" t="s">
        <v>161</v>
      </c>
      <c r="B37" s="94" t="s">
        <v>194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2">
        <v>0</v>
      </c>
    </row>
    <row r="38" spans="1:14" x14ac:dyDescent="0.25">
      <c r="A38" s="32" t="s">
        <v>161</v>
      </c>
      <c r="B38" s="94" t="s">
        <v>195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2">
        <v>0</v>
      </c>
    </row>
    <row r="39" spans="1:14" x14ac:dyDescent="0.25">
      <c r="A39" s="32" t="s">
        <v>197</v>
      </c>
      <c r="B39" s="90" t="s">
        <v>198</v>
      </c>
      <c r="C39" s="91">
        <v>1198.932</v>
      </c>
      <c r="D39" s="91">
        <v>28859</v>
      </c>
      <c r="E39" s="91">
        <v>15675</v>
      </c>
      <c r="F39" s="91">
        <v>780</v>
      </c>
      <c r="G39" s="91">
        <v>15329</v>
      </c>
      <c r="H39" s="91">
        <v>2668.8073899999999</v>
      </c>
      <c r="I39" s="91">
        <v>2550</v>
      </c>
      <c r="J39" s="91">
        <v>263</v>
      </c>
      <c r="K39" s="91">
        <v>648</v>
      </c>
      <c r="L39" s="91">
        <v>471</v>
      </c>
      <c r="M39" s="92">
        <v>68442.739390000002</v>
      </c>
      <c r="N39" s="93"/>
    </row>
    <row r="40" spans="1:14" x14ac:dyDescent="0.25">
      <c r="A40" s="32" t="s">
        <v>170</v>
      </c>
      <c r="B40" s="94" t="s">
        <v>199</v>
      </c>
      <c r="C40" s="91">
        <v>11.347</v>
      </c>
      <c r="D40" s="91">
        <v>2243</v>
      </c>
      <c r="E40" s="91">
        <v>143</v>
      </c>
      <c r="F40" s="91">
        <v>0</v>
      </c>
      <c r="G40" s="91">
        <v>0</v>
      </c>
      <c r="H40" s="91">
        <v>335.78573</v>
      </c>
      <c r="I40" s="91">
        <v>0</v>
      </c>
      <c r="J40" s="91">
        <v>0</v>
      </c>
      <c r="K40" s="91">
        <v>0</v>
      </c>
      <c r="L40" s="91">
        <v>193</v>
      </c>
      <c r="M40" s="92">
        <v>2926.1327300000003</v>
      </c>
    </row>
    <row r="41" spans="1:14" x14ac:dyDescent="0.25">
      <c r="A41" s="32" t="s">
        <v>161</v>
      </c>
      <c r="B41" s="94" t="s">
        <v>194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2">
        <v>0</v>
      </c>
    </row>
    <row r="42" spans="1:14" x14ac:dyDescent="0.25">
      <c r="A42" s="32" t="s">
        <v>161</v>
      </c>
      <c r="B42" s="94" t="s">
        <v>195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2">
        <v>0</v>
      </c>
    </row>
    <row r="43" spans="1:14" x14ac:dyDescent="0.25">
      <c r="A43" s="32" t="s">
        <v>176</v>
      </c>
      <c r="B43" s="94" t="s">
        <v>200</v>
      </c>
      <c r="C43" s="91">
        <v>3188.2530000000002</v>
      </c>
      <c r="D43" s="91">
        <v>2390</v>
      </c>
      <c r="E43" s="91">
        <v>153</v>
      </c>
      <c r="F43" s="91">
        <v>5756</v>
      </c>
      <c r="G43" s="91">
        <v>4650</v>
      </c>
      <c r="H43" s="91">
        <v>63.501360000000005</v>
      </c>
      <c r="I43" s="91">
        <v>0</v>
      </c>
      <c r="J43" s="91">
        <v>1233</v>
      </c>
      <c r="K43" s="91">
        <v>3647</v>
      </c>
      <c r="L43" s="91">
        <v>416</v>
      </c>
      <c r="M43" s="92">
        <v>21496.754359999999</v>
      </c>
    </row>
    <row r="44" spans="1:14" x14ac:dyDescent="0.25">
      <c r="A44" s="32" t="s">
        <v>161</v>
      </c>
      <c r="B44" s="94" t="s">
        <v>194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2">
        <v>0</v>
      </c>
    </row>
    <row r="45" spans="1:14" x14ac:dyDescent="0.25">
      <c r="A45" s="32" t="s">
        <v>161</v>
      </c>
      <c r="B45" s="94" t="s">
        <v>195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2">
        <v>0</v>
      </c>
    </row>
    <row r="46" spans="1:14" x14ac:dyDescent="0.25">
      <c r="A46" s="32" t="s">
        <v>201</v>
      </c>
      <c r="B46" s="90" t="s">
        <v>202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2"/>
    </row>
    <row r="47" spans="1:14" x14ac:dyDescent="0.25">
      <c r="A47" s="32" t="s">
        <v>5</v>
      </c>
      <c r="B47" s="94" t="s">
        <v>203</v>
      </c>
      <c r="C47" s="91">
        <v>577.10400000000004</v>
      </c>
      <c r="D47" s="91">
        <v>5765</v>
      </c>
      <c r="E47" s="91">
        <v>479</v>
      </c>
      <c r="F47" s="91">
        <v>622</v>
      </c>
      <c r="G47" s="91">
        <v>2059</v>
      </c>
      <c r="H47" s="91">
        <v>0</v>
      </c>
      <c r="I47" s="91">
        <v>577</v>
      </c>
      <c r="J47" s="91">
        <v>384</v>
      </c>
      <c r="K47" s="91">
        <v>0</v>
      </c>
      <c r="L47" s="91">
        <v>58</v>
      </c>
      <c r="M47" s="92">
        <v>10521.103999999999</v>
      </c>
    </row>
    <row r="48" spans="1:14" x14ac:dyDescent="0.25">
      <c r="A48" s="32" t="s">
        <v>11</v>
      </c>
      <c r="B48" s="94" t="s">
        <v>204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2">
        <v>0</v>
      </c>
    </row>
    <row r="49" spans="1:14" x14ac:dyDescent="0.25">
      <c r="A49" s="32" t="s">
        <v>13</v>
      </c>
      <c r="B49" s="94" t="s">
        <v>205</v>
      </c>
      <c r="C49" s="91">
        <v>539.91399999999999</v>
      </c>
      <c r="D49" s="91">
        <v>219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2">
        <v>758.91399999999999</v>
      </c>
    </row>
    <row r="50" spans="1:14" x14ac:dyDescent="0.25">
      <c r="A50" s="32" t="s">
        <v>15</v>
      </c>
      <c r="B50" s="94" t="s">
        <v>206</v>
      </c>
      <c r="C50" s="91">
        <v>2054.7069999999999</v>
      </c>
      <c r="D50" s="91">
        <v>2730</v>
      </c>
      <c r="E50" s="91">
        <v>51</v>
      </c>
      <c r="F50" s="91">
        <v>245</v>
      </c>
      <c r="G50" s="91">
        <v>546</v>
      </c>
      <c r="H50" s="91">
        <v>35.174610000000001</v>
      </c>
      <c r="I50" s="91">
        <v>525</v>
      </c>
      <c r="J50" s="91">
        <v>327</v>
      </c>
      <c r="K50" s="91">
        <v>0</v>
      </c>
      <c r="L50" s="91">
        <v>85</v>
      </c>
      <c r="M50" s="92">
        <v>6598.8816100000004</v>
      </c>
    </row>
    <row r="51" spans="1:14" x14ac:dyDescent="0.25">
      <c r="A51" s="32" t="s">
        <v>17</v>
      </c>
      <c r="B51" s="94" t="s">
        <v>207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2">
        <v>0</v>
      </c>
    </row>
    <row r="52" spans="1:14" x14ac:dyDescent="0.25">
      <c r="A52" s="32" t="s">
        <v>19</v>
      </c>
      <c r="B52" s="94" t="s">
        <v>208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2">
        <v>0</v>
      </c>
    </row>
    <row r="53" spans="1:14" ht="31.5" x14ac:dyDescent="0.25">
      <c r="A53" s="32" t="s">
        <v>22</v>
      </c>
      <c r="B53" s="94" t="s">
        <v>209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2">
        <v>0</v>
      </c>
    </row>
    <row r="54" spans="1:14" x14ac:dyDescent="0.25">
      <c r="A54" s="32" t="s">
        <v>210</v>
      </c>
      <c r="B54" s="94" t="s">
        <v>211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2">
        <v>0</v>
      </c>
    </row>
    <row r="55" spans="1:14" x14ac:dyDescent="0.25">
      <c r="A55" s="32"/>
      <c r="B55" s="100" t="s">
        <v>212</v>
      </c>
      <c r="C55" s="91">
        <v>3171.7249999999999</v>
      </c>
      <c r="D55" s="91">
        <v>8714</v>
      </c>
      <c r="E55" s="91">
        <v>530</v>
      </c>
      <c r="F55" s="91">
        <v>867</v>
      </c>
      <c r="G55" s="91">
        <v>2605</v>
      </c>
      <c r="H55" s="91">
        <v>35.174610000000001</v>
      </c>
      <c r="I55" s="91">
        <v>1102</v>
      </c>
      <c r="J55" s="91">
        <v>711</v>
      </c>
      <c r="K55" s="91">
        <v>0</v>
      </c>
      <c r="L55" s="91">
        <v>143</v>
      </c>
      <c r="M55" s="92">
        <v>17878.89961</v>
      </c>
      <c r="N55" s="93"/>
    </row>
    <row r="56" spans="1:14" x14ac:dyDescent="0.25">
      <c r="A56" s="32" t="s">
        <v>213</v>
      </c>
      <c r="B56" s="90" t="s">
        <v>214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1"/>
    </row>
    <row r="57" spans="1:14" x14ac:dyDescent="0.25">
      <c r="A57" s="32" t="s">
        <v>167</v>
      </c>
      <c r="B57" s="94" t="s">
        <v>215</v>
      </c>
      <c r="C57" s="91">
        <v>2630.165</v>
      </c>
      <c r="D57" s="91">
        <v>886</v>
      </c>
      <c r="E57" s="91">
        <v>1197</v>
      </c>
      <c r="F57" s="91">
        <v>64</v>
      </c>
      <c r="G57" s="91">
        <v>1464</v>
      </c>
      <c r="H57" s="91">
        <v>1511.2575899999999</v>
      </c>
      <c r="I57" s="91">
        <v>0</v>
      </c>
      <c r="J57" s="91">
        <v>656</v>
      </c>
      <c r="K57" s="91">
        <v>0</v>
      </c>
      <c r="L57" s="91">
        <v>371</v>
      </c>
      <c r="M57" s="92">
        <v>8779.4225900000001</v>
      </c>
      <c r="N57" s="93"/>
    </row>
    <row r="58" spans="1:14" x14ac:dyDescent="0.25">
      <c r="A58" s="32" t="s">
        <v>5</v>
      </c>
      <c r="B58" s="94" t="s">
        <v>216</v>
      </c>
      <c r="C58" s="91">
        <v>9.9760000000000009</v>
      </c>
      <c r="D58" s="91">
        <v>281</v>
      </c>
      <c r="E58" s="91">
        <v>173</v>
      </c>
      <c r="F58" s="91">
        <v>40</v>
      </c>
      <c r="G58" s="91">
        <v>1443</v>
      </c>
      <c r="H58" s="91">
        <v>271.87319999999977</v>
      </c>
      <c r="I58" s="91">
        <v>0</v>
      </c>
      <c r="J58" s="91">
        <v>0</v>
      </c>
      <c r="K58" s="91">
        <v>0</v>
      </c>
      <c r="L58" s="91">
        <v>0</v>
      </c>
      <c r="M58" s="92">
        <v>2218.8491999999997</v>
      </c>
    </row>
    <row r="59" spans="1:14" x14ac:dyDescent="0.25">
      <c r="A59" s="32" t="s">
        <v>11</v>
      </c>
      <c r="B59" s="94" t="s">
        <v>164</v>
      </c>
      <c r="C59" s="91">
        <v>2620.1889999999999</v>
      </c>
      <c r="D59" s="91">
        <v>605</v>
      </c>
      <c r="E59" s="91">
        <v>1024</v>
      </c>
      <c r="F59" s="91">
        <v>24</v>
      </c>
      <c r="G59" s="91">
        <v>21</v>
      </c>
      <c r="H59" s="91">
        <v>1239.3843900000002</v>
      </c>
      <c r="I59" s="91">
        <v>0</v>
      </c>
      <c r="J59" s="91">
        <v>656</v>
      </c>
      <c r="K59" s="91">
        <v>0</v>
      </c>
      <c r="L59" s="91">
        <v>371</v>
      </c>
      <c r="M59" s="92">
        <v>6560.5733900000005</v>
      </c>
    </row>
    <row r="60" spans="1:14" x14ac:dyDescent="0.25">
      <c r="A60" s="32" t="s">
        <v>170</v>
      </c>
      <c r="B60" s="94" t="s">
        <v>217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0"/>
    </row>
    <row r="61" spans="1:14" x14ac:dyDescent="0.25">
      <c r="A61" s="32" t="s">
        <v>5</v>
      </c>
      <c r="B61" s="94" t="s">
        <v>218</v>
      </c>
      <c r="C61" s="91">
        <v>15957.371999999999</v>
      </c>
      <c r="D61" s="91">
        <v>6055</v>
      </c>
      <c r="E61" s="91">
        <v>3560</v>
      </c>
      <c r="F61" s="91">
        <v>2243</v>
      </c>
      <c r="G61" s="91">
        <v>35313</v>
      </c>
      <c r="H61" s="91">
        <v>1767.7250399999998</v>
      </c>
      <c r="I61" s="91">
        <v>957</v>
      </c>
      <c r="J61" s="91">
        <v>205</v>
      </c>
      <c r="K61" s="91">
        <v>41</v>
      </c>
      <c r="L61" s="91">
        <v>557</v>
      </c>
      <c r="M61" s="92">
        <v>66656.097039999993</v>
      </c>
    </row>
    <row r="62" spans="1:14" x14ac:dyDescent="0.25">
      <c r="A62" s="32" t="s">
        <v>11</v>
      </c>
      <c r="B62" s="94" t="s">
        <v>219</v>
      </c>
      <c r="C62" s="91">
        <v>0.05</v>
      </c>
      <c r="D62" s="91">
        <v>5</v>
      </c>
      <c r="E62" s="91">
        <v>13</v>
      </c>
      <c r="F62" s="91">
        <v>6</v>
      </c>
      <c r="G62" s="91">
        <v>10</v>
      </c>
      <c r="H62" s="91">
        <v>4.1390699999999994</v>
      </c>
      <c r="I62" s="91">
        <v>355</v>
      </c>
      <c r="J62" s="91">
        <v>0</v>
      </c>
      <c r="K62" s="91">
        <v>1</v>
      </c>
      <c r="L62" s="91">
        <v>5</v>
      </c>
      <c r="M62" s="92">
        <v>399.18907000000002</v>
      </c>
    </row>
    <row r="63" spans="1:14" x14ac:dyDescent="0.25">
      <c r="A63" s="32" t="s">
        <v>13</v>
      </c>
      <c r="B63" s="94" t="s">
        <v>220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 t="s">
        <v>197</v>
      </c>
      <c r="J63" s="91">
        <v>0</v>
      </c>
      <c r="K63" s="91">
        <v>0</v>
      </c>
      <c r="L63" s="91">
        <v>0</v>
      </c>
      <c r="M63" s="92">
        <v>0</v>
      </c>
    </row>
    <row r="64" spans="1:14" x14ac:dyDescent="0.25">
      <c r="A64" s="32"/>
      <c r="B64" s="90" t="s">
        <v>221</v>
      </c>
      <c r="C64" s="91">
        <v>15957.421999999999</v>
      </c>
      <c r="D64" s="91">
        <v>6060</v>
      </c>
      <c r="E64" s="91">
        <v>3573</v>
      </c>
      <c r="F64" s="91">
        <v>2249</v>
      </c>
      <c r="G64" s="91">
        <v>35323</v>
      </c>
      <c r="H64" s="91">
        <v>1771.8641099999998</v>
      </c>
      <c r="I64" s="91">
        <v>1312</v>
      </c>
      <c r="J64" s="91">
        <v>205</v>
      </c>
      <c r="K64" s="91">
        <v>42</v>
      </c>
      <c r="L64" s="91">
        <v>562</v>
      </c>
      <c r="M64" s="92">
        <v>67055.286110000001</v>
      </c>
      <c r="N64" s="93"/>
    </row>
    <row r="65" spans="1:14" x14ac:dyDescent="0.25">
      <c r="A65" s="32" t="s">
        <v>222</v>
      </c>
      <c r="B65" s="94" t="s">
        <v>164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164.28238999999999</v>
      </c>
      <c r="I65" s="91">
        <v>84</v>
      </c>
      <c r="J65" s="91">
        <v>0</v>
      </c>
      <c r="K65" s="91">
        <v>0</v>
      </c>
      <c r="L65" s="91">
        <v>140</v>
      </c>
      <c r="M65" s="92">
        <v>388.28238999999996</v>
      </c>
    </row>
    <row r="66" spans="1:14" x14ac:dyDescent="0.25">
      <c r="A66" s="32"/>
      <c r="B66" s="90" t="s">
        <v>223</v>
      </c>
      <c r="C66" s="91">
        <v>18587.587</v>
      </c>
      <c r="D66" s="91">
        <v>6946</v>
      </c>
      <c r="E66" s="91">
        <v>4770</v>
      </c>
      <c r="F66" s="91">
        <v>2313</v>
      </c>
      <c r="G66" s="91">
        <v>36787</v>
      </c>
      <c r="H66" s="91">
        <v>3447.4040899999995</v>
      </c>
      <c r="I66" s="91">
        <v>1396</v>
      </c>
      <c r="J66" s="91">
        <v>861</v>
      </c>
      <c r="K66" s="91">
        <v>42</v>
      </c>
      <c r="L66" s="91">
        <v>1073</v>
      </c>
      <c r="M66" s="92">
        <v>76222.991089999996</v>
      </c>
      <c r="N66" s="93"/>
    </row>
    <row r="67" spans="1:14" x14ac:dyDescent="0.25">
      <c r="A67" s="32" t="s">
        <v>224</v>
      </c>
      <c r="B67" s="90" t="s">
        <v>225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01"/>
    </row>
    <row r="68" spans="1:14" x14ac:dyDescent="0.25">
      <c r="A68" s="32" t="s">
        <v>167</v>
      </c>
      <c r="B68" s="94" t="s">
        <v>226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2">
        <v>0</v>
      </c>
    </row>
    <row r="69" spans="1:14" x14ac:dyDescent="0.25">
      <c r="A69" s="32" t="s">
        <v>170</v>
      </c>
      <c r="B69" s="94" t="s">
        <v>227</v>
      </c>
      <c r="C69" s="91">
        <v>9097.9480000000003</v>
      </c>
      <c r="D69" s="91">
        <v>31068</v>
      </c>
      <c r="E69" s="91">
        <v>0</v>
      </c>
      <c r="F69" s="91">
        <v>0</v>
      </c>
      <c r="G69" s="91">
        <v>3322</v>
      </c>
      <c r="H69" s="91">
        <v>1268.70119</v>
      </c>
      <c r="I69" s="91">
        <v>0</v>
      </c>
      <c r="J69" s="91">
        <v>0</v>
      </c>
      <c r="K69" s="91">
        <v>0</v>
      </c>
      <c r="L69" s="91">
        <v>0</v>
      </c>
      <c r="M69" s="92">
        <v>44756.649190000004</v>
      </c>
    </row>
    <row r="70" spans="1:14" x14ac:dyDescent="0.25">
      <c r="A70" s="32" t="s">
        <v>176</v>
      </c>
      <c r="B70" s="94" t="s">
        <v>228</v>
      </c>
      <c r="C70" s="91">
        <v>84.314999999999998</v>
      </c>
      <c r="D70" s="91">
        <v>151</v>
      </c>
      <c r="E70" s="91">
        <v>44</v>
      </c>
      <c r="F70" s="91">
        <v>48</v>
      </c>
      <c r="G70" s="91">
        <v>246</v>
      </c>
      <c r="H70" s="91">
        <v>163.13057000000001</v>
      </c>
      <c r="I70" s="91">
        <v>0</v>
      </c>
      <c r="J70" s="91">
        <v>29</v>
      </c>
      <c r="K70" s="91">
        <v>70</v>
      </c>
      <c r="L70" s="91">
        <v>196</v>
      </c>
      <c r="M70" s="92">
        <v>1031.4455700000001</v>
      </c>
    </row>
    <row r="71" spans="1:14" x14ac:dyDescent="0.25">
      <c r="A71" s="32"/>
      <c r="B71" s="90" t="s">
        <v>229</v>
      </c>
      <c r="C71" s="91">
        <v>9182.2630000000008</v>
      </c>
      <c r="D71" s="91">
        <v>31219</v>
      </c>
      <c r="E71" s="91">
        <v>44</v>
      </c>
      <c r="F71" s="91">
        <v>48</v>
      </c>
      <c r="G71" s="91">
        <v>3568</v>
      </c>
      <c r="H71" s="91">
        <v>1431.83176</v>
      </c>
      <c r="I71" s="91">
        <v>0</v>
      </c>
      <c r="J71" s="91">
        <v>29</v>
      </c>
      <c r="K71" s="91">
        <v>70</v>
      </c>
      <c r="L71" s="91">
        <v>196</v>
      </c>
      <c r="M71" s="92">
        <v>45788.09476</v>
      </c>
      <c r="N71" s="93"/>
    </row>
    <row r="72" spans="1:14" x14ac:dyDescent="0.25">
      <c r="A72" s="32"/>
      <c r="B72" s="90" t="s">
        <v>230</v>
      </c>
      <c r="C72" s="91">
        <v>710009.60600000015</v>
      </c>
      <c r="D72" s="91">
        <v>285859</v>
      </c>
      <c r="E72" s="91">
        <v>164233</v>
      </c>
      <c r="F72" s="91">
        <v>285450</v>
      </c>
      <c r="G72" s="91">
        <v>886600</v>
      </c>
      <c r="H72" s="91">
        <v>59947.913289999997</v>
      </c>
      <c r="I72" s="91">
        <v>19645</v>
      </c>
      <c r="J72" s="91">
        <v>29301</v>
      </c>
      <c r="K72" s="91">
        <v>11883</v>
      </c>
      <c r="L72" s="91">
        <v>18031</v>
      </c>
      <c r="M72" s="92">
        <v>2470959.5192900002</v>
      </c>
      <c r="N72" s="93"/>
    </row>
    <row r="73" spans="1:14" x14ac:dyDescent="0.25">
      <c r="A73" s="32" t="s">
        <v>231</v>
      </c>
      <c r="B73" s="90" t="s">
        <v>232</v>
      </c>
      <c r="C73" s="91">
        <v>0</v>
      </c>
      <c r="D73" s="91">
        <v>28</v>
      </c>
      <c r="E73" s="91">
        <v>0</v>
      </c>
      <c r="F73" s="91">
        <v>0</v>
      </c>
      <c r="G73" s="91">
        <v>2791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2">
        <v>2819</v>
      </c>
    </row>
    <row r="74" spans="1:14" x14ac:dyDescent="0.25">
      <c r="A74" s="149" t="s">
        <v>233</v>
      </c>
      <c r="B74" s="149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0"/>
    </row>
    <row r="75" spans="1:14" x14ac:dyDescent="0.25">
      <c r="A75" s="31" t="s">
        <v>159</v>
      </c>
      <c r="B75" s="90" t="s">
        <v>234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101"/>
    </row>
    <row r="76" spans="1:14" x14ac:dyDescent="0.25">
      <c r="A76" s="32" t="s">
        <v>167</v>
      </c>
      <c r="B76" s="94" t="s">
        <v>235</v>
      </c>
      <c r="C76" s="91">
        <v>18640.008000000002</v>
      </c>
      <c r="D76" s="91">
        <v>32136</v>
      </c>
      <c r="E76" s="91">
        <v>13652</v>
      </c>
      <c r="F76" s="91">
        <v>12400</v>
      </c>
      <c r="G76" s="91">
        <v>136392</v>
      </c>
      <c r="H76" s="91">
        <v>7400</v>
      </c>
      <c r="I76" s="91">
        <v>12769</v>
      </c>
      <c r="J76" s="91">
        <v>11800</v>
      </c>
      <c r="K76" s="91">
        <v>7400</v>
      </c>
      <c r="L76" s="91">
        <v>7545</v>
      </c>
      <c r="M76" s="92">
        <v>260134.008</v>
      </c>
    </row>
    <row r="77" spans="1:14" x14ac:dyDescent="0.25">
      <c r="A77" s="88" t="s">
        <v>161</v>
      </c>
      <c r="B77" s="94" t="s">
        <v>236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2">
        <v>0</v>
      </c>
    </row>
    <row r="78" spans="1:14" x14ac:dyDescent="0.25">
      <c r="A78" s="88" t="s">
        <v>161</v>
      </c>
      <c r="B78" s="94" t="s">
        <v>237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2">
        <v>0</v>
      </c>
    </row>
    <row r="79" spans="1:14" x14ac:dyDescent="0.25">
      <c r="A79" s="32" t="s">
        <v>170</v>
      </c>
      <c r="B79" s="94" t="s">
        <v>238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2">
        <v>0</v>
      </c>
    </row>
    <row r="80" spans="1:14" x14ac:dyDescent="0.25">
      <c r="A80" s="32" t="s">
        <v>176</v>
      </c>
      <c r="B80" s="94" t="s">
        <v>239</v>
      </c>
      <c r="C80" s="91">
        <v>-17180.399000000001</v>
      </c>
      <c r="D80" s="91">
        <v>-14636</v>
      </c>
      <c r="E80" s="91">
        <v>0</v>
      </c>
      <c r="F80" s="91">
        <v>-13722</v>
      </c>
      <c r="G80" s="91">
        <v>-25952</v>
      </c>
      <c r="H80" s="91">
        <v>-4079.6621299999997</v>
      </c>
      <c r="I80" s="91">
        <v>0</v>
      </c>
      <c r="J80" s="91">
        <v>-44</v>
      </c>
      <c r="K80" s="91">
        <v>-242</v>
      </c>
      <c r="L80" s="91">
        <v>0</v>
      </c>
      <c r="M80" s="92">
        <v>-75856.061130000002</v>
      </c>
    </row>
    <row r="81" spans="1:14" x14ac:dyDescent="0.25">
      <c r="A81" s="32" t="s">
        <v>185</v>
      </c>
      <c r="B81" s="94" t="s">
        <v>240</v>
      </c>
      <c r="C81" s="91">
        <v>4929.1890000000003</v>
      </c>
      <c r="D81" s="91">
        <v>7152</v>
      </c>
      <c r="E81" s="91">
        <v>2295</v>
      </c>
      <c r="F81" s="91">
        <v>14965</v>
      </c>
      <c r="G81" s="91">
        <v>34541</v>
      </c>
      <c r="H81" s="91">
        <v>14300.519380000002</v>
      </c>
      <c r="I81" s="91">
        <v>106</v>
      </c>
      <c r="J81" s="91">
        <v>262</v>
      </c>
      <c r="K81" s="91">
        <v>1783</v>
      </c>
      <c r="L81" s="91">
        <v>423</v>
      </c>
      <c r="M81" s="92">
        <v>80756.708379999996</v>
      </c>
    </row>
    <row r="82" spans="1:14" x14ac:dyDescent="0.25">
      <c r="A82" s="32" t="s">
        <v>241</v>
      </c>
      <c r="B82" s="94" t="s">
        <v>242</v>
      </c>
      <c r="C82" s="91">
        <v>43269.58</v>
      </c>
      <c r="D82" s="91">
        <v>0</v>
      </c>
      <c r="E82" s="91">
        <v>15511</v>
      </c>
      <c r="F82" s="91">
        <v>23943</v>
      </c>
      <c r="G82" s="91">
        <v>148995</v>
      </c>
      <c r="H82" s="91">
        <v>4239.3629899999996</v>
      </c>
      <c r="I82" s="91">
        <v>-48</v>
      </c>
      <c r="J82" s="91">
        <v>1024</v>
      </c>
      <c r="K82" s="91">
        <v>77</v>
      </c>
      <c r="L82" s="91">
        <v>0</v>
      </c>
      <c r="M82" s="92">
        <v>237010.94299000001</v>
      </c>
    </row>
    <row r="83" spans="1:14" x14ac:dyDescent="0.25">
      <c r="A83" s="32" t="s">
        <v>243</v>
      </c>
      <c r="B83" s="94" t="s">
        <v>244</v>
      </c>
      <c r="C83" s="91">
        <v>0</v>
      </c>
      <c r="D83" s="91">
        <v>0</v>
      </c>
      <c r="E83" s="91">
        <v>0</v>
      </c>
      <c r="F83" s="91">
        <v>0</v>
      </c>
      <c r="G83" s="91">
        <v>-148</v>
      </c>
      <c r="H83" s="91">
        <v>0</v>
      </c>
      <c r="I83" s="91">
        <v>-284</v>
      </c>
      <c r="J83" s="91">
        <v>0</v>
      </c>
      <c r="K83" s="91">
        <v>0</v>
      </c>
      <c r="L83" s="91">
        <v>0</v>
      </c>
      <c r="M83" s="92">
        <v>-432</v>
      </c>
    </row>
    <row r="84" spans="1:14" x14ac:dyDescent="0.25">
      <c r="A84" s="32" t="s">
        <v>245</v>
      </c>
      <c r="B84" s="94" t="s">
        <v>246</v>
      </c>
      <c r="C84" s="91">
        <v>1375.942989999998</v>
      </c>
      <c r="D84" s="91">
        <v>3120</v>
      </c>
      <c r="E84" s="91">
        <v>-16663</v>
      </c>
      <c r="F84" s="91">
        <v>880</v>
      </c>
      <c r="G84" s="91">
        <v>31096</v>
      </c>
      <c r="H84" s="91">
        <v>734.39311000000589</v>
      </c>
      <c r="I84" s="91">
        <v>6</v>
      </c>
      <c r="J84" s="91">
        <v>2140</v>
      </c>
      <c r="K84" s="91">
        <v>203</v>
      </c>
      <c r="L84" s="91">
        <v>518</v>
      </c>
      <c r="M84" s="92">
        <v>23410.3361</v>
      </c>
    </row>
    <row r="85" spans="1:14" x14ac:dyDescent="0.25">
      <c r="A85" s="88"/>
      <c r="B85" s="90" t="s">
        <v>247</v>
      </c>
      <c r="C85" s="91">
        <v>51034.32099</v>
      </c>
      <c r="D85" s="91">
        <v>27772</v>
      </c>
      <c r="E85" s="91">
        <v>14795</v>
      </c>
      <c r="F85" s="91">
        <v>38466</v>
      </c>
      <c r="G85" s="91">
        <v>324924</v>
      </c>
      <c r="H85" s="91">
        <v>22594.613350000007</v>
      </c>
      <c r="I85" s="91">
        <v>12549</v>
      </c>
      <c r="J85" s="91">
        <v>15182</v>
      </c>
      <c r="K85" s="91">
        <v>9221</v>
      </c>
      <c r="L85" s="91">
        <v>8486</v>
      </c>
      <c r="M85" s="92">
        <v>525023.93434000004</v>
      </c>
      <c r="N85" s="93"/>
    </row>
    <row r="86" spans="1:14" x14ac:dyDescent="0.25">
      <c r="A86" s="32" t="s">
        <v>165</v>
      </c>
      <c r="B86" s="90" t="s">
        <v>248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300</v>
      </c>
      <c r="J86" s="91">
        <v>0</v>
      </c>
      <c r="K86" s="91">
        <v>0</v>
      </c>
      <c r="L86" s="91">
        <v>0</v>
      </c>
      <c r="M86" s="92">
        <v>300</v>
      </c>
    </row>
    <row r="87" spans="1:14" x14ac:dyDescent="0.25">
      <c r="A87" s="32" t="s">
        <v>249</v>
      </c>
      <c r="B87" s="90" t="s">
        <v>250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2">
        <v>0</v>
      </c>
    </row>
    <row r="88" spans="1:14" x14ac:dyDescent="0.25">
      <c r="A88" s="32" t="s">
        <v>188</v>
      </c>
      <c r="B88" s="90" t="s">
        <v>251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01"/>
    </row>
    <row r="89" spans="1:14" x14ac:dyDescent="0.25">
      <c r="A89" s="32" t="s">
        <v>5</v>
      </c>
      <c r="B89" s="94" t="s">
        <v>252</v>
      </c>
      <c r="C89" s="91">
        <v>3456.0529999999999</v>
      </c>
      <c r="D89" s="91">
        <v>51727</v>
      </c>
      <c r="E89" s="91">
        <v>20737</v>
      </c>
      <c r="F89" s="91">
        <v>13978</v>
      </c>
      <c r="G89" s="91">
        <v>14006</v>
      </c>
      <c r="H89" s="91">
        <v>3149.0284900000001</v>
      </c>
      <c r="I89" s="91">
        <v>2253</v>
      </c>
      <c r="J89" s="91">
        <v>593</v>
      </c>
      <c r="K89" s="91">
        <v>1094</v>
      </c>
      <c r="L89" s="91">
        <v>1102</v>
      </c>
      <c r="M89" s="92">
        <v>112095.08149</v>
      </c>
    </row>
    <row r="90" spans="1:14" x14ac:dyDescent="0.25">
      <c r="A90" s="32" t="s">
        <v>11</v>
      </c>
      <c r="B90" s="94" t="s">
        <v>253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223</v>
      </c>
      <c r="L90" s="91">
        <v>0</v>
      </c>
      <c r="M90" s="92">
        <v>223</v>
      </c>
    </row>
    <row r="91" spans="1:14" x14ac:dyDescent="0.25">
      <c r="A91" s="32" t="s">
        <v>13</v>
      </c>
      <c r="B91" s="94" t="s">
        <v>254</v>
      </c>
      <c r="C91" s="91">
        <v>225225.196</v>
      </c>
      <c r="D91" s="91">
        <v>111812</v>
      </c>
      <c r="E91" s="91">
        <v>88961</v>
      </c>
      <c r="F91" s="91">
        <v>205440</v>
      </c>
      <c r="G91" s="91">
        <v>219281</v>
      </c>
      <c r="H91" s="91">
        <v>10262.93189</v>
      </c>
      <c r="I91" s="91">
        <v>1070</v>
      </c>
      <c r="J91" s="91">
        <v>7942</v>
      </c>
      <c r="K91" s="91">
        <v>195</v>
      </c>
      <c r="L91" s="91">
        <v>5029</v>
      </c>
      <c r="M91" s="92">
        <v>875218.12789</v>
      </c>
    </row>
    <row r="92" spans="1:14" x14ac:dyDescent="0.25">
      <c r="A92" s="32" t="s">
        <v>15</v>
      </c>
      <c r="B92" s="94" t="s">
        <v>255</v>
      </c>
      <c r="C92" s="91">
        <v>13327.766</v>
      </c>
      <c r="D92" s="91">
        <v>19394</v>
      </c>
      <c r="E92" s="91">
        <v>8432</v>
      </c>
      <c r="F92" s="91">
        <v>2840</v>
      </c>
      <c r="G92" s="91">
        <v>15211</v>
      </c>
      <c r="H92" s="91">
        <v>10992.55133</v>
      </c>
      <c r="I92" s="91">
        <v>1932</v>
      </c>
      <c r="J92" s="91">
        <v>650</v>
      </c>
      <c r="K92" s="91">
        <v>354</v>
      </c>
      <c r="L92" s="91">
        <v>837</v>
      </c>
      <c r="M92" s="92">
        <v>73970.317330000005</v>
      </c>
    </row>
    <row r="93" spans="1:14" x14ac:dyDescent="0.25">
      <c r="A93" s="32" t="s">
        <v>17</v>
      </c>
      <c r="B93" s="94" t="s">
        <v>256</v>
      </c>
      <c r="C93" s="91">
        <v>0</v>
      </c>
      <c r="D93" s="91">
        <v>172</v>
      </c>
      <c r="E93" s="91">
        <v>0</v>
      </c>
      <c r="F93" s="91">
        <v>0</v>
      </c>
      <c r="G93" s="91">
        <v>0</v>
      </c>
      <c r="H93" s="91">
        <v>0</v>
      </c>
      <c r="I93" s="91">
        <v>2</v>
      </c>
      <c r="J93" s="91">
        <v>0</v>
      </c>
      <c r="K93" s="91">
        <v>0</v>
      </c>
      <c r="L93" s="91">
        <v>0</v>
      </c>
      <c r="M93" s="92">
        <v>174</v>
      </c>
    </row>
    <row r="94" spans="1:14" x14ac:dyDescent="0.25">
      <c r="A94" s="32" t="s">
        <v>19</v>
      </c>
      <c r="B94" s="94" t="s">
        <v>257</v>
      </c>
      <c r="C94" s="91">
        <v>72364.528000000006</v>
      </c>
      <c r="D94" s="91">
        <v>4166</v>
      </c>
      <c r="E94" s="91">
        <v>17</v>
      </c>
      <c r="F94" s="91">
        <v>0</v>
      </c>
      <c r="G94" s="91">
        <v>570</v>
      </c>
      <c r="H94" s="91">
        <v>0</v>
      </c>
      <c r="I94" s="91">
        <v>0</v>
      </c>
      <c r="J94" s="91">
        <v>14</v>
      </c>
      <c r="K94" s="91">
        <v>0</v>
      </c>
      <c r="L94" s="91">
        <v>0</v>
      </c>
      <c r="M94" s="92">
        <v>77131.528000000006</v>
      </c>
    </row>
    <row r="95" spans="1:14" x14ac:dyDescent="0.25">
      <c r="A95" s="32" t="s">
        <v>22</v>
      </c>
      <c r="B95" s="94" t="s">
        <v>258</v>
      </c>
      <c r="C95" s="91">
        <v>0</v>
      </c>
      <c r="D95" s="91">
        <v>415</v>
      </c>
      <c r="E95" s="91">
        <v>0</v>
      </c>
      <c r="F95" s="91">
        <v>856</v>
      </c>
      <c r="G95" s="91">
        <v>3164</v>
      </c>
      <c r="H95" s="91">
        <v>11.149889999999999</v>
      </c>
      <c r="I95" s="91">
        <v>0</v>
      </c>
      <c r="J95" s="91">
        <v>0</v>
      </c>
      <c r="K95" s="91">
        <v>0</v>
      </c>
      <c r="L95" s="91">
        <v>0</v>
      </c>
      <c r="M95" s="92">
        <v>4446.1498899999997</v>
      </c>
    </row>
    <row r="96" spans="1:14" x14ac:dyDescent="0.25">
      <c r="A96" s="32" t="s">
        <v>210</v>
      </c>
      <c r="B96" s="94" t="s">
        <v>259</v>
      </c>
      <c r="C96" s="91">
        <v>0</v>
      </c>
      <c r="D96" s="91">
        <v>1178</v>
      </c>
      <c r="E96" s="91">
        <v>0</v>
      </c>
      <c r="F96" s="91">
        <v>0</v>
      </c>
      <c r="G96" s="91">
        <v>54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2">
        <v>1232</v>
      </c>
    </row>
    <row r="97" spans="1:14" x14ac:dyDescent="0.25">
      <c r="A97" s="32" t="s">
        <v>260</v>
      </c>
      <c r="B97" s="94" t="s">
        <v>261</v>
      </c>
      <c r="C97" s="91">
        <v>0</v>
      </c>
      <c r="D97" s="91">
        <v>185</v>
      </c>
      <c r="E97" s="91">
        <v>0</v>
      </c>
      <c r="F97" s="91">
        <v>0</v>
      </c>
      <c r="G97" s="91">
        <v>25314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2">
        <v>25499</v>
      </c>
    </row>
    <row r="98" spans="1:14" x14ac:dyDescent="0.25">
      <c r="A98" s="88"/>
      <c r="B98" s="90" t="s">
        <v>262</v>
      </c>
      <c r="C98" s="91">
        <v>314373.54300000001</v>
      </c>
      <c r="D98" s="91">
        <v>189049</v>
      </c>
      <c r="E98" s="91">
        <v>118147</v>
      </c>
      <c r="F98" s="91">
        <v>223114</v>
      </c>
      <c r="G98" s="91">
        <v>277600</v>
      </c>
      <c r="H98" s="91">
        <v>24415.661599999999</v>
      </c>
      <c r="I98" s="91">
        <v>5257</v>
      </c>
      <c r="J98" s="91">
        <v>9199</v>
      </c>
      <c r="K98" s="91">
        <v>1866</v>
      </c>
      <c r="L98" s="91">
        <v>6968</v>
      </c>
      <c r="M98" s="92">
        <v>1169989.2046000001</v>
      </c>
      <c r="N98" s="93"/>
    </row>
    <row r="99" spans="1:14" ht="31.5" x14ac:dyDescent="0.25">
      <c r="A99" s="32" t="s">
        <v>190</v>
      </c>
      <c r="B99" s="90" t="s">
        <v>263</v>
      </c>
      <c r="C99" s="91">
        <v>327695.413</v>
      </c>
      <c r="D99" s="91">
        <v>52198</v>
      </c>
      <c r="E99" s="91">
        <v>20596</v>
      </c>
      <c r="F99" s="91">
        <v>17952</v>
      </c>
      <c r="G99" s="91">
        <v>270081</v>
      </c>
      <c r="H99" s="91">
        <v>5862.4827999999998</v>
      </c>
      <c r="I99" s="91">
        <v>0</v>
      </c>
      <c r="J99" s="91">
        <v>3803</v>
      </c>
      <c r="K99" s="91">
        <v>0</v>
      </c>
      <c r="L99" s="91">
        <v>72</v>
      </c>
      <c r="M99" s="92">
        <v>698259.89579999994</v>
      </c>
    </row>
    <row r="100" spans="1:14" s="102" customFormat="1" x14ac:dyDescent="0.25">
      <c r="A100" s="96" t="s">
        <v>264</v>
      </c>
      <c r="B100" s="100" t="s">
        <v>265</v>
      </c>
      <c r="C100" s="91">
        <v>0</v>
      </c>
      <c r="D100" s="91">
        <v>258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2">
        <v>258</v>
      </c>
      <c r="N100" s="93"/>
    </row>
    <row r="101" spans="1:14" s="102" customFormat="1" x14ac:dyDescent="0.25">
      <c r="A101" s="103" t="s">
        <v>5</v>
      </c>
      <c r="B101" s="97" t="s">
        <v>266</v>
      </c>
      <c r="C101" s="91">
        <v>0</v>
      </c>
      <c r="D101" s="91">
        <v>258</v>
      </c>
      <c r="E101" s="91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2">
        <v>258</v>
      </c>
      <c r="N101" s="87"/>
    </row>
    <row r="102" spans="1:14" s="102" customFormat="1" x14ac:dyDescent="0.25">
      <c r="A102" s="103" t="s">
        <v>11</v>
      </c>
      <c r="B102" s="97" t="s">
        <v>267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2">
        <v>0</v>
      </c>
      <c r="N102" s="87"/>
    </row>
    <row r="103" spans="1:14" s="102" customFormat="1" x14ac:dyDescent="0.25">
      <c r="A103" s="103" t="s">
        <v>13</v>
      </c>
      <c r="B103" s="97" t="s">
        <v>268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2">
        <v>0</v>
      </c>
      <c r="N103" s="87"/>
    </row>
    <row r="104" spans="1:14" x14ac:dyDescent="0.25">
      <c r="A104" s="32" t="s">
        <v>213</v>
      </c>
      <c r="B104" s="90" t="s">
        <v>269</v>
      </c>
      <c r="C104" s="91">
        <v>0</v>
      </c>
      <c r="D104" s="91">
        <v>989</v>
      </c>
      <c r="E104" s="91">
        <v>0</v>
      </c>
      <c r="F104" s="91">
        <v>0</v>
      </c>
      <c r="G104" s="91">
        <v>0</v>
      </c>
      <c r="H104" s="91">
        <v>741.03909999999996</v>
      </c>
      <c r="I104" s="91">
        <v>0</v>
      </c>
      <c r="J104" s="91">
        <v>0</v>
      </c>
      <c r="K104" s="91">
        <v>0</v>
      </c>
      <c r="L104" s="91">
        <v>0</v>
      </c>
      <c r="M104" s="92">
        <v>1730.0391</v>
      </c>
    </row>
    <row r="105" spans="1:14" x14ac:dyDescent="0.25">
      <c r="A105" s="32" t="s">
        <v>224</v>
      </c>
      <c r="B105" s="90" t="s">
        <v>270</v>
      </c>
      <c r="C105" s="91">
        <v>16906.328999999998</v>
      </c>
      <c r="D105" s="91">
        <v>15357</v>
      </c>
      <c r="E105" s="91">
        <v>10695</v>
      </c>
      <c r="F105" s="91">
        <v>5918</v>
      </c>
      <c r="G105" s="91">
        <v>13995</v>
      </c>
      <c r="H105" s="91">
        <v>6334.1164400000007</v>
      </c>
      <c r="I105" s="91">
        <v>1539</v>
      </c>
      <c r="J105" s="91">
        <v>1117</v>
      </c>
      <c r="K105" s="91">
        <v>796</v>
      </c>
      <c r="L105" s="91">
        <v>2505</v>
      </c>
      <c r="M105" s="92">
        <v>75162.445439999996</v>
      </c>
      <c r="N105" s="93"/>
    </row>
    <row r="106" spans="1:14" x14ac:dyDescent="0.25">
      <c r="A106" s="32" t="s">
        <v>167</v>
      </c>
      <c r="B106" s="94" t="s">
        <v>271</v>
      </c>
      <c r="C106" s="91">
        <v>11105.478999999999</v>
      </c>
      <c r="D106" s="91">
        <v>9825</v>
      </c>
      <c r="E106" s="91">
        <v>5939</v>
      </c>
      <c r="F106" s="91">
        <v>5584</v>
      </c>
      <c r="G106" s="91">
        <v>6708</v>
      </c>
      <c r="H106" s="91">
        <v>3492.2123500000007</v>
      </c>
      <c r="I106" s="91">
        <v>1105</v>
      </c>
      <c r="J106" s="91">
        <v>259</v>
      </c>
      <c r="K106" s="91">
        <v>477</v>
      </c>
      <c r="L106" s="91">
        <v>512</v>
      </c>
      <c r="M106" s="92">
        <v>45006.691350000001</v>
      </c>
    </row>
    <row r="107" spans="1:14" x14ac:dyDescent="0.25">
      <c r="A107" s="32" t="s">
        <v>161</v>
      </c>
      <c r="B107" s="94" t="s">
        <v>272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2">
        <v>0</v>
      </c>
    </row>
    <row r="108" spans="1:14" x14ac:dyDescent="0.25">
      <c r="A108" s="32" t="s">
        <v>161</v>
      </c>
      <c r="B108" s="94" t="s">
        <v>273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2">
        <v>0</v>
      </c>
    </row>
    <row r="109" spans="1:14" x14ac:dyDescent="0.25">
      <c r="A109" s="32" t="s">
        <v>170</v>
      </c>
      <c r="B109" s="94" t="s">
        <v>274</v>
      </c>
      <c r="C109" s="91">
        <v>863.178</v>
      </c>
      <c r="D109" s="91">
        <v>3441</v>
      </c>
      <c r="E109" s="91">
        <v>628</v>
      </c>
      <c r="F109" s="91">
        <v>42</v>
      </c>
      <c r="G109" s="91">
        <v>2370</v>
      </c>
      <c r="H109" s="91">
        <v>0</v>
      </c>
      <c r="I109" s="91">
        <v>0</v>
      </c>
      <c r="J109" s="91">
        <v>80</v>
      </c>
      <c r="K109" s="91">
        <v>0</v>
      </c>
      <c r="L109" s="91">
        <v>0</v>
      </c>
      <c r="M109" s="92">
        <v>7424.1779999999999</v>
      </c>
    </row>
    <row r="110" spans="1:14" x14ac:dyDescent="0.25">
      <c r="A110" s="32" t="s">
        <v>161</v>
      </c>
      <c r="B110" s="94" t="s">
        <v>272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2">
        <v>0</v>
      </c>
    </row>
    <row r="111" spans="1:14" x14ac:dyDescent="0.25">
      <c r="A111" s="32" t="s">
        <v>161</v>
      </c>
      <c r="B111" s="94" t="s">
        <v>273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91">
        <v>0</v>
      </c>
      <c r="M111" s="92">
        <v>0</v>
      </c>
    </row>
    <row r="112" spans="1:14" x14ac:dyDescent="0.25">
      <c r="A112" s="32" t="s">
        <v>176</v>
      </c>
      <c r="B112" s="94" t="s">
        <v>275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3"/>
    </row>
    <row r="113" spans="1:13" x14ac:dyDescent="0.25">
      <c r="A113" s="32" t="s">
        <v>5</v>
      </c>
      <c r="B113" s="94" t="s">
        <v>276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2">
        <v>0</v>
      </c>
    </row>
    <row r="114" spans="1:13" x14ac:dyDescent="0.25">
      <c r="A114" s="32" t="s">
        <v>161</v>
      </c>
      <c r="B114" s="94" t="s">
        <v>272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2">
        <v>0</v>
      </c>
    </row>
    <row r="115" spans="1:13" x14ac:dyDescent="0.25">
      <c r="A115" s="32" t="s">
        <v>161</v>
      </c>
      <c r="B115" s="94" t="s">
        <v>273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2">
        <v>0</v>
      </c>
    </row>
    <row r="116" spans="1:13" x14ac:dyDescent="0.25">
      <c r="A116" s="32" t="s">
        <v>11</v>
      </c>
      <c r="B116" s="94" t="s">
        <v>277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91">
        <v>0</v>
      </c>
      <c r="M116" s="92">
        <v>0</v>
      </c>
    </row>
    <row r="117" spans="1:13" x14ac:dyDescent="0.25">
      <c r="A117" s="32" t="s">
        <v>161</v>
      </c>
      <c r="B117" s="94" t="s">
        <v>272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2">
        <v>0</v>
      </c>
    </row>
    <row r="118" spans="1:13" x14ac:dyDescent="0.25">
      <c r="A118" s="32" t="s">
        <v>161</v>
      </c>
      <c r="B118" s="94" t="s">
        <v>273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2">
        <v>0</v>
      </c>
    </row>
    <row r="119" spans="1:13" x14ac:dyDescent="0.25">
      <c r="A119" s="32" t="s">
        <v>185</v>
      </c>
      <c r="B119" s="94" t="s">
        <v>278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92">
        <v>0</v>
      </c>
    </row>
    <row r="120" spans="1:13" x14ac:dyDescent="0.25">
      <c r="A120" s="32" t="s">
        <v>161</v>
      </c>
      <c r="B120" s="94" t="s">
        <v>272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2">
        <v>0</v>
      </c>
    </row>
    <row r="121" spans="1:13" x14ac:dyDescent="0.25">
      <c r="A121" s="32" t="s">
        <v>161</v>
      </c>
      <c r="B121" s="94" t="s">
        <v>273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2">
        <v>0</v>
      </c>
    </row>
    <row r="122" spans="1:13" x14ac:dyDescent="0.25">
      <c r="A122" s="32" t="s">
        <v>241</v>
      </c>
      <c r="B122" s="94" t="s">
        <v>279</v>
      </c>
      <c r="C122" s="91">
        <v>4937.6719999999996</v>
      </c>
      <c r="D122" s="91">
        <v>2091</v>
      </c>
      <c r="E122" s="91">
        <v>4128</v>
      </c>
      <c r="F122" s="91">
        <v>292</v>
      </c>
      <c r="G122" s="91">
        <v>4917</v>
      </c>
      <c r="H122" s="91">
        <v>2841.90409</v>
      </c>
      <c r="I122" s="91">
        <v>434</v>
      </c>
      <c r="J122" s="91">
        <v>778</v>
      </c>
      <c r="K122" s="91">
        <v>319</v>
      </c>
      <c r="L122" s="91">
        <v>1993</v>
      </c>
      <c r="M122" s="92">
        <v>22731.576089999999</v>
      </c>
    </row>
    <row r="123" spans="1:13" x14ac:dyDescent="0.25">
      <c r="A123" s="32" t="s">
        <v>161</v>
      </c>
      <c r="B123" s="94" t="s">
        <v>272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3</v>
      </c>
      <c r="K123" s="91">
        <v>0</v>
      </c>
      <c r="L123" s="91">
        <v>0</v>
      </c>
      <c r="M123" s="92">
        <v>3</v>
      </c>
    </row>
    <row r="124" spans="1:13" x14ac:dyDescent="0.25">
      <c r="A124" s="32" t="s">
        <v>161</v>
      </c>
      <c r="B124" s="94" t="s">
        <v>273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2">
        <v>0</v>
      </c>
    </row>
    <row r="125" spans="1:13" x14ac:dyDescent="0.25">
      <c r="A125" s="32" t="s">
        <v>161</v>
      </c>
      <c r="B125" s="94" t="s">
        <v>280</v>
      </c>
      <c r="C125" s="91">
        <v>43.939</v>
      </c>
      <c r="D125" s="91">
        <v>553</v>
      </c>
      <c r="E125" s="91">
        <v>689</v>
      </c>
      <c r="F125" s="91">
        <v>15</v>
      </c>
      <c r="G125" s="91">
        <v>1588</v>
      </c>
      <c r="H125" s="91">
        <v>588.66296999999997</v>
      </c>
      <c r="I125" s="91">
        <v>0</v>
      </c>
      <c r="J125" s="91">
        <v>69</v>
      </c>
      <c r="K125" s="91">
        <v>228</v>
      </c>
      <c r="L125" s="91">
        <v>35</v>
      </c>
      <c r="M125" s="92">
        <v>3809.6019699999997</v>
      </c>
    </row>
    <row r="126" spans="1:13" x14ac:dyDescent="0.25">
      <c r="A126" s="32" t="s">
        <v>161</v>
      </c>
      <c r="B126" s="94" t="s">
        <v>281</v>
      </c>
      <c r="C126" s="91">
        <v>470.09800000000001</v>
      </c>
      <c r="D126" s="91">
        <v>378</v>
      </c>
      <c r="E126" s="91">
        <v>276</v>
      </c>
      <c r="F126" s="91">
        <v>14</v>
      </c>
      <c r="G126" s="91">
        <v>392</v>
      </c>
      <c r="H126" s="91">
        <v>9.2700999999999976</v>
      </c>
      <c r="I126" s="91">
        <v>0</v>
      </c>
      <c r="J126" s="91">
        <v>50</v>
      </c>
      <c r="K126" s="91">
        <v>16</v>
      </c>
      <c r="L126" s="91">
        <v>4</v>
      </c>
      <c r="M126" s="92">
        <v>1609.3680999999999</v>
      </c>
    </row>
    <row r="127" spans="1:13" x14ac:dyDescent="0.25">
      <c r="A127" s="32" t="s">
        <v>161</v>
      </c>
      <c r="B127" s="94" t="s">
        <v>282</v>
      </c>
      <c r="C127" s="91">
        <v>33.039000000000001</v>
      </c>
      <c r="D127" s="91">
        <v>0</v>
      </c>
      <c r="E127" s="91">
        <v>23</v>
      </c>
      <c r="F127" s="91">
        <v>0</v>
      </c>
      <c r="G127" s="91">
        <v>228</v>
      </c>
      <c r="H127" s="91">
        <v>0</v>
      </c>
      <c r="I127" s="91">
        <v>0</v>
      </c>
      <c r="J127" s="91">
        <v>12</v>
      </c>
      <c r="K127" s="91">
        <v>15</v>
      </c>
      <c r="L127" s="91">
        <v>9</v>
      </c>
      <c r="M127" s="92">
        <v>320.03899999999999</v>
      </c>
    </row>
    <row r="128" spans="1:13" x14ac:dyDescent="0.25">
      <c r="A128" s="32" t="s">
        <v>231</v>
      </c>
      <c r="B128" s="90" t="s">
        <v>283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0"/>
    </row>
    <row r="129" spans="1:15" x14ac:dyDescent="0.25">
      <c r="A129" s="32" t="s">
        <v>167</v>
      </c>
      <c r="B129" s="94" t="s">
        <v>284</v>
      </c>
      <c r="C129" s="91">
        <v>0</v>
      </c>
      <c r="D129" s="91">
        <v>236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2">
        <v>236</v>
      </c>
    </row>
    <row r="130" spans="1:15" x14ac:dyDescent="0.25">
      <c r="A130" s="32" t="s">
        <v>170</v>
      </c>
      <c r="B130" s="94" t="s">
        <v>285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2">
        <v>0</v>
      </c>
    </row>
    <row r="131" spans="1:15" x14ac:dyDescent="0.25">
      <c r="A131" s="32"/>
      <c r="B131" s="90" t="s">
        <v>286</v>
      </c>
      <c r="C131" s="91">
        <v>0</v>
      </c>
      <c r="D131" s="91">
        <v>236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2">
        <v>236</v>
      </c>
      <c r="N131" s="93"/>
    </row>
    <row r="132" spans="1:15" x14ac:dyDescent="0.25">
      <c r="A132" s="88"/>
      <c r="B132" s="90" t="s">
        <v>287</v>
      </c>
      <c r="C132" s="91">
        <v>710009.60598999995</v>
      </c>
      <c r="D132" s="91">
        <v>285859</v>
      </c>
      <c r="E132" s="91">
        <v>164233</v>
      </c>
      <c r="F132" s="91">
        <v>285450</v>
      </c>
      <c r="G132" s="91">
        <v>886600</v>
      </c>
      <c r="H132" s="91">
        <v>59947.913290000004</v>
      </c>
      <c r="I132" s="91">
        <v>19645</v>
      </c>
      <c r="J132" s="91">
        <v>29301</v>
      </c>
      <c r="K132" s="91">
        <v>11883</v>
      </c>
      <c r="L132" s="91">
        <v>18031</v>
      </c>
      <c r="M132" s="92">
        <v>2470959.5192800001</v>
      </c>
      <c r="N132" s="93"/>
    </row>
    <row r="133" spans="1:15" x14ac:dyDescent="0.25">
      <c r="A133" s="32" t="s">
        <v>288</v>
      </c>
      <c r="B133" s="90" t="s">
        <v>289</v>
      </c>
      <c r="C133" s="91">
        <v>0</v>
      </c>
      <c r="D133" s="91">
        <v>28</v>
      </c>
      <c r="E133" s="91">
        <v>0</v>
      </c>
      <c r="F133" s="91">
        <v>0</v>
      </c>
      <c r="G133" s="91">
        <v>2791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2">
        <v>2819</v>
      </c>
    </row>
    <row r="134" spans="1:15" x14ac:dyDescent="0.2">
      <c r="A134" s="10" t="s">
        <v>25</v>
      </c>
      <c r="B134" s="104"/>
    </row>
    <row r="135" spans="1:15" x14ac:dyDescent="0.25">
      <c r="A135" s="104"/>
      <c r="B135" s="104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79"/>
      <c r="O135" s="179"/>
    </row>
    <row r="136" spans="1:15" x14ac:dyDescent="0.25">
      <c r="A136" s="104"/>
      <c r="B136" s="104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79"/>
      <c r="O136" s="179"/>
    </row>
    <row r="137" spans="1:15" x14ac:dyDescent="0.25">
      <c r="A137" s="104"/>
      <c r="B137" s="104"/>
    </row>
    <row r="138" spans="1:15" x14ac:dyDescent="0.25">
      <c r="A138" s="104"/>
      <c r="B138" s="104"/>
    </row>
    <row r="139" spans="1:15" x14ac:dyDescent="0.25">
      <c r="A139" s="104"/>
      <c r="B139" s="104"/>
    </row>
    <row r="140" spans="1:15" x14ac:dyDescent="0.25">
      <c r="A140" s="104"/>
      <c r="B140" s="104"/>
    </row>
    <row r="141" spans="1:15" x14ac:dyDescent="0.25">
      <c r="A141" s="104"/>
      <c r="B141" s="104"/>
    </row>
    <row r="142" spans="1:15" x14ac:dyDescent="0.25">
      <c r="A142" s="104"/>
      <c r="B142" s="104"/>
    </row>
    <row r="143" spans="1:15" x14ac:dyDescent="0.25">
      <c r="A143" s="104"/>
      <c r="B143" s="104"/>
    </row>
    <row r="144" spans="1:15" x14ac:dyDescent="0.25">
      <c r="A144" s="104"/>
      <c r="B144" s="104"/>
    </row>
    <row r="145" spans="1:2" x14ac:dyDescent="0.25">
      <c r="A145" s="104"/>
      <c r="B145" s="104"/>
    </row>
    <row r="146" spans="1:2" x14ac:dyDescent="0.25">
      <c r="A146" s="104"/>
      <c r="B146" s="104"/>
    </row>
    <row r="147" spans="1:2" x14ac:dyDescent="0.25">
      <c r="A147" s="104"/>
      <c r="B147" s="104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  <row r="221" spans="1:2" x14ac:dyDescent="0.25">
      <c r="A221" s="104"/>
      <c r="B221" s="104"/>
    </row>
    <row r="222" spans="1:2" x14ac:dyDescent="0.25">
      <c r="A222" s="104"/>
      <c r="B222" s="104"/>
    </row>
    <row r="223" spans="1:2" x14ac:dyDescent="0.25">
      <c r="A223" s="104"/>
      <c r="B223" s="104"/>
    </row>
    <row r="224" spans="1:2" x14ac:dyDescent="0.25">
      <c r="A224" s="104"/>
      <c r="B224" s="104"/>
    </row>
    <row r="225" spans="1:2" x14ac:dyDescent="0.25">
      <c r="A225" s="104"/>
      <c r="B225" s="104"/>
    </row>
    <row r="226" spans="1:2" x14ac:dyDescent="0.25">
      <c r="A226" s="104"/>
      <c r="B226" s="104"/>
    </row>
    <row r="227" spans="1:2" x14ac:dyDescent="0.25">
      <c r="A227" s="104"/>
      <c r="B227" s="104"/>
    </row>
    <row r="228" spans="1:2" x14ac:dyDescent="0.25">
      <c r="A228" s="104"/>
      <c r="B228" s="104"/>
    </row>
    <row r="229" spans="1:2" x14ac:dyDescent="0.25">
      <c r="A229" s="104"/>
      <c r="B229" s="104"/>
    </row>
    <row r="230" spans="1:2" x14ac:dyDescent="0.25">
      <c r="A230" s="104"/>
      <c r="B230" s="104"/>
    </row>
    <row r="231" spans="1:2" x14ac:dyDescent="0.25">
      <c r="A231" s="104"/>
      <c r="B231" s="104"/>
    </row>
    <row r="232" spans="1:2" x14ac:dyDescent="0.25">
      <c r="A232" s="104"/>
      <c r="B232" s="104"/>
    </row>
    <row r="233" spans="1:2" x14ac:dyDescent="0.25">
      <c r="A233" s="104"/>
      <c r="B233" s="104"/>
    </row>
    <row r="234" spans="1:2" x14ac:dyDescent="0.25">
      <c r="A234" s="104"/>
      <c r="B234" s="104"/>
    </row>
    <row r="235" spans="1:2" x14ac:dyDescent="0.25">
      <c r="A235" s="104"/>
      <c r="B235" s="104"/>
    </row>
    <row r="236" spans="1:2" x14ac:dyDescent="0.25">
      <c r="A236" s="104"/>
      <c r="B236" s="104"/>
    </row>
    <row r="237" spans="1:2" x14ac:dyDescent="0.25">
      <c r="A237" s="104"/>
      <c r="B237" s="104"/>
    </row>
    <row r="238" spans="1:2" x14ac:dyDescent="0.25">
      <c r="A238" s="104"/>
      <c r="B238" s="104"/>
    </row>
    <row r="239" spans="1:2" x14ac:dyDescent="0.25">
      <c r="A239" s="104"/>
      <c r="B239" s="104"/>
    </row>
    <row r="240" spans="1:2" x14ac:dyDescent="0.25">
      <c r="A240" s="104"/>
      <c r="B240" s="104"/>
    </row>
    <row r="241" spans="1:2" x14ac:dyDescent="0.25">
      <c r="A241" s="104"/>
      <c r="B241" s="104"/>
    </row>
    <row r="242" spans="1:2" x14ac:dyDescent="0.25">
      <c r="A242" s="104"/>
      <c r="B242" s="104"/>
    </row>
    <row r="243" spans="1:2" x14ac:dyDescent="0.25">
      <c r="A243" s="104"/>
      <c r="B243" s="104"/>
    </row>
    <row r="244" spans="1:2" x14ac:dyDescent="0.25">
      <c r="A244" s="104"/>
      <c r="B244" s="104"/>
    </row>
    <row r="245" spans="1:2" x14ac:dyDescent="0.25">
      <c r="A245" s="104"/>
      <c r="B245" s="104"/>
    </row>
    <row r="246" spans="1:2" x14ac:dyDescent="0.25">
      <c r="A246" s="104"/>
      <c r="B246" s="104"/>
    </row>
    <row r="247" spans="1:2" x14ac:dyDescent="0.25">
      <c r="A247" s="104"/>
      <c r="B247" s="104"/>
    </row>
    <row r="248" spans="1:2" x14ac:dyDescent="0.25">
      <c r="A248" s="104"/>
      <c r="B248" s="104"/>
    </row>
    <row r="249" spans="1:2" x14ac:dyDescent="0.25">
      <c r="A249" s="104"/>
      <c r="B249" s="104"/>
    </row>
    <row r="250" spans="1:2" x14ac:dyDescent="0.25">
      <c r="A250" s="104"/>
      <c r="B250" s="104"/>
    </row>
    <row r="251" spans="1:2" x14ac:dyDescent="0.25">
      <c r="A251" s="104"/>
      <c r="B251" s="104"/>
    </row>
    <row r="252" spans="1:2" x14ac:dyDescent="0.25">
      <c r="A252" s="104"/>
      <c r="B252" s="104"/>
    </row>
    <row r="253" spans="1:2" x14ac:dyDescent="0.25">
      <c r="A253" s="104"/>
      <c r="B253" s="104"/>
    </row>
    <row r="254" spans="1:2" x14ac:dyDescent="0.25">
      <c r="A254" s="104"/>
      <c r="B254" s="104"/>
    </row>
    <row r="255" spans="1:2" x14ac:dyDescent="0.25">
      <c r="A255" s="104"/>
      <c r="B255" s="104"/>
    </row>
    <row r="256" spans="1:2" x14ac:dyDescent="0.25">
      <c r="A256" s="104"/>
      <c r="B256" s="104"/>
    </row>
    <row r="257" spans="1:2" x14ac:dyDescent="0.25">
      <c r="A257" s="104"/>
      <c r="B257" s="104"/>
    </row>
    <row r="258" spans="1:2" x14ac:dyDescent="0.25">
      <c r="A258" s="104"/>
      <c r="B258" s="104"/>
    </row>
    <row r="259" spans="1:2" x14ac:dyDescent="0.25">
      <c r="A259" s="104"/>
      <c r="B259" s="104"/>
    </row>
    <row r="260" spans="1:2" x14ac:dyDescent="0.25">
      <c r="A260" s="104"/>
      <c r="B260" s="104"/>
    </row>
    <row r="261" spans="1:2" x14ac:dyDescent="0.25">
      <c r="A261" s="104"/>
      <c r="B261" s="104"/>
    </row>
    <row r="262" spans="1:2" x14ac:dyDescent="0.25">
      <c r="A262" s="104"/>
      <c r="B262" s="104"/>
    </row>
    <row r="263" spans="1:2" x14ac:dyDescent="0.25">
      <c r="A263" s="104"/>
      <c r="B263" s="104"/>
    </row>
    <row r="264" spans="1:2" x14ac:dyDescent="0.25">
      <c r="A264" s="104"/>
      <c r="B264" s="104"/>
    </row>
    <row r="265" spans="1:2" x14ac:dyDescent="0.25">
      <c r="A265" s="104"/>
      <c r="B265" s="104"/>
    </row>
    <row r="266" spans="1:2" x14ac:dyDescent="0.25">
      <c r="A266" s="104"/>
      <c r="B266" s="104"/>
    </row>
    <row r="267" spans="1:2" x14ac:dyDescent="0.25">
      <c r="A267" s="104"/>
      <c r="B267" s="104"/>
    </row>
    <row r="268" spans="1:2" x14ac:dyDescent="0.25">
      <c r="A268" s="104"/>
      <c r="B268" s="104"/>
    </row>
    <row r="269" spans="1:2" x14ac:dyDescent="0.25">
      <c r="A269" s="104"/>
      <c r="B269" s="104"/>
    </row>
    <row r="270" spans="1:2" x14ac:dyDescent="0.25">
      <c r="A270" s="104"/>
      <c r="B270" s="104"/>
    </row>
    <row r="271" spans="1:2" x14ac:dyDescent="0.25">
      <c r="A271" s="104"/>
      <c r="B271" s="104"/>
    </row>
    <row r="272" spans="1:2" x14ac:dyDescent="0.25">
      <c r="A272" s="104"/>
      <c r="B272" s="104"/>
    </row>
    <row r="273" spans="1:2" x14ac:dyDescent="0.25">
      <c r="A273" s="104"/>
      <c r="B273" s="104"/>
    </row>
    <row r="274" spans="1:2" x14ac:dyDescent="0.25">
      <c r="A274" s="104"/>
      <c r="B274" s="104"/>
    </row>
    <row r="275" spans="1:2" x14ac:dyDescent="0.25">
      <c r="A275" s="104"/>
      <c r="B275" s="104"/>
    </row>
    <row r="276" spans="1:2" x14ac:dyDescent="0.25">
      <c r="A276" s="104"/>
      <c r="B276" s="104"/>
    </row>
    <row r="277" spans="1:2" x14ac:dyDescent="0.25">
      <c r="A277" s="104"/>
      <c r="B277" s="104"/>
    </row>
    <row r="278" spans="1:2" x14ac:dyDescent="0.25">
      <c r="A278" s="104"/>
      <c r="B278" s="104"/>
    </row>
    <row r="279" spans="1:2" x14ac:dyDescent="0.25">
      <c r="A279" s="104"/>
      <c r="B279" s="104"/>
    </row>
    <row r="280" spans="1:2" x14ac:dyDescent="0.25">
      <c r="A280" s="104"/>
      <c r="B280" s="104"/>
    </row>
    <row r="281" spans="1:2" x14ac:dyDescent="0.25">
      <c r="A281" s="104"/>
      <c r="B281" s="104"/>
    </row>
    <row r="282" spans="1:2" x14ac:dyDescent="0.25">
      <c r="A282" s="104"/>
      <c r="B282" s="104"/>
    </row>
    <row r="283" spans="1:2" x14ac:dyDescent="0.25">
      <c r="A283" s="104"/>
      <c r="B283" s="104"/>
    </row>
    <row r="284" spans="1:2" x14ac:dyDescent="0.25">
      <c r="A284" s="104"/>
      <c r="B284" s="104"/>
    </row>
    <row r="285" spans="1:2" x14ac:dyDescent="0.25">
      <c r="A285" s="104"/>
      <c r="B285" s="104"/>
    </row>
    <row r="286" spans="1:2" x14ac:dyDescent="0.25">
      <c r="A286" s="104"/>
      <c r="B286" s="104"/>
    </row>
    <row r="287" spans="1:2" x14ac:dyDescent="0.25">
      <c r="A287" s="104"/>
      <c r="B287" s="104"/>
    </row>
    <row r="288" spans="1:2" x14ac:dyDescent="0.25">
      <c r="A288" s="104"/>
      <c r="B288" s="104"/>
    </row>
    <row r="289" spans="1:2" x14ac:dyDescent="0.25">
      <c r="A289" s="104"/>
      <c r="B289" s="104"/>
    </row>
    <row r="290" spans="1:2" x14ac:dyDescent="0.25">
      <c r="A290" s="104"/>
      <c r="B290" s="104"/>
    </row>
    <row r="291" spans="1:2" x14ac:dyDescent="0.25">
      <c r="A291" s="104"/>
      <c r="B291" s="104"/>
    </row>
    <row r="292" spans="1:2" x14ac:dyDescent="0.25">
      <c r="A292" s="104"/>
      <c r="B292" s="104"/>
    </row>
    <row r="293" spans="1:2" x14ac:dyDescent="0.25">
      <c r="A293" s="104"/>
      <c r="B293" s="104"/>
    </row>
    <row r="294" spans="1:2" x14ac:dyDescent="0.25">
      <c r="A294" s="104"/>
      <c r="B294" s="104"/>
    </row>
    <row r="295" spans="1:2" x14ac:dyDescent="0.25">
      <c r="A295" s="104"/>
      <c r="B295" s="104"/>
    </row>
    <row r="296" spans="1:2" x14ac:dyDescent="0.25">
      <c r="A296" s="104"/>
      <c r="B296" s="104"/>
    </row>
    <row r="297" spans="1:2" x14ac:dyDescent="0.25">
      <c r="A297" s="104"/>
      <c r="B297" s="104"/>
    </row>
    <row r="298" spans="1:2" x14ac:dyDescent="0.25">
      <c r="A298" s="104"/>
      <c r="B298" s="104"/>
    </row>
    <row r="299" spans="1:2" x14ac:dyDescent="0.25">
      <c r="A299" s="104"/>
      <c r="B299" s="104"/>
    </row>
    <row r="300" spans="1:2" x14ac:dyDescent="0.25">
      <c r="A300" s="104"/>
      <c r="B300" s="104"/>
    </row>
    <row r="301" spans="1:2" x14ac:dyDescent="0.25">
      <c r="A301" s="104"/>
      <c r="B301" s="104"/>
    </row>
    <row r="302" spans="1:2" x14ac:dyDescent="0.25">
      <c r="A302" s="104"/>
      <c r="B302" s="104"/>
    </row>
    <row r="303" spans="1:2" x14ac:dyDescent="0.25">
      <c r="A303" s="104"/>
      <c r="B303" s="104"/>
    </row>
    <row r="304" spans="1:2" x14ac:dyDescent="0.25">
      <c r="A304" s="104"/>
      <c r="B304" s="104"/>
    </row>
    <row r="305" spans="1:2" x14ac:dyDescent="0.25">
      <c r="A305" s="104"/>
      <c r="B305" s="104"/>
    </row>
    <row r="306" spans="1:2" x14ac:dyDescent="0.25">
      <c r="A306" s="104"/>
      <c r="B306" s="104"/>
    </row>
    <row r="307" spans="1:2" x14ac:dyDescent="0.25">
      <c r="A307" s="104"/>
      <c r="B307" s="104"/>
    </row>
    <row r="308" spans="1:2" x14ac:dyDescent="0.25">
      <c r="A308" s="104"/>
      <c r="B308" s="104"/>
    </row>
    <row r="309" spans="1:2" x14ac:dyDescent="0.25">
      <c r="A309" s="104"/>
      <c r="B309" s="104"/>
    </row>
    <row r="310" spans="1:2" x14ac:dyDescent="0.25">
      <c r="A310" s="104"/>
      <c r="B310" s="104"/>
    </row>
    <row r="311" spans="1:2" x14ac:dyDescent="0.25">
      <c r="A311" s="104"/>
      <c r="B311" s="104"/>
    </row>
    <row r="312" spans="1:2" x14ac:dyDescent="0.25">
      <c r="A312" s="104"/>
      <c r="B312" s="104"/>
    </row>
    <row r="313" spans="1:2" x14ac:dyDescent="0.25">
      <c r="A313" s="104"/>
      <c r="B313" s="104"/>
    </row>
    <row r="314" spans="1:2" x14ac:dyDescent="0.25">
      <c r="A314" s="104"/>
      <c r="B314" s="104"/>
    </row>
    <row r="315" spans="1:2" x14ac:dyDescent="0.25">
      <c r="A315" s="104"/>
      <c r="B315" s="104"/>
    </row>
    <row r="316" spans="1:2" x14ac:dyDescent="0.25">
      <c r="A316" s="104"/>
      <c r="B316" s="104"/>
    </row>
    <row r="317" spans="1:2" x14ac:dyDescent="0.25">
      <c r="A317" s="104"/>
      <c r="B317" s="104"/>
    </row>
    <row r="318" spans="1:2" x14ac:dyDescent="0.25">
      <c r="A318" s="104"/>
      <c r="B318" s="104"/>
    </row>
    <row r="319" spans="1:2" x14ac:dyDescent="0.25">
      <c r="A319" s="104"/>
      <c r="B319" s="104"/>
    </row>
    <row r="320" spans="1:2" x14ac:dyDescent="0.25">
      <c r="A320" s="104"/>
      <c r="B320" s="104"/>
    </row>
    <row r="321" spans="1:2" x14ac:dyDescent="0.25">
      <c r="A321" s="104"/>
      <c r="B321" s="104"/>
    </row>
    <row r="322" spans="1:2" x14ac:dyDescent="0.25">
      <c r="A322" s="104"/>
      <c r="B322" s="104"/>
    </row>
    <row r="323" spans="1:2" x14ac:dyDescent="0.25">
      <c r="A323" s="104"/>
      <c r="B323" s="104"/>
    </row>
    <row r="324" spans="1:2" x14ac:dyDescent="0.25">
      <c r="A324" s="104"/>
      <c r="B324" s="104"/>
    </row>
    <row r="325" spans="1:2" x14ac:dyDescent="0.25">
      <c r="A325" s="104"/>
      <c r="B325" s="104"/>
    </row>
    <row r="326" spans="1:2" x14ac:dyDescent="0.25">
      <c r="A326" s="104"/>
      <c r="B326" s="104"/>
    </row>
    <row r="327" spans="1:2" x14ac:dyDescent="0.25">
      <c r="A327" s="104"/>
      <c r="B327" s="104"/>
    </row>
    <row r="328" spans="1:2" x14ac:dyDescent="0.25">
      <c r="A328" s="104"/>
      <c r="B328" s="104"/>
    </row>
    <row r="329" spans="1:2" x14ac:dyDescent="0.25">
      <c r="A329" s="104"/>
      <c r="B329" s="104"/>
    </row>
    <row r="330" spans="1:2" x14ac:dyDescent="0.25">
      <c r="A330" s="104"/>
      <c r="B330" s="104"/>
    </row>
    <row r="331" spans="1:2" x14ac:dyDescent="0.25">
      <c r="A331" s="104"/>
      <c r="B331" s="104"/>
    </row>
    <row r="332" spans="1:2" x14ac:dyDescent="0.25">
      <c r="A332" s="104"/>
      <c r="B332" s="104"/>
    </row>
    <row r="333" spans="1:2" x14ac:dyDescent="0.25">
      <c r="A333" s="104"/>
      <c r="B333" s="104"/>
    </row>
    <row r="334" spans="1:2" x14ac:dyDescent="0.25">
      <c r="A334" s="104"/>
      <c r="B334" s="104"/>
    </row>
    <row r="335" spans="1:2" x14ac:dyDescent="0.25">
      <c r="A335" s="104"/>
      <c r="B335" s="104"/>
    </row>
    <row r="336" spans="1:2" x14ac:dyDescent="0.25">
      <c r="A336" s="104"/>
      <c r="B336" s="104"/>
    </row>
    <row r="337" spans="1:2" x14ac:dyDescent="0.25">
      <c r="A337" s="104"/>
      <c r="B337" s="104"/>
    </row>
    <row r="338" spans="1:2" x14ac:dyDescent="0.25">
      <c r="A338" s="104"/>
      <c r="B338" s="104"/>
    </row>
    <row r="339" spans="1:2" x14ac:dyDescent="0.25">
      <c r="A339" s="104"/>
      <c r="B339" s="104"/>
    </row>
    <row r="340" spans="1:2" x14ac:dyDescent="0.25">
      <c r="A340" s="104"/>
      <c r="B340" s="104"/>
    </row>
    <row r="341" spans="1:2" x14ac:dyDescent="0.25">
      <c r="A341" s="104"/>
      <c r="B341" s="104"/>
    </row>
    <row r="342" spans="1:2" x14ac:dyDescent="0.25">
      <c r="A342" s="104"/>
      <c r="B342" s="104"/>
    </row>
    <row r="343" spans="1:2" x14ac:dyDescent="0.25">
      <c r="A343" s="104"/>
      <c r="B343" s="104"/>
    </row>
    <row r="344" spans="1:2" x14ac:dyDescent="0.25">
      <c r="A344" s="104"/>
      <c r="B344" s="104"/>
    </row>
    <row r="345" spans="1:2" x14ac:dyDescent="0.25">
      <c r="A345" s="104"/>
      <c r="B345" s="104"/>
    </row>
    <row r="346" spans="1:2" x14ac:dyDescent="0.25">
      <c r="A346" s="104"/>
      <c r="B346" s="104"/>
    </row>
    <row r="347" spans="1:2" x14ac:dyDescent="0.25">
      <c r="A347" s="104"/>
      <c r="B347" s="104"/>
    </row>
    <row r="348" spans="1:2" x14ac:dyDescent="0.25">
      <c r="A348" s="104"/>
      <c r="B348" s="104"/>
    </row>
    <row r="349" spans="1:2" x14ac:dyDescent="0.25">
      <c r="A349" s="104"/>
      <c r="B349" s="104"/>
    </row>
    <row r="350" spans="1:2" x14ac:dyDescent="0.25">
      <c r="A350" s="104"/>
      <c r="B350" s="104"/>
    </row>
    <row r="351" spans="1:2" x14ac:dyDescent="0.25">
      <c r="A351" s="104"/>
      <c r="B351" s="104"/>
    </row>
    <row r="352" spans="1:2" x14ac:dyDescent="0.25">
      <c r="A352" s="104"/>
      <c r="B352" s="104"/>
    </row>
    <row r="353" spans="1:2" x14ac:dyDescent="0.25">
      <c r="A353" s="104"/>
      <c r="B353" s="104"/>
    </row>
    <row r="354" spans="1:2" x14ac:dyDescent="0.25">
      <c r="A354" s="104"/>
      <c r="B354" s="104"/>
    </row>
    <row r="355" spans="1:2" x14ac:dyDescent="0.25">
      <c r="A355" s="104"/>
      <c r="B355" s="104"/>
    </row>
    <row r="356" spans="1:2" x14ac:dyDescent="0.25">
      <c r="A356" s="104"/>
      <c r="B356" s="104"/>
    </row>
    <row r="357" spans="1:2" x14ac:dyDescent="0.25">
      <c r="A357" s="104"/>
      <c r="B357" s="104"/>
    </row>
    <row r="358" spans="1:2" x14ac:dyDescent="0.25">
      <c r="A358" s="104"/>
      <c r="B358" s="104"/>
    </row>
    <row r="359" spans="1:2" x14ac:dyDescent="0.25">
      <c r="A359" s="104"/>
      <c r="B359" s="104"/>
    </row>
    <row r="360" spans="1:2" x14ac:dyDescent="0.25">
      <c r="A360" s="104"/>
      <c r="B360" s="104"/>
    </row>
    <row r="361" spans="1:2" x14ac:dyDescent="0.25">
      <c r="A361" s="104"/>
      <c r="B361" s="104"/>
    </row>
    <row r="362" spans="1:2" x14ac:dyDescent="0.25">
      <c r="A362" s="104"/>
      <c r="B362" s="104"/>
    </row>
    <row r="363" spans="1:2" x14ac:dyDescent="0.25">
      <c r="A363" s="104"/>
      <c r="B363" s="104"/>
    </row>
    <row r="364" spans="1:2" x14ac:dyDescent="0.25">
      <c r="A364" s="104"/>
      <c r="B364" s="104"/>
    </row>
    <row r="365" spans="1:2" x14ac:dyDescent="0.25">
      <c r="A365" s="104"/>
      <c r="B365" s="104"/>
    </row>
    <row r="366" spans="1:2" x14ac:dyDescent="0.25">
      <c r="A366" s="104"/>
      <c r="B366" s="104"/>
    </row>
    <row r="367" spans="1:2" x14ac:dyDescent="0.25">
      <c r="A367" s="104"/>
      <c r="B367" s="104"/>
    </row>
    <row r="368" spans="1:2" x14ac:dyDescent="0.25">
      <c r="A368" s="104"/>
      <c r="B368" s="104"/>
    </row>
    <row r="369" spans="1:2" x14ac:dyDescent="0.25">
      <c r="A369" s="104"/>
      <c r="B369" s="104"/>
    </row>
    <row r="370" spans="1:2" x14ac:dyDescent="0.25">
      <c r="A370" s="104"/>
      <c r="B370" s="104"/>
    </row>
    <row r="371" spans="1:2" x14ac:dyDescent="0.25">
      <c r="A371" s="104"/>
      <c r="B371" s="104"/>
    </row>
    <row r="372" spans="1:2" x14ac:dyDescent="0.25">
      <c r="A372" s="104"/>
      <c r="B372" s="104"/>
    </row>
    <row r="373" spans="1:2" x14ac:dyDescent="0.25">
      <c r="A373" s="104"/>
      <c r="B373" s="104"/>
    </row>
    <row r="374" spans="1:2" x14ac:dyDescent="0.25">
      <c r="A374" s="104"/>
      <c r="B374" s="104"/>
    </row>
    <row r="375" spans="1:2" x14ac:dyDescent="0.25">
      <c r="A375" s="104"/>
      <c r="B375" s="104"/>
    </row>
    <row r="376" spans="1:2" x14ac:dyDescent="0.25">
      <c r="A376" s="104"/>
      <c r="B376" s="104"/>
    </row>
    <row r="377" spans="1:2" x14ac:dyDescent="0.25">
      <c r="A377" s="104"/>
      <c r="B377" s="104"/>
    </row>
    <row r="378" spans="1:2" x14ac:dyDescent="0.25">
      <c r="A378" s="104"/>
      <c r="B378" s="104"/>
    </row>
    <row r="379" spans="1:2" x14ac:dyDescent="0.25">
      <c r="A379" s="104"/>
      <c r="B379" s="104"/>
    </row>
    <row r="380" spans="1:2" x14ac:dyDescent="0.25">
      <c r="A380" s="104"/>
      <c r="B380" s="104"/>
    </row>
    <row r="381" spans="1:2" x14ac:dyDescent="0.25">
      <c r="A381" s="104"/>
      <c r="B381" s="104"/>
    </row>
    <row r="382" spans="1:2" x14ac:dyDescent="0.25">
      <c r="A382" s="104"/>
      <c r="B382" s="104"/>
    </row>
    <row r="383" spans="1:2" x14ac:dyDescent="0.25">
      <c r="A383" s="104"/>
      <c r="B383" s="104"/>
    </row>
    <row r="384" spans="1:2" x14ac:dyDescent="0.25">
      <c r="A384" s="104"/>
      <c r="B384" s="104"/>
    </row>
    <row r="385" spans="1:2" x14ac:dyDescent="0.25">
      <c r="A385" s="104"/>
      <c r="B385" s="104"/>
    </row>
    <row r="386" spans="1:2" x14ac:dyDescent="0.25">
      <c r="A386" s="104"/>
      <c r="B386" s="104"/>
    </row>
    <row r="387" spans="1:2" x14ac:dyDescent="0.25">
      <c r="A387" s="104"/>
      <c r="B387" s="104"/>
    </row>
    <row r="388" spans="1:2" x14ac:dyDescent="0.25">
      <c r="A388" s="104"/>
      <c r="B388" s="104"/>
    </row>
    <row r="389" spans="1:2" x14ac:dyDescent="0.25">
      <c r="A389" s="104"/>
      <c r="B389" s="104"/>
    </row>
    <row r="390" spans="1:2" x14ac:dyDescent="0.25">
      <c r="A390" s="104"/>
      <c r="B390" s="104"/>
    </row>
    <row r="391" spans="1:2" x14ac:dyDescent="0.25">
      <c r="A391" s="104"/>
      <c r="B391" s="104"/>
    </row>
    <row r="392" spans="1:2" x14ac:dyDescent="0.25">
      <c r="A392" s="104"/>
      <c r="B392" s="104"/>
    </row>
    <row r="393" spans="1:2" x14ac:dyDescent="0.25">
      <c r="A393" s="104"/>
      <c r="B393" s="104"/>
    </row>
    <row r="394" spans="1:2" x14ac:dyDescent="0.25">
      <c r="A394" s="104"/>
      <c r="B394" s="104"/>
    </row>
    <row r="395" spans="1:2" x14ac:dyDescent="0.25">
      <c r="A395" s="104"/>
      <c r="B395" s="104"/>
    </row>
    <row r="396" spans="1:2" x14ac:dyDescent="0.25">
      <c r="A396" s="104"/>
      <c r="B396" s="104"/>
    </row>
    <row r="397" spans="1:2" x14ac:dyDescent="0.25">
      <c r="A397" s="104"/>
      <c r="B397" s="104"/>
    </row>
    <row r="398" spans="1:2" x14ac:dyDescent="0.25">
      <c r="A398" s="104"/>
      <c r="B398" s="104"/>
    </row>
    <row r="399" spans="1:2" x14ac:dyDescent="0.25">
      <c r="A399" s="104"/>
      <c r="B399" s="104"/>
    </row>
    <row r="400" spans="1:2" x14ac:dyDescent="0.25">
      <c r="A400" s="104"/>
      <c r="B400" s="104"/>
    </row>
    <row r="401" spans="1:2" x14ac:dyDescent="0.25">
      <c r="A401" s="104"/>
      <c r="B401" s="104"/>
    </row>
    <row r="402" spans="1:2" x14ac:dyDescent="0.25">
      <c r="A402" s="104"/>
      <c r="B402" s="104"/>
    </row>
    <row r="403" spans="1:2" x14ac:dyDescent="0.25">
      <c r="A403" s="104"/>
      <c r="B403" s="104"/>
    </row>
    <row r="404" spans="1:2" x14ac:dyDescent="0.25">
      <c r="A404" s="104"/>
      <c r="B404" s="104"/>
    </row>
    <row r="405" spans="1:2" x14ac:dyDescent="0.25">
      <c r="A405" s="104"/>
      <c r="B405" s="104"/>
    </row>
    <row r="406" spans="1:2" x14ac:dyDescent="0.25">
      <c r="A406" s="104"/>
      <c r="B406" s="104"/>
    </row>
    <row r="407" spans="1:2" x14ac:dyDescent="0.25">
      <c r="A407" s="104"/>
      <c r="B407" s="104"/>
    </row>
    <row r="408" spans="1:2" x14ac:dyDescent="0.25">
      <c r="A408" s="104"/>
      <c r="B408" s="104"/>
    </row>
    <row r="409" spans="1:2" x14ac:dyDescent="0.25">
      <c r="A409" s="104"/>
      <c r="B409" s="104"/>
    </row>
    <row r="410" spans="1:2" x14ac:dyDescent="0.25">
      <c r="A410" s="104"/>
      <c r="B410" s="104"/>
    </row>
    <row r="411" spans="1:2" x14ac:dyDescent="0.25">
      <c r="A411" s="104"/>
      <c r="B411" s="104"/>
    </row>
    <row r="412" spans="1:2" x14ac:dyDescent="0.25">
      <c r="A412" s="104"/>
      <c r="B412" s="104"/>
    </row>
    <row r="413" spans="1:2" x14ac:dyDescent="0.25">
      <c r="A413" s="104"/>
      <c r="B413" s="104"/>
    </row>
    <row r="414" spans="1:2" x14ac:dyDescent="0.25">
      <c r="A414" s="104"/>
      <c r="B414" s="104"/>
    </row>
    <row r="415" spans="1:2" x14ac:dyDescent="0.25">
      <c r="A415" s="104"/>
      <c r="B415" s="104"/>
    </row>
    <row r="416" spans="1:2" x14ac:dyDescent="0.25">
      <c r="A416" s="104"/>
      <c r="B416" s="104"/>
    </row>
    <row r="417" spans="1:2" x14ac:dyDescent="0.25">
      <c r="A417" s="104"/>
      <c r="B417" s="104"/>
    </row>
    <row r="418" spans="1:2" x14ac:dyDescent="0.25">
      <c r="A418" s="104"/>
      <c r="B418" s="104"/>
    </row>
    <row r="419" spans="1:2" x14ac:dyDescent="0.25">
      <c r="A419" s="104"/>
      <c r="B419" s="104"/>
    </row>
    <row r="420" spans="1:2" x14ac:dyDescent="0.25">
      <c r="A420" s="104"/>
      <c r="B420" s="104"/>
    </row>
    <row r="421" spans="1:2" x14ac:dyDescent="0.25">
      <c r="A421" s="104"/>
      <c r="B421" s="104"/>
    </row>
    <row r="422" spans="1:2" x14ac:dyDescent="0.25">
      <c r="A422" s="104"/>
      <c r="B422" s="104"/>
    </row>
    <row r="423" spans="1:2" x14ac:dyDescent="0.25">
      <c r="A423" s="104"/>
      <c r="B423" s="104"/>
    </row>
    <row r="424" spans="1:2" x14ac:dyDescent="0.25">
      <c r="A424" s="104"/>
      <c r="B424" s="104"/>
    </row>
    <row r="425" spans="1:2" x14ac:dyDescent="0.25">
      <c r="A425" s="104"/>
      <c r="B425" s="104"/>
    </row>
    <row r="426" spans="1:2" x14ac:dyDescent="0.25">
      <c r="A426" s="104"/>
      <c r="B426" s="104"/>
    </row>
    <row r="427" spans="1:2" x14ac:dyDescent="0.25">
      <c r="A427" s="104"/>
      <c r="B427" s="104"/>
    </row>
    <row r="428" spans="1:2" x14ac:dyDescent="0.25">
      <c r="A428" s="104"/>
      <c r="B428" s="104"/>
    </row>
    <row r="429" spans="1:2" x14ac:dyDescent="0.25">
      <c r="A429" s="104"/>
      <c r="B429" s="104"/>
    </row>
    <row r="430" spans="1:2" x14ac:dyDescent="0.25">
      <c r="A430" s="104"/>
      <c r="B430" s="104"/>
    </row>
    <row r="431" spans="1:2" x14ac:dyDescent="0.25">
      <c r="A431" s="104"/>
      <c r="B431" s="104"/>
    </row>
    <row r="432" spans="1:2" x14ac:dyDescent="0.25">
      <c r="A432" s="104"/>
      <c r="B432" s="104"/>
    </row>
    <row r="433" spans="1:2" x14ac:dyDescent="0.25">
      <c r="A433" s="104"/>
      <c r="B433" s="104"/>
    </row>
    <row r="434" spans="1:2" x14ac:dyDescent="0.25">
      <c r="A434" s="104"/>
      <c r="B434" s="104"/>
    </row>
    <row r="435" spans="1:2" x14ac:dyDescent="0.25">
      <c r="A435" s="104"/>
      <c r="B435" s="104"/>
    </row>
    <row r="436" spans="1:2" x14ac:dyDescent="0.25">
      <c r="A436" s="104"/>
      <c r="B436" s="104"/>
    </row>
    <row r="437" spans="1:2" x14ac:dyDescent="0.25">
      <c r="A437" s="104"/>
      <c r="B437" s="104"/>
    </row>
    <row r="438" spans="1:2" x14ac:dyDescent="0.25">
      <c r="A438" s="104"/>
      <c r="B438" s="104"/>
    </row>
    <row r="439" spans="1:2" x14ac:dyDescent="0.25">
      <c r="A439" s="104"/>
      <c r="B439" s="104"/>
    </row>
    <row r="440" spans="1:2" x14ac:dyDescent="0.25">
      <c r="A440" s="104"/>
      <c r="B440" s="104"/>
    </row>
    <row r="441" spans="1:2" x14ac:dyDescent="0.25">
      <c r="A441" s="104"/>
      <c r="B441" s="104"/>
    </row>
    <row r="442" spans="1:2" x14ac:dyDescent="0.25">
      <c r="A442" s="104"/>
      <c r="B442" s="104"/>
    </row>
    <row r="443" spans="1:2" x14ac:dyDescent="0.25">
      <c r="A443" s="104"/>
      <c r="B443" s="104"/>
    </row>
    <row r="444" spans="1:2" x14ac:dyDescent="0.25">
      <c r="A444" s="104"/>
      <c r="B444" s="104"/>
    </row>
    <row r="445" spans="1:2" x14ac:dyDescent="0.25">
      <c r="A445" s="104"/>
      <c r="B445" s="104"/>
    </row>
    <row r="446" spans="1:2" x14ac:dyDescent="0.25">
      <c r="A446" s="104"/>
      <c r="B446" s="104"/>
    </row>
    <row r="447" spans="1:2" x14ac:dyDescent="0.25">
      <c r="A447" s="104"/>
      <c r="B447" s="104"/>
    </row>
    <row r="448" spans="1:2" x14ac:dyDescent="0.25">
      <c r="A448" s="104"/>
      <c r="B448" s="104"/>
    </row>
    <row r="449" spans="1:2" x14ac:dyDescent="0.25">
      <c r="A449" s="104"/>
      <c r="B449" s="104"/>
    </row>
    <row r="450" spans="1:2" x14ac:dyDescent="0.25">
      <c r="A450" s="104"/>
      <c r="B450" s="104"/>
    </row>
    <row r="451" spans="1:2" x14ac:dyDescent="0.25">
      <c r="A451" s="104"/>
      <c r="B451" s="104"/>
    </row>
    <row r="452" spans="1:2" x14ac:dyDescent="0.25">
      <c r="A452" s="104"/>
      <c r="B452" s="104"/>
    </row>
    <row r="453" spans="1:2" x14ac:dyDescent="0.25">
      <c r="A453" s="104"/>
      <c r="B453" s="104"/>
    </row>
    <row r="454" spans="1:2" x14ac:dyDescent="0.25">
      <c r="A454" s="104"/>
      <c r="B454" s="104"/>
    </row>
    <row r="455" spans="1:2" x14ac:dyDescent="0.25">
      <c r="A455" s="104"/>
      <c r="B455" s="104"/>
    </row>
    <row r="456" spans="1:2" x14ac:dyDescent="0.25">
      <c r="A456" s="104"/>
      <c r="B456" s="104"/>
    </row>
    <row r="457" spans="1:2" x14ac:dyDescent="0.25">
      <c r="A457" s="104"/>
      <c r="B457" s="104"/>
    </row>
    <row r="458" spans="1:2" x14ac:dyDescent="0.25">
      <c r="A458" s="104"/>
      <c r="B458" s="104"/>
    </row>
    <row r="459" spans="1:2" x14ac:dyDescent="0.25">
      <c r="A459" s="104"/>
      <c r="B459" s="104"/>
    </row>
    <row r="460" spans="1:2" x14ac:dyDescent="0.25">
      <c r="A460" s="104"/>
      <c r="B460" s="104"/>
    </row>
    <row r="461" spans="1:2" x14ac:dyDescent="0.25">
      <c r="A461" s="104"/>
      <c r="B461" s="104"/>
    </row>
    <row r="462" spans="1:2" x14ac:dyDescent="0.25">
      <c r="A462" s="104"/>
      <c r="B462" s="104"/>
    </row>
    <row r="463" spans="1:2" x14ac:dyDescent="0.25">
      <c r="A463" s="104"/>
      <c r="B463" s="104"/>
    </row>
    <row r="464" spans="1:2" x14ac:dyDescent="0.25">
      <c r="A464" s="104"/>
      <c r="B464" s="104"/>
    </row>
    <row r="465" spans="1:2" x14ac:dyDescent="0.25">
      <c r="A465" s="104"/>
      <c r="B465" s="104"/>
    </row>
    <row r="466" spans="1:2" x14ac:dyDescent="0.25">
      <c r="A466" s="104"/>
      <c r="B466" s="104"/>
    </row>
    <row r="467" spans="1:2" x14ac:dyDescent="0.25">
      <c r="A467" s="104"/>
      <c r="B467" s="104"/>
    </row>
    <row r="468" spans="1:2" x14ac:dyDescent="0.25">
      <c r="A468" s="104"/>
      <c r="B468" s="104"/>
    </row>
    <row r="469" spans="1:2" x14ac:dyDescent="0.25">
      <c r="A469" s="104"/>
      <c r="B469" s="104"/>
    </row>
    <row r="470" spans="1:2" x14ac:dyDescent="0.25">
      <c r="A470" s="104"/>
      <c r="B470" s="104"/>
    </row>
    <row r="471" spans="1:2" x14ac:dyDescent="0.25">
      <c r="A471" s="104"/>
      <c r="B471" s="104"/>
    </row>
    <row r="472" spans="1:2" x14ac:dyDescent="0.25">
      <c r="A472" s="104"/>
      <c r="B472" s="104"/>
    </row>
    <row r="473" spans="1:2" x14ac:dyDescent="0.25">
      <c r="A473" s="104"/>
      <c r="B473" s="104"/>
    </row>
    <row r="474" spans="1:2" x14ac:dyDescent="0.25">
      <c r="A474" s="104"/>
      <c r="B474" s="104"/>
    </row>
    <row r="475" spans="1:2" x14ac:dyDescent="0.25">
      <c r="A475" s="104"/>
      <c r="B475" s="104"/>
    </row>
    <row r="476" spans="1:2" x14ac:dyDescent="0.25">
      <c r="A476" s="104"/>
      <c r="B476" s="104"/>
    </row>
    <row r="477" spans="1:2" x14ac:dyDescent="0.25">
      <c r="A477" s="104"/>
      <c r="B477" s="104"/>
    </row>
    <row r="478" spans="1:2" x14ac:dyDescent="0.25">
      <c r="A478" s="104"/>
      <c r="B478" s="104"/>
    </row>
    <row r="479" spans="1:2" x14ac:dyDescent="0.25">
      <c r="A479" s="104"/>
      <c r="B479" s="104"/>
    </row>
    <row r="480" spans="1:2" x14ac:dyDescent="0.25">
      <c r="A480" s="104"/>
      <c r="B480" s="104"/>
    </row>
    <row r="481" spans="1:2" x14ac:dyDescent="0.25">
      <c r="A481" s="104"/>
      <c r="B481" s="104"/>
    </row>
    <row r="482" spans="1:2" x14ac:dyDescent="0.25">
      <c r="A482" s="104"/>
      <c r="B482" s="104"/>
    </row>
    <row r="483" spans="1:2" x14ac:dyDescent="0.25">
      <c r="A483" s="104"/>
      <c r="B483" s="104"/>
    </row>
    <row r="484" spans="1:2" x14ac:dyDescent="0.25">
      <c r="A484" s="104"/>
      <c r="B484" s="104"/>
    </row>
    <row r="485" spans="1:2" x14ac:dyDescent="0.25">
      <c r="A485" s="104"/>
      <c r="B485" s="104"/>
    </row>
    <row r="486" spans="1:2" x14ac:dyDescent="0.25">
      <c r="A486" s="104"/>
      <c r="B486" s="104"/>
    </row>
    <row r="487" spans="1:2" x14ac:dyDescent="0.25">
      <c r="A487" s="104"/>
      <c r="B487" s="104"/>
    </row>
    <row r="488" spans="1:2" x14ac:dyDescent="0.25">
      <c r="A488" s="104"/>
      <c r="B488" s="104"/>
    </row>
    <row r="489" spans="1:2" x14ac:dyDescent="0.25">
      <c r="A489" s="104"/>
      <c r="B489" s="104"/>
    </row>
    <row r="490" spans="1:2" x14ac:dyDescent="0.25">
      <c r="A490" s="104"/>
      <c r="B490" s="104"/>
    </row>
    <row r="491" spans="1:2" x14ac:dyDescent="0.25">
      <c r="A491" s="104"/>
      <c r="B491" s="104"/>
    </row>
    <row r="492" spans="1:2" x14ac:dyDescent="0.25">
      <c r="A492" s="104"/>
      <c r="B492" s="104"/>
    </row>
    <row r="493" spans="1:2" x14ac:dyDescent="0.25">
      <c r="A493" s="104"/>
      <c r="B493" s="104"/>
    </row>
    <row r="494" spans="1:2" x14ac:dyDescent="0.25">
      <c r="A494" s="104"/>
      <c r="B494" s="104"/>
    </row>
    <row r="495" spans="1:2" x14ac:dyDescent="0.25">
      <c r="A495" s="104"/>
      <c r="B495" s="104"/>
    </row>
    <row r="496" spans="1:2" x14ac:dyDescent="0.25">
      <c r="A496" s="104"/>
      <c r="B496" s="104"/>
    </row>
    <row r="497" spans="1:2" x14ac:dyDescent="0.25">
      <c r="A497" s="104"/>
      <c r="B497" s="104"/>
    </row>
    <row r="498" spans="1:2" x14ac:dyDescent="0.25">
      <c r="A498" s="104"/>
      <c r="B498" s="104"/>
    </row>
    <row r="499" spans="1:2" x14ac:dyDescent="0.25">
      <c r="A499" s="104"/>
      <c r="B499" s="104"/>
    </row>
    <row r="500" spans="1:2" x14ac:dyDescent="0.25">
      <c r="A500" s="104"/>
      <c r="B500" s="104"/>
    </row>
    <row r="501" spans="1:2" x14ac:dyDescent="0.25">
      <c r="A501" s="104"/>
      <c r="B501" s="104"/>
    </row>
    <row r="502" spans="1:2" x14ac:dyDescent="0.25">
      <c r="A502" s="104"/>
      <c r="B502" s="104"/>
    </row>
    <row r="503" spans="1:2" x14ac:dyDescent="0.25">
      <c r="A503" s="104"/>
      <c r="B503" s="104"/>
    </row>
    <row r="504" spans="1:2" x14ac:dyDescent="0.25">
      <c r="A504" s="104"/>
      <c r="B504" s="104"/>
    </row>
    <row r="505" spans="1:2" x14ac:dyDescent="0.25">
      <c r="A505" s="104"/>
      <c r="B505" s="104"/>
    </row>
    <row r="506" spans="1:2" x14ac:dyDescent="0.25">
      <c r="A506" s="104"/>
      <c r="B506" s="104"/>
    </row>
    <row r="507" spans="1:2" x14ac:dyDescent="0.25">
      <c r="A507" s="104"/>
      <c r="B507" s="104"/>
    </row>
    <row r="508" spans="1:2" x14ac:dyDescent="0.25">
      <c r="A508" s="104"/>
      <c r="B508" s="104"/>
    </row>
    <row r="509" spans="1:2" x14ac:dyDescent="0.25">
      <c r="A509" s="104"/>
      <c r="B509" s="104"/>
    </row>
    <row r="510" spans="1:2" x14ac:dyDescent="0.25">
      <c r="A510" s="104"/>
      <c r="B510" s="104"/>
    </row>
    <row r="511" spans="1:2" x14ac:dyDescent="0.25">
      <c r="A511" s="104"/>
      <c r="B511" s="104"/>
    </row>
    <row r="512" spans="1:2" x14ac:dyDescent="0.25">
      <c r="A512" s="104"/>
      <c r="B512" s="104"/>
    </row>
    <row r="513" spans="1:2" x14ac:dyDescent="0.25">
      <c r="A513" s="104"/>
      <c r="B513" s="104"/>
    </row>
    <row r="514" spans="1:2" x14ac:dyDescent="0.25">
      <c r="A514" s="104"/>
      <c r="B514" s="104"/>
    </row>
    <row r="515" spans="1:2" x14ac:dyDescent="0.25">
      <c r="A515" s="104"/>
      <c r="B515" s="104"/>
    </row>
    <row r="516" spans="1:2" x14ac:dyDescent="0.25">
      <c r="A516" s="104"/>
      <c r="B516" s="104"/>
    </row>
    <row r="517" spans="1:2" x14ac:dyDescent="0.25">
      <c r="A517" s="104"/>
      <c r="B517" s="104"/>
    </row>
    <row r="518" spans="1:2" x14ac:dyDescent="0.25">
      <c r="A518" s="104"/>
      <c r="B518" s="104"/>
    </row>
    <row r="519" spans="1:2" x14ac:dyDescent="0.25">
      <c r="A519" s="104"/>
      <c r="B519" s="104"/>
    </row>
    <row r="520" spans="1:2" x14ac:dyDescent="0.25">
      <c r="A520" s="104"/>
      <c r="B520" s="104"/>
    </row>
    <row r="521" spans="1:2" x14ac:dyDescent="0.25">
      <c r="A521" s="104"/>
      <c r="B521" s="104"/>
    </row>
    <row r="522" spans="1:2" x14ac:dyDescent="0.25">
      <c r="A522" s="104"/>
      <c r="B522" s="104"/>
    </row>
    <row r="523" spans="1:2" x14ac:dyDescent="0.25">
      <c r="A523" s="104"/>
      <c r="B523" s="104"/>
    </row>
    <row r="524" spans="1:2" x14ac:dyDescent="0.25">
      <c r="A524" s="104"/>
      <c r="B524" s="104"/>
    </row>
    <row r="525" spans="1:2" x14ac:dyDescent="0.25">
      <c r="A525" s="104"/>
      <c r="B525" s="104"/>
    </row>
    <row r="526" spans="1:2" x14ac:dyDescent="0.25">
      <c r="A526" s="104"/>
      <c r="B526" s="104"/>
    </row>
    <row r="527" spans="1:2" x14ac:dyDescent="0.25">
      <c r="A527" s="104"/>
      <c r="B527" s="104"/>
    </row>
    <row r="528" spans="1:2" x14ac:dyDescent="0.25">
      <c r="A528" s="104"/>
      <c r="B528" s="104"/>
    </row>
    <row r="529" spans="1:2" x14ac:dyDescent="0.25">
      <c r="A529" s="104"/>
      <c r="B529" s="104"/>
    </row>
    <row r="530" spans="1:2" x14ac:dyDescent="0.25">
      <c r="A530" s="104"/>
      <c r="B530" s="104"/>
    </row>
    <row r="531" spans="1:2" x14ac:dyDescent="0.25">
      <c r="A531" s="104"/>
      <c r="B531" s="104"/>
    </row>
    <row r="532" spans="1:2" x14ac:dyDescent="0.25">
      <c r="A532" s="104"/>
      <c r="B532" s="104"/>
    </row>
    <row r="533" spans="1:2" x14ac:dyDescent="0.25">
      <c r="A533" s="104"/>
      <c r="B533" s="104"/>
    </row>
    <row r="534" spans="1:2" x14ac:dyDescent="0.25">
      <c r="A534" s="104"/>
      <c r="B534" s="104"/>
    </row>
    <row r="535" spans="1:2" x14ac:dyDescent="0.25">
      <c r="A535" s="104"/>
      <c r="B535" s="104"/>
    </row>
    <row r="536" spans="1:2" x14ac:dyDescent="0.25">
      <c r="A536" s="104"/>
      <c r="B536" s="104"/>
    </row>
    <row r="537" spans="1:2" x14ac:dyDescent="0.25">
      <c r="A537" s="104"/>
      <c r="B537" s="104"/>
    </row>
    <row r="538" spans="1:2" x14ac:dyDescent="0.25">
      <c r="A538" s="104"/>
      <c r="B538" s="104"/>
    </row>
    <row r="539" spans="1:2" x14ac:dyDescent="0.25">
      <c r="A539" s="104"/>
      <c r="B539" s="104"/>
    </row>
    <row r="540" spans="1:2" x14ac:dyDescent="0.25">
      <c r="A540" s="104"/>
      <c r="B540" s="104"/>
    </row>
    <row r="541" spans="1:2" x14ac:dyDescent="0.25">
      <c r="A541" s="104"/>
      <c r="B541" s="104"/>
    </row>
    <row r="542" spans="1:2" x14ac:dyDescent="0.25">
      <c r="A542" s="104"/>
      <c r="B542" s="104"/>
    </row>
    <row r="543" spans="1:2" x14ac:dyDescent="0.25">
      <c r="A543" s="104"/>
      <c r="B543" s="104"/>
    </row>
    <row r="544" spans="1:2" x14ac:dyDescent="0.25">
      <c r="A544" s="104"/>
      <c r="B544" s="104"/>
    </row>
    <row r="545" spans="1:2" x14ac:dyDescent="0.25">
      <c r="A545" s="104"/>
      <c r="B545" s="104"/>
    </row>
    <row r="546" spans="1:2" x14ac:dyDescent="0.25">
      <c r="A546" s="104"/>
      <c r="B546" s="104"/>
    </row>
    <row r="547" spans="1:2" x14ac:dyDescent="0.25">
      <c r="A547" s="104"/>
      <c r="B547" s="104"/>
    </row>
    <row r="548" spans="1:2" x14ac:dyDescent="0.25">
      <c r="A548" s="104"/>
      <c r="B548" s="104"/>
    </row>
    <row r="549" spans="1:2" x14ac:dyDescent="0.25">
      <c r="A549" s="104"/>
      <c r="B549" s="104"/>
    </row>
    <row r="550" spans="1:2" x14ac:dyDescent="0.25">
      <c r="A550" s="104"/>
      <c r="B550" s="104"/>
    </row>
    <row r="551" spans="1:2" x14ac:dyDescent="0.25">
      <c r="A551" s="104"/>
      <c r="B551" s="104"/>
    </row>
    <row r="552" spans="1:2" x14ac:dyDescent="0.25">
      <c r="A552" s="104"/>
      <c r="B552" s="104"/>
    </row>
    <row r="553" spans="1:2" x14ac:dyDescent="0.25">
      <c r="A553" s="104"/>
      <c r="B553" s="104"/>
    </row>
    <row r="554" spans="1:2" x14ac:dyDescent="0.25">
      <c r="A554" s="104"/>
      <c r="B554" s="104"/>
    </row>
    <row r="555" spans="1:2" x14ac:dyDescent="0.25">
      <c r="A555" s="104"/>
      <c r="B555" s="104"/>
    </row>
    <row r="556" spans="1:2" x14ac:dyDescent="0.25">
      <c r="A556" s="104"/>
      <c r="B556" s="104"/>
    </row>
    <row r="557" spans="1:2" x14ac:dyDescent="0.25">
      <c r="A557" s="104"/>
      <c r="B557" s="104"/>
    </row>
    <row r="558" spans="1:2" x14ac:dyDescent="0.25">
      <c r="A558" s="104"/>
      <c r="B558" s="104"/>
    </row>
    <row r="559" spans="1:2" x14ac:dyDescent="0.25">
      <c r="A559" s="104"/>
      <c r="B559" s="104"/>
    </row>
    <row r="560" spans="1:2" x14ac:dyDescent="0.25">
      <c r="A560" s="104"/>
      <c r="B560" s="104"/>
    </row>
    <row r="561" spans="1:2" x14ac:dyDescent="0.25">
      <c r="A561" s="104"/>
      <c r="B561" s="104"/>
    </row>
    <row r="562" spans="1:2" x14ac:dyDescent="0.25">
      <c r="A562" s="104"/>
      <c r="B562" s="104"/>
    </row>
    <row r="563" spans="1:2" x14ac:dyDescent="0.25">
      <c r="A563" s="104"/>
      <c r="B563" s="104"/>
    </row>
    <row r="564" spans="1:2" x14ac:dyDescent="0.25">
      <c r="A564" s="104"/>
      <c r="B564" s="104"/>
    </row>
    <row r="565" spans="1:2" x14ac:dyDescent="0.25">
      <c r="A565" s="104"/>
      <c r="B565" s="104"/>
    </row>
    <row r="566" spans="1:2" x14ac:dyDescent="0.25">
      <c r="A566" s="104"/>
      <c r="B566" s="104"/>
    </row>
    <row r="567" spans="1:2" x14ac:dyDescent="0.25">
      <c r="A567" s="104"/>
      <c r="B567" s="104"/>
    </row>
    <row r="568" spans="1:2" x14ac:dyDescent="0.25">
      <c r="A568" s="104"/>
      <c r="B568" s="104"/>
    </row>
    <row r="569" spans="1:2" x14ac:dyDescent="0.25">
      <c r="A569" s="104"/>
      <c r="B569" s="104"/>
    </row>
    <row r="570" spans="1:2" x14ac:dyDescent="0.25">
      <c r="A570" s="104"/>
      <c r="B570" s="104"/>
    </row>
    <row r="571" spans="1:2" x14ac:dyDescent="0.25">
      <c r="A571" s="104"/>
      <c r="B571" s="104"/>
    </row>
    <row r="572" spans="1:2" x14ac:dyDescent="0.25">
      <c r="A572" s="104"/>
      <c r="B572" s="104"/>
    </row>
    <row r="573" spans="1:2" x14ac:dyDescent="0.25">
      <c r="A573" s="104"/>
      <c r="B573" s="104"/>
    </row>
    <row r="574" spans="1:2" x14ac:dyDescent="0.25">
      <c r="A574" s="104"/>
      <c r="B574" s="104"/>
    </row>
    <row r="575" spans="1:2" x14ac:dyDescent="0.25">
      <c r="A575" s="104"/>
      <c r="B575" s="104"/>
    </row>
    <row r="576" spans="1:2" x14ac:dyDescent="0.25">
      <c r="A576" s="104"/>
      <c r="B576" s="104"/>
    </row>
    <row r="577" spans="1:2" x14ac:dyDescent="0.25">
      <c r="A577" s="104"/>
      <c r="B577" s="104"/>
    </row>
    <row r="578" spans="1:2" x14ac:dyDescent="0.25">
      <c r="A578" s="104"/>
      <c r="B578" s="104"/>
    </row>
    <row r="579" spans="1:2" x14ac:dyDescent="0.25">
      <c r="A579" s="104"/>
      <c r="B579" s="104"/>
    </row>
    <row r="580" spans="1:2" x14ac:dyDescent="0.25">
      <c r="A580" s="104"/>
      <c r="B580" s="104"/>
    </row>
    <row r="581" spans="1:2" x14ac:dyDescent="0.25">
      <c r="A581" s="104"/>
      <c r="B581" s="104"/>
    </row>
    <row r="582" spans="1:2" x14ac:dyDescent="0.25">
      <c r="A582" s="104"/>
      <c r="B582" s="104"/>
    </row>
    <row r="583" spans="1:2" x14ac:dyDescent="0.25">
      <c r="A583" s="104"/>
      <c r="B583" s="104"/>
    </row>
    <row r="584" spans="1:2" x14ac:dyDescent="0.25">
      <c r="A584" s="104"/>
      <c r="B584" s="104"/>
    </row>
    <row r="585" spans="1:2" x14ac:dyDescent="0.25">
      <c r="A585" s="104"/>
      <c r="B585" s="104"/>
    </row>
    <row r="586" spans="1:2" x14ac:dyDescent="0.25">
      <c r="A586" s="104"/>
      <c r="B586" s="104"/>
    </row>
    <row r="587" spans="1:2" x14ac:dyDescent="0.25">
      <c r="A587" s="104"/>
      <c r="B587" s="104"/>
    </row>
    <row r="588" spans="1:2" x14ac:dyDescent="0.25">
      <c r="A588" s="104"/>
      <c r="B588" s="104"/>
    </row>
    <row r="589" spans="1:2" x14ac:dyDescent="0.25">
      <c r="A589" s="104"/>
      <c r="B589" s="104"/>
    </row>
    <row r="590" spans="1:2" x14ac:dyDescent="0.25">
      <c r="A590" s="104"/>
      <c r="B590" s="104"/>
    </row>
    <row r="591" spans="1:2" x14ac:dyDescent="0.25">
      <c r="A591" s="104"/>
      <c r="B591" s="104"/>
    </row>
    <row r="592" spans="1:2" x14ac:dyDescent="0.25">
      <c r="A592" s="104"/>
      <c r="B592" s="104"/>
    </row>
    <row r="593" spans="1:2" x14ac:dyDescent="0.25">
      <c r="A593" s="104"/>
      <c r="B593" s="104"/>
    </row>
    <row r="594" spans="1:2" x14ac:dyDescent="0.25">
      <c r="A594" s="104"/>
      <c r="B594" s="104"/>
    </row>
    <row r="595" spans="1:2" x14ac:dyDescent="0.25">
      <c r="A595" s="104"/>
      <c r="B595" s="104"/>
    </row>
    <row r="596" spans="1:2" x14ac:dyDescent="0.25">
      <c r="A596" s="104"/>
      <c r="B596" s="104"/>
    </row>
    <row r="597" spans="1:2" x14ac:dyDescent="0.25">
      <c r="A597" s="104"/>
      <c r="B597" s="104"/>
    </row>
    <row r="598" spans="1:2" x14ac:dyDescent="0.25">
      <c r="A598" s="104"/>
      <c r="B598" s="104"/>
    </row>
    <row r="599" spans="1:2" x14ac:dyDescent="0.25">
      <c r="A599" s="104"/>
      <c r="B599" s="104"/>
    </row>
    <row r="600" spans="1:2" x14ac:dyDescent="0.25">
      <c r="A600" s="104"/>
      <c r="B600" s="104"/>
    </row>
    <row r="601" spans="1:2" x14ac:dyDescent="0.25">
      <c r="A601" s="104"/>
      <c r="B601" s="104"/>
    </row>
    <row r="602" spans="1:2" x14ac:dyDescent="0.25">
      <c r="A602" s="104"/>
      <c r="B602" s="104"/>
    </row>
    <row r="603" spans="1:2" x14ac:dyDescent="0.25">
      <c r="A603" s="104"/>
      <c r="B603" s="104"/>
    </row>
    <row r="604" spans="1:2" x14ac:dyDescent="0.25">
      <c r="A604" s="104"/>
      <c r="B604" s="104"/>
    </row>
    <row r="605" spans="1:2" x14ac:dyDescent="0.25">
      <c r="A605" s="104"/>
      <c r="B605" s="104"/>
    </row>
    <row r="606" spans="1:2" x14ac:dyDescent="0.25">
      <c r="A606" s="104"/>
      <c r="B606" s="104"/>
    </row>
    <row r="607" spans="1:2" x14ac:dyDescent="0.25">
      <c r="A607" s="104"/>
      <c r="B607" s="104"/>
    </row>
    <row r="608" spans="1:2" x14ac:dyDescent="0.25">
      <c r="A608" s="104"/>
      <c r="B608" s="104"/>
    </row>
    <row r="609" spans="1:2" x14ac:dyDescent="0.25">
      <c r="A609" s="104"/>
      <c r="B609" s="104"/>
    </row>
    <row r="610" spans="1:2" x14ac:dyDescent="0.25">
      <c r="A610" s="104"/>
      <c r="B610" s="104"/>
    </row>
    <row r="611" spans="1:2" x14ac:dyDescent="0.25">
      <c r="A611" s="104"/>
      <c r="B611" s="104"/>
    </row>
    <row r="612" spans="1:2" x14ac:dyDescent="0.25">
      <c r="A612" s="104"/>
      <c r="B612" s="104"/>
    </row>
    <row r="613" spans="1:2" x14ac:dyDescent="0.25">
      <c r="A613" s="104"/>
      <c r="B613" s="104"/>
    </row>
    <row r="614" spans="1:2" x14ac:dyDescent="0.25">
      <c r="A614" s="104"/>
      <c r="B614" s="104"/>
    </row>
    <row r="615" spans="1:2" x14ac:dyDescent="0.25">
      <c r="A615" s="104"/>
      <c r="B615" s="104"/>
    </row>
    <row r="616" spans="1:2" x14ac:dyDescent="0.25">
      <c r="A616" s="104"/>
      <c r="B616" s="104"/>
    </row>
    <row r="617" spans="1:2" x14ac:dyDescent="0.25">
      <c r="A617" s="104"/>
      <c r="B617" s="104"/>
    </row>
    <row r="618" spans="1:2" x14ac:dyDescent="0.25">
      <c r="A618" s="104"/>
      <c r="B618" s="104"/>
    </row>
    <row r="619" spans="1:2" x14ac:dyDescent="0.25">
      <c r="A619" s="104"/>
      <c r="B619" s="104"/>
    </row>
    <row r="620" spans="1:2" x14ac:dyDescent="0.25">
      <c r="A620" s="104"/>
      <c r="B620" s="104"/>
    </row>
    <row r="621" spans="1:2" x14ac:dyDescent="0.25">
      <c r="A621" s="104"/>
      <c r="B621" s="104"/>
    </row>
    <row r="622" spans="1:2" x14ac:dyDescent="0.25">
      <c r="A622" s="104"/>
      <c r="B622" s="104"/>
    </row>
    <row r="623" spans="1:2" x14ac:dyDescent="0.25">
      <c r="A623" s="104"/>
      <c r="B623" s="104"/>
    </row>
    <row r="624" spans="1:2" x14ac:dyDescent="0.25">
      <c r="A624" s="104"/>
      <c r="B624" s="104"/>
    </row>
    <row r="625" spans="1:2" x14ac:dyDescent="0.25">
      <c r="A625" s="104"/>
      <c r="B625" s="104"/>
    </row>
    <row r="626" spans="1:2" x14ac:dyDescent="0.25">
      <c r="A626" s="104"/>
      <c r="B626" s="104"/>
    </row>
    <row r="627" spans="1:2" x14ac:dyDescent="0.25">
      <c r="A627" s="104"/>
      <c r="B627" s="104"/>
    </row>
    <row r="628" spans="1:2" x14ac:dyDescent="0.25">
      <c r="A628" s="104"/>
      <c r="B628" s="104"/>
    </row>
    <row r="629" spans="1:2" x14ac:dyDescent="0.25">
      <c r="A629" s="104"/>
      <c r="B629" s="104"/>
    </row>
    <row r="630" spans="1:2" x14ac:dyDescent="0.25">
      <c r="A630" s="104"/>
      <c r="B630" s="104"/>
    </row>
    <row r="631" spans="1:2" x14ac:dyDescent="0.25">
      <c r="A631" s="104"/>
      <c r="B631" s="104"/>
    </row>
    <row r="632" spans="1:2" x14ac:dyDescent="0.25">
      <c r="A632" s="104"/>
      <c r="B632" s="104"/>
    </row>
    <row r="633" spans="1:2" x14ac:dyDescent="0.25">
      <c r="A633" s="104"/>
      <c r="B633" s="104"/>
    </row>
    <row r="634" spans="1:2" x14ac:dyDescent="0.25">
      <c r="A634" s="104"/>
      <c r="B634" s="104"/>
    </row>
    <row r="635" spans="1:2" x14ac:dyDescent="0.25">
      <c r="A635" s="104"/>
      <c r="B635" s="104"/>
    </row>
    <row r="636" spans="1:2" x14ac:dyDescent="0.25">
      <c r="A636" s="104"/>
      <c r="B636" s="104"/>
    </row>
    <row r="637" spans="1:2" x14ac:dyDescent="0.25">
      <c r="A637" s="104"/>
      <c r="B637" s="104"/>
    </row>
    <row r="638" spans="1:2" x14ac:dyDescent="0.25">
      <c r="A638" s="104"/>
      <c r="B638" s="104"/>
    </row>
    <row r="639" spans="1:2" x14ac:dyDescent="0.25">
      <c r="A639" s="104"/>
      <c r="B639" s="104"/>
    </row>
    <row r="640" spans="1:2" x14ac:dyDescent="0.25">
      <c r="A640" s="104"/>
      <c r="B640" s="104"/>
    </row>
    <row r="641" spans="1:2" x14ac:dyDescent="0.25">
      <c r="A641" s="104"/>
      <c r="B641" s="104"/>
    </row>
    <row r="642" spans="1:2" x14ac:dyDescent="0.25">
      <c r="A642" s="104"/>
      <c r="B642" s="104"/>
    </row>
    <row r="643" spans="1:2" x14ac:dyDescent="0.25">
      <c r="A643" s="104"/>
      <c r="B643" s="104"/>
    </row>
    <row r="644" spans="1:2" x14ac:dyDescent="0.25">
      <c r="A644" s="104"/>
      <c r="B644" s="104"/>
    </row>
    <row r="645" spans="1:2" x14ac:dyDescent="0.25">
      <c r="A645" s="104"/>
      <c r="B645" s="104"/>
    </row>
    <row r="646" spans="1:2" x14ac:dyDescent="0.25">
      <c r="A646" s="104"/>
      <c r="B646" s="104"/>
    </row>
    <row r="647" spans="1:2" x14ac:dyDescent="0.25">
      <c r="A647" s="104"/>
      <c r="B647" s="104"/>
    </row>
    <row r="648" spans="1:2" x14ac:dyDescent="0.25">
      <c r="A648" s="104"/>
      <c r="B648" s="104"/>
    </row>
    <row r="649" spans="1:2" x14ac:dyDescent="0.25">
      <c r="A649" s="104"/>
      <c r="B649" s="104"/>
    </row>
    <row r="650" spans="1:2" x14ac:dyDescent="0.25">
      <c r="A650" s="104"/>
      <c r="B650" s="104"/>
    </row>
    <row r="651" spans="1:2" x14ac:dyDescent="0.25">
      <c r="A651" s="104"/>
      <c r="B651" s="104"/>
    </row>
    <row r="652" spans="1:2" x14ac:dyDescent="0.25">
      <c r="A652" s="104"/>
      <c r="B652" s="104"/>
    </row>
    <row r="653" spans="1:2" x14ac:dyDescent="0.25">
      <c r="A653" s="104"/>
      <c r="B653" s="104"/>
    </row>
    <row r="654" spans="1:2" x14ac:dyDescent="0.25">
      <c r="A654" s="104"/>
      <c r="B654" s="104"/>
    </row>
    <row r="655" spans="1:2" x14ac:dyDescent="0.25">
      <c r="A655" s="104"/>
      <c r="B655" s="104"/>
    </row>
    <row r="656" spans="1:2" x14ac:dyDescent="0.25">
      <c r="A656" s="104"/>
      <c r="B656" s="104"/>
    </row>
    <row r="657" spans="1:2" x14ac:dyDescent="0.25">
      <c r="A657" s="104"/>
      <c r="B657" s="104"/>
    </row>
    <row r="658" spans="1:2" x14ac:dyDescent="0.25">
      <c r="A658" s="104"/>
      <c r="B658" s="104"/>
    </row>
    <row r="659" spans="1:2" x14ac:dyDescent="0.25">
      <c r="A659" s="104"/>
      <c r="B659" s="104"/>
    </row>
    <row r="660" spans="1:2" x14ac:dyDescent="0.25">
      <c r="A660" s="104"/>
      <c r="B660" s="104"/>
    </row>
    <row r="661" spans="1:2" x14ac:dyDescent="0.25">
      <c r="A661" s="104"/>
      <c r="B661" s="104"/>
    </row>
    <row r="662" spans="1:2" x14ac:dyDescent="0.25">
      <c r="A662" s="104"/>
      <c r="B662" s="104"/>
    </row>
    <row r="663" spans="1:2" x14ac:dyDescent="0.25">
      <c r="A663" s="104"/>
      <c r="B663" s="104"/>
    </row>
    <row r="664" spans="1:2" x14ac:dyDescent="0.25">
      <c r="A664" s="104"/>
      <c r="B664" s="104"/>
    </row>
    <row r="665" spans="1:2" x14ac:dyDescent="0.25">
      <c r="A665" s="104"/>
      <c r="B665" s="104"/>
    </row>
    <row r="666" spans="1:2" x14ac:dyDescent="0.25">
      <c r="A666" s="104"/>
      <c r="B666" s="104"/>
    </row>
    <row r="667" spans="1:2" x14ac:dyDescent="0.25">
      <c r="A667" s="104"/>
      <c r="B667" s="104"/>
    </row>
    <row r="668" spans="1:2" x14ac:dyDescent="0.25">
      <c r="A668" s="104"/>
      <c r="B668" s="104"/>
    </row>
    <row r="669" spans="1:2" x14ac:dyDescent="0.25">
      <c r="A669" s="104"/>
      <c r="B669" s="104"/>
    </row>
    <row r="670" spans="1:2" x14ac:dyDescent="0.25">
      <c r="A670" s="104"/>
      <c r="B670" s="104"/>
    </row>
    <row r="671" spans="1:2" x14ac:dyDescent="0.25">
      <c r="A671" s="104"/>
      <c r="B671" s="104"/>
    </row>
    <row r="672" spans="1:2" x14ac:dyDescent="0.25">
      <c r="A672" s="104"/>
      <c r="B672" s="104"/>
    </row>
    <row r="673" spans="1:2" x14ac:dyDescent="0.25">
      <c r="A673" s="104"/>
      <c r="B673" s="104"/>
    </row>
    <row r="674" spans="1:2" x14ac:dyDescent="0.25">
      <c r="A674" s="104"/>
      <c r="B674" s="104"/>
    </row>
    <row r="675" spans="1:2" x14ac:dyDescent="0.25">
      <c r="A675" s="104"/>
      <c r="B675" s="104"/>
    </row>
    <row r="676" spans="1:2" x14ac:dyDescent="0.25">
      <c r="A676" s="104"/>
      <c r="B676" s="104"/>
    </row>
    <row r="677" spans="1:2" x14ac:dyDescent="0.25">
      <c r="A677" s="104"/>
      <c r="B677" s="104"/>
    </row>
    <row r="678" spans="1:2" x14ac:dyDescent="0.25">
      <c r="A678" s="104"/>
      <c r="B678" s="104"/>
    </row>
    <row r="679" spans="1:2" x14ac:dyDescent="0.25">
      <c r="A679" s="104"/>
      <c r="B679" s="104"/>
    </row>
    <row r="680" spans="1:2" x14ac:dyDescent="0.25">
      <c r="A680" s="104"/>
      <c r="B680" s="104"/>
    </row>
    <row r="681" spans="1:2" x14ac:dyDescent="0.25">
      <c r="A681" s="104"/>
      <c r="B681" s="104"/>
    </row>
    <row r="682" spans="1:2" x14ac:dyDescent="0.25">
      <c r="A682" s="104"/>
      <c r="B682" s="104"/>
    </row>
    <row r="683" spans="1:2" x14ac:dyDescent="0.25">
      <c r="A683" s="104"/>
      <c r="B683" s="104"/>
    </row>
    <row r="684" spans="1:2" x14ac:dyDescent="0.25">
      <c r="A684" s="104"/>
      <c r="B684" s="104"/>
    </row>
    <row r="685" spans="1:2" x14ac:dyDescent="0.25">
      <c r="A685" s="104"/>
      <c r="B685" s="104"/>
    </row>
    <row r="686" spans="1:2" x14ac:dyDescent="0.25">
      <c r="A686" s="104"/>
      <c r="B686" s="104"/>
    </row>
    <row r="687" spans="1:2" x14ac:dyDescent="0.25">
      <c r="A687" s="104"/>
      <c r="B687" s="104"/>
    </row>
    <row r="688" spans="1:2" x14ac:dyDescent="0.25">
      <c r="A688" s="104"/>
      <c r="B688" s="104"/>
    </row>
    <row r="689" spans="1:2" x14ac:dyDescent="0.25">
      <c r="A689" s="104"/>
      <c r="B689" s="104"/>
    </row>
    <row r="690" spans="1:2" x14ac:dyDescent="0.25">
      <c r="A690" s="104"/>
      <c r="B690" s="104"/>
    </row>
    <row r="691" spans="1:2" x14ac:dyDescent="0.25">
      <c r="A691" s="104"/>
      <c r="B691" s="104"/>
    </row>
    <row r="692" spans="1:2" x14ac:dyDescent="0.25">
      <c r="A692" s="104"/>
      <c r="B692" s="104"/>
    </row>
    <row r="693" spans="1:2" x14ac:dyDescent="0.25">
      <c r="A693" s="104"/>
      <c r="B693" s="104"/>
    </row>
    <row r="694" spans="1:2" x14ac:dyDescent="0.25">
      <c r="A694" s="104"/>
      <c r="B694" s="104"/>
    </row>
    <row r="695" spans="1:2" x14ac:dyDescent="0.25">
      <c r="A695" s="104"/>
      <c r="B695" s="104"/>
    </row>
    <row r="696" spans="1:2" x14ac:dyDescent="0.25">
      <c r="A696" s="104"/>
      <c r="B696" s="104"/>
    </row>
    <row r="697" spans="1:2" x14ac:dyDescent="0.25">
      <c r="A697" s="104"/>
      <c r="B697" s="104"/>
    </row>
    <row r="698" spans="1:2" x14ac:dyDescent="0.25">
      <c r="A698" s="104"/>
      <c r="B698" s="104"/>
    </row>
    <row r="699" spans="1:2" x14ac:dyDescent="0.25">
      <c r="A699" s="104"/>
      <c r="B699" s="104"/>
    </row>
    <row r="700" spans="1:2" x14ac:dyDescent="0.25">
      <c r="A700" s="104"/>
      <c r="B700" s="104"/>
    </row>
    <row r="701" spans="1:2" x14ac:dyDescent="0.25">
      <c r="A701" s="104"/>
      <c r="B701" s="104"/>
    </row>
    <row r="702" spans="1:2" x14ac:dyDescent="0.25">
      <c r="A702" s="104"/>
      <c r="B702" s="104"/>
    </row>
    <row r="703" spans="1:2" x14ac:dyDescent="0.25">
      <c r="A703" s="104"/>
      <c r="B703" s="104"/>
    </row>
    <row r="704" spans="1:2" x14ac:dyDescent="0.25">
      <c r="A704" s="104"/>
      <c r="B704" s="104"/>
    </row>
    <row r="705" spans="1:2" x14ac:dyDescent="0.25">
      <c r="A705" s="104"/>
      <c r="B705" s="104"/>
    </row>
    <row r="706" spans="1:2" x14ac:dyDescent="0.25">
      <c r="A706" s="104"/>
      <c r="B706" s="104"/>
    </row>
    <row r="707" spans="1:2" x14ac:dyDescent="0.25">
      <c r="A707" s="104"/>
      <c r="B707" s="104"/>
    </row>
    <row r="708" spans="1:2" x14ac:dyDescent="0.25">
      <c r="A708" s="104"/>
      <c r="B708" s="104"/>
    </row>
    <row r="709" spans="1:2" x14ac:dyDescent="0.25">
      <c r="A709" s="104"/>
      <c r="B709" s="104"/>
    </row>
    <row r="710" spans="1:2" x14ac:dyDescent="0.25">
      <c r="A710" s="104"/>
      <c r="B710" s="104"/>
    </row>
    <row r="711" spans="1:2" x14ac:dyDescent="0.25">
      <c r="A711" s="104"/>
      <c r="B711" s="104"/>
    </row>
    <row r="712" spans="1:2" x14ac:dyDescent="0.25">
      <c r="A712" s="104"/>
      <c r="B712" s="104"/>
    </row>
    <row r="713" spans="1:2" x14ac:dyDescent="0.25">
      <c r="A713" s="104"/>
      <c r="B713" s="104"/>
    </row>
    <row r="714" spans="1:2" x14ac:dyDescent="0.25">
      <c r="A714" s="104"/>
      <c r="B714" s="104"/>
    </row>
    <row r="715" spans="1:2" x14ac:dyDescent="0.25">
      <c r="A715" s="104"/>
      <c r="B715" s="104"/>
    </row>
    <row r="716" spans="1:2" x14ac:dyDescent="0.25">
      <c r="A716" s="104"/>
      <c r="B716" s="104"/>
    </row>
    <row r="717" spans="1:2" x14ac:dyDescent="0.25">
      <c r="A717" s="104"/>
      <c r="B717" s="104"/>
    </row>
    <row r="718" spans="1:2" x14ac:dyDescent="0.25">
      <c r="A718" s="104"/>
      <c r="B718" s="104"/>
    </row>
    <row r="719" spans="1:2" x14ac:dyDescent="0.25">
      <c r="A719" s="104"/>
      <c r="B719" s="104"/>
    </row>
    <row r="720" spans="1:2" x14ac:dyDescent="0.25">
      <c r="A720" s="104"/>
      <c r="B720" s="104"/>
    </row>
    <row r="721" spans="1:2" x14ac:dyDescent="0.25">
      <c r="A721" s="104"/>
      <c r="B721" s="104"/>
    </row>
    <row r="722" spans="1:2" x14ac:dyDescent="0.25">
      <c r="A722" s="104"/>
      <c r="B722" s="104"/>
    </row>
    <row r="723" spans="1:2" x14ac:dyDescent="0.25">
      <c r="A723" s="104"/>
      <c r="B723" s="104"/>
    </row>
    <row r="724" spans="1:2" x14ac:dyDescent="0.25">
      <c r="A724" s="104"/>
      <c r="B724" s="104"/>
    </row>
    <row r="725" spans="1:2" x14ac:dyDescent="0.25">
      <c r="A725" s="104"/>
      <c r="B725" s="104"/>
    </row>
    <row r="726" spans="1:2" x14ac:dyDescent="0.25">
      <c r="A726" s="104"/>
      <c r="B726" s="104"/>
    </row>
    <row r="727" spans="1:2" x14ac:dyDescent="0.25">
      <c r="A727" s="104"/>
      <c r="B727" s="104"/>
    </row>
    <row r="728" spans="1:2" x14ac:dyDescent="0.25">
      <c r="A728" s="104"/>
      <c r="B728" s="104"/>
    </row>
    <row r="729" spans="1:2" x14ac:dyDescent="0.25">
      <c r="A729" s="104"/>
      <c r="B729" s="104"/>
    </row>
    <row r="730" spans="1:2" x14ac:dyDescent="0.25">
      <c r="A730" s="104"/>
      <c r="B730" s="104"/>
    </row>
    <row r="731" spans="1:2" x14ac:dyDescent="0.25">
      <c r="A731" s="104"/>
      <c r="B731" s="104"/>
    </row>
    <row r="732" spans="1:2" x14ac:dyDescent="0.25">
      <c r="A732" s="104"/>
      <c r="B732" s="104"/>
    </row>
    <row r="733" spans="1:2" x14ac:dyDescent="0.25">
      <c r="A733" s="104"/>
      <c r="B733" s="104"/>
    </row>
    <row r="734" spans="1:2" x14ac:dyDescent="0.25">
      <c r="A734" s="104"/>
      <c r="B734" s="104"/>
    </row>
    <row r="735" spans="1:2" x14ac:dyDescent="0.25">
      <c r="A735" s="104"/>
      <c r="B735" s="104"/>
    </row>
    <row r="736" spans="1:2" x14ac:dyDescent="0.25">
      <c r="A736" s="104"/>
      <c r="B736" s="104"/>
    </row>
    <row r="737" spans="1:2" x14ac:dyDescent="0.25">
      <c r="A737" s="104"/>
      <c r="B737" s="104"/>
    </row>
    <row r="738" spans="1:2" x14ac:dyDescent="0.25">
      <c r="A738" s="104"/>
      <c r="B738" s="104"/>
    </row>
    <row r="739" spans="1:2" x14ac:dyDescent="0.25">
      <c r="A739" s="104"/>
      <c r="B739" s="104"/>
    </row>
    <row r="740" spans="1:2" x14ac:dyDescent="0.25">
      <c r="A740" s="104"/>
      <c r="B740" s="104"/>
    </row>
    <row r="741" spans="1:2" x14ac:dyDescent="0.25">
      <c r="A741" s="104"/>
      <c r="B741" s="104"/>
    </row>
    <row r="742" spans="1:2" x14ac:dyDescent="0.25">
      <c r="A742" s="104"/>
      <c r="B742" s="104"/>
    </row>
    <row r="743" spans="1:2" x14ac:dyDescent="0.25">
      <c r="A743" s="104"/>
      <c r="B743" s="104"/>
    </row>
    <row r="744" spans="1:2" x14ac:dyDescent="0.25">
      <c r="A744" s="104"/>
      <c r="B744" s="104"/>
    </row>
    <row r="745" spans="1:2" x14ac:dyDescent="0.25">
      <c r="A745" s="104"/>
      <c r="B745" s="104"/>
    </row>
    <row r="746" spans="1:2" x14ac:dyDescent="0.25">
      <c r="A746" s="104"/>
      <c r="B746" s="104"/>
    </row>
    <row r="747" spans="1:2" x14ac:dyDescent="0.25">
      <c r="A747" s="104"/>
      <c r="B747" s="104"/>
    </row>
    <row r="748" spans="1:2" x14ac:dyDescent="0.25">
      <c r="A748" s="104"/>
      <c r="B748" s="104"/>
    </row>
    <row r="749" spans="1:2" x14ac:dyDescent="0.25">
      <c r="A749" s="104"/>
      <c r="B749" s="104"/>
    </row>
    <row r="750" spans="1:2" x14ac:dyDescent="0.25">
      <c r="A750" s="104"/>
      <c r="B750" s="104"/>
    </row>
    <row r="751" spans="1:2" x14ac:dyDescent="0.25">
      <c r="A751" s="104"/>
      <c r="B751" s="104"/>
    </row>
    <row r="752" spans="1:2" x14ac:dyDescent="0.25">
      <c r="A752" s="104"/>
      <c r="B752" s="104"/>
    </row>
    <row r="753" spans="1:2" x14ac:dyDescent="0.25">
      <c r="A753" s="104"/>
      <c r="B753" s="104"/>
    </row>
    <row r="754" spans="1:2" x14ac:dyDescent="0.25">
      <c r="A754" s="104"/>
      <c r="B754" s="104"/>
    </row>
    <row r="755" spans="1:2" x14ac:dyDescent="0.25">
      <c r="A755" s="104"/>
      <c r="B755" s="104"/>
    </row>
    <row r="756" spans="1:2" x14ac:dyDescent="0.25">
      <c r="A756" s="104"/>
      <c r="B756" s="104"/>
    </row>
    <row r="757" spans="1:2" x14ac:dyDescent="0.25">
      <c r="A757" s="104"/>
      <c r="B757" s="104"/>
    </row>
    <row r="758" spans="1:2" x14ac:dyDescent="0.25">
      <c r="A758" s="104"/>
      <c r="B758" s="104"/>
    </row>
    <row r="759" spans="1:2" x14ac:dyDescent="0.25">
      <c r="A759" s="104"/>
      <c r="B759" s="104"/>
    </row>
    <row r="760" spans="1:2" x14ac:dyDescent="0.25">
      <c r="A760" s="104"/>
      <c r="B760" s="104"/>
    </row>
    <row r="761" spans="1:2" x14ac:dyDescent="0.25">
      <c r="A761" s="104"/>
      <c r="B761" s="104"/>
    </row>
    <row r="762" spans="1:2" x14ac:dyDescent="0.25">
      <c r="A762" s="104"/>
      <c r="B762" s="104"/>
    </row>
    <row r="763" spans="1:2" x14ac:dyDescent="0.25">
      <c r="A763" s="104"/>
      <c r="B763" s="104"/>
    </row>
    <row r="764" spans="1:2" x14ac:dyDescent="0.25">
      <c r="A764" s="104"/>
      <c r="B764" s="104"/>
    </row>
    <row r="765" spans="1:2" x14ac:dyDescent="0.25">
      <c r="A765" s="104"/>
      <c r="B765" s="104"/>
    </row>
    <row r="766" spans="1:2" x14ac:dyDescent="0.25">
      <c r="A766" s="104"/>
      <c r="B766" s="104"/>
    </row>
    <row r="767" spans="1:2" x14ac:dyDescent="0.25">
      <c r="A767" s="104"/>
      <c r="B767" s="104"/>
    </row>
    <row r="768" spans="1:2" x14ac:dyDescent="0.25">
      <c r="A768" s="104"/>
      <c r="B768" s="104"/>
    </row>
    <row r="769" spans="1:2" x14ac:dyDescent="0.25">
      <c r="A769" s="104"/>
      <c r="B769" s="104"/>
    </row>
    <row r="770" spans="1:2" x14ac:dyDescent="0.25">
      <c r="A770" s="104"/>
      <c r="B770" s="104"/>
    </row>
    <row r="771" spans="1:2" x14ac:dyDescent="0.25">
      <c r="A771" s="104"/>
      <c r="B771" s="104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106" bestFit="1" customWidth="1"/>
    <col min="2" max="2" width="94.140625" style="106" customWidth="1"/>
    <col min="3" max="8" width="15.7109375" style="106" customWidth="1"/>
    <col min="9" max="9" width="16.7109375" style="106" customWidth="1"/>
    <col min="10" max="13" width="15.7109375" style="106" customWidth="1"/>
    <col min="14" max="15" width="10.140625" style="107" customWidth="1"/>
    <col min="16" max="16" width="17.7109375" style="106" customWidth="1"/>
    <col min="17" max="16384" width="82.28515625" style="106"/>
  </cols>
  <sheetData>
    <row r="1" spans="1:15" ht="15.75" x14ac:dyDescent="0.25">
      <c r="A1" s="169" t="s">
        <v>409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5" ht="15.75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08" t="s">
        <v>156</v>
      </c>
    </row>
    <row r="3" spans="1:15" ht="78.75" x14ac:dyDescent="0.25">
      <c r="A3" s="180" t="s">
        <v>157</v>
      </c>
      <c r="B3" s="181"/>
      <c r="C3" s="32" t="s">
        <v>392</v>
      </c>
      <c r="D3" s="32" t="s">
        <v>391</v>
      </c>
      <c r="E3" s="32" t="s">
        <v>393</v>
      </c>
      <c r="F3" s="32" t="s">
        <v>394</v>
      </c>
      <c r="G3" s="32" t="s">
        <v>390</v>
      </c>
      <c r="H3" s="32" t="s">
        <v>395</v>
      </c>
      <c r="I3" s="32" t="s">
        <v>396</v>
      </c>
      <c r="J3" s="32" t="s">
        <v>398</v>
      </c>
      <c r="K3" s="32" t="s">
        <v>399</v>
      </c>
      <c r="L3" s="32" t="s">
        <v>397</v>
      </c>
      <c r="M3" s="32" t="s">
        <v>4</v>
      </c>
    </row>
    <row r="4" spans="1:15" ht="15.75" x14ac:dyDescent="0.2">
      <c r="A4" s="109" t="s">
        <v>290</v>
      </c>
      <c r="B4" s="110" t="s">
        <v>291</v>
      </c>
      <c r="C4" s="111"/>
      <c r="D4" s="32"/>
      <c r="E4" s="32"/>
      <c r="F4" s="32"/>
      <c r="G4" s="32"/>
      <c r="H4" s="32"/>
      <c r="I4" s="32"/>
      <c r="J4" s="32"/>
      <c r="K4" s="32"/>
      <c r="L4" s="32"/>
      <c r="M4" s="32"/>
      <c r="O4" s="112"/>
    </row>
    <row r="5" spans="1:15" ht="15.75" x14ac:dyDescent="0.2">
      <c r="A5" s="113" t="s">
        <v>5</v>
      </c>
      <c r="B5" s="114" t="s">
        <v>292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95"/>
      <c r="O5" s="112"/>
    </row>
    <row r="6" spans="1:15" ht="15.75" x14ac:dyDescent="0.25">
      <c r="A6" s="117" t="s">
        <v>293</v>
      </c>
      <c r="B6" s="114" t="s">
        <v>294</v>
      </c>
      <c r="C6" s="91">
        <v>2377.8279300000004</v>
      </c>
      <c r="D6" s="91">
        <v>26475</v>
      </c>
      <c r="E6" s="91">
        <v>17417</v>
      </c>
      <c r="F6" s="91">
        <v>101</v>
      </c>
      <c r="G6" s="91">
        <v>16786</v>
      </c>
      <c r="H6" s="91">
        <v>336.01861000000002</v>
      </c>
      <c r="I6" s="91">
        <v>3493</v>
      </c>
      <c r="J6" s="91">
        <v>100</v>
      </c>
      <c r="K6" s="91">
        <v>16</v>
      </c>
      <c r="L6" s="91">
        <v>0</v>
      </c>
      <c r="M6" s="118">
        <v>67101.846539999999</v>
      </c>
      <c r="O6" s="119"/>
    </row>
    <row r="7" spans="1:15" ht="31.5" x14ac:dyDescent="0.2">
      <c r="A7" s="117"/>
      <c r="B7" s="114" t="s">
        <v>295</v>
      </c>
      <c r="C7" s="91">
        <v>0</v>
      </c>
      <c r="D7" s="91">
        <v>-941</v>
      </c>
      <c r="E7" s="91">
        <v>0</v>
      </c>
      <c r="F7" s="91">
        <v>-1</v>
      </c>
      <c r="G7" s="91">
        <v>-420</v>
      </c>
      <c r="H7" s="91">
        <v>-8.8435699999999997</v>
      </c>
      <c r="I7" s="91">
        <v>0</v>
      </c>
      <c r="J7" s="91">
        <v>0</v>
      </c>
      <c r="K7" s="91">
        <v>-1</v>
      </c>
      <c r="L7" s="91">
        <v>0</v>
      </c>
      <c r="M7" s="118">
        <v>-1371.84357</v>
      </c>
      <c r="O7" s="112"/>
    </row>
    <row r="8" spans="1:15" ht="15.75" x14ac:dyDescent="0.2">
      <c r="A8" s="117" t="s">
        <v>296</v>
      </c>
      <c r="B8" s="114" t="s">
        <v>297</v>
      </c>
      <c r="C8" s="91">
        <v>-1136.5101810407305</v>
      </c>
      <c r="D8" s="91">
        <v>-3031</v>
      </c>
      <c r="E8" s="91">
        <v>-506</v>
      </c>
      <c r="F8" s="91">
        <v>-12</v>
      </c>
      <c r="G8" s="91">
        <v>-2197</v>
      </c>
      <c r="H8" s="91">
        <v>-6.2346599999999999</v>
      </c>
      <c r="I8" s="91">
        <v>-1624</v>
      </c>
      <c r="J8" s="91">
        <v>-19</v>
      </c>
      <c r="K8" s="91">
        <v>0</v>
      </c>
      <c r="L8" s="91">
        <v>0</v>
      </c>
      <c r="M8" s="118">
        <v>-8531.7448410407305</v>
      </c>
      <c r="O8" s="112"/>
    </row>
    <row r="9" spans="1:15" ht="15.75" x14ac:dyDescent="0.2">
      <c r="A9" s="117" t="s">
        <v>298</v>
      </c>
      <c r="B9" s="114" t="s">
        <v>299</v>
      </c>
      <c r="C9" s="91">
        <v>-25.745279999999998</v>
      </c>
      <c r="D9" s="91">
        <v>-6913</v>
      </c>
      <c r="E9" s="91">
        <v>-3300</v>
      </c>
      <c r="F9" s="91">
        <v>16</v>
      </c>
      <c r="G9" s="91">
        <v>-3519</v>
      </c>
      <c r="H9" s="91">
        <v>25.849959999999999</v>
      </c>
      <c r="I9" s="91">
        <v>-601</v>
      </c>
      <c r="J9" s="91">
        <v>-136</v>
      </c>
      <c r="K9" s="91">
        <v>82</v>
      </c>
      <c r="L9" s="91">
        <v>0</v>
      </c>
      <c r="M9" s="118">
        <v>-14370.89532</v>
      </c>
      <c r="O9" s="112"/>
    </row>
    <row r="10" spans="1:15" ht="15.75" x14ac:dyDescent="0.2">
      <c r="A10" s="117"/>
      <c r="B10" s="114" t="s">
        <v>300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118">
        <v>0</v>
      </c>
      <c r="O10" s="112"/>
    </row>
    <row r="11" spans="1:15" ht="15.75" x14ac:dyDescent="0.2">
      <c r="A11" s="117" t="s">
        <v>301</v>
      </c>
      <c r="B11" s="114" t="s">
        <v>302</v>
      </c>
      <c r="C11" s="91">
        <v>-138.88506000000001</v>
      </c>
      <c r="D11" s="91">
        <v>1330</v>
      </c>
      <c r="E11" s="91">
        <v>11</v>
      </c>
      <c r="F11" s="91">
        <v>3</v>
      </c>
      <c r="G11" s="91">
        <v>334</v>
      </c>
      <c r="H11" s="91">
        <v>0</v>
      </c>
      <c r="I11" s="91">
        <v>577</v>
      </c>
      <c r="J11" s="91">
        <v>122</v>
      </c>
      <c r="K11" s="91">
        <v>0</v>
      </c>
      <c r="L11" s="91">
        <v>0</v>
      </c>
      <c r="M11" s="118">
        <v>2238.1149399999999</v>
      </c>
      <c r="O11" s="112"/>
    </row>
    <row r="12" spans="1:15" ht="15.75" x14ac:dyDescent="0.25">
      <c r="A12" s="120"/>
      <c r="B12" s="121" t="s">
        <v>303</v>
      </c>
      <c r="C12" s="91">
        <v>1076.6874089592698</v>
      </c>
      <c r="D12" s="91">
        <v>17861</v>
      </c>
      <c r="E12" s="91">
        <v>13622</v>
      </c>
      <c r="F12" s="91">
        <v>108</v>
      </c>
      <c r="G12" s="91">
        <v>11404</v>
      </c>
      <c r="H12" s="91">
        <v>355.63391000000001</v>
      </c>
      <c r="I12" s="91">
        <v>1845</v>
      </c>
      <c r="J12" s="91">
        <v>67</v>
      </c>
      <c r="K12" s="91">
        <v>98</v>
      </c>
      <c r="L12" s="91">
        <v>0</v>
      </c>
      <c r="M12" s="118">
        <v>46437.321318959272</v>
      </c>
      <c r="O12" s="119"/>
    </row>
    <row r="13" spans="1:15" ht="15.75" x14ac:dyDescent="0.25">
      <c r="A13" s="89" t="s">
        <v>11</v>
      </c>
      <c r="B13" s="122" t="s">
        <v>304</v>
      </c>
      <c r="C13" s="91">
        <v>0</v>
      </c>
      <c r="D13" s="91">
        <v>0</v>
      </c>
      <c r="E13" s="91">
        <v>-417</v>
      </c>
      <c r="F13" s="91">
        <v>0</v>
      </c>
      <c r="G13" s="91">
        <v>121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v>-296</v>
      </c>
      <c r="O13" s="119"/>
    </row>
    <row r="14" spans="1:15" ht="15.75" x14ac:dyDescent="0.2">
      <c r="A14" s="89" t="s">
        <v>13</v>
      </c>
      <c r="B14" s="114" t="s">
        <v>305</v>
      </c>
      <c r="C14" s="91">
        <v>0</v>
      </c>
      <c r="D14" s="91">
        <v>608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118">
        <v>608</v>
      </c>
      <c r="O14" s="112"/>
    </row>
    <row r="15" spans="1:15" ht="15.75" x14ac:dyDescent="0.2">
      <c r="A15" s="113" t="s">
        <v>15</v>
      </c>
      <c r="B15" s="114" t="s">
        <v>306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01"/>
      <c r="O15" s="112"/>
    </row>
    <row r="16" spans="1:15" ht="15.75" x14ac:dyDescent="0.2">
      <c r="A16" s="117" t="s">
        <v>293</v>
      </c>
      <c r="B16" s="114" t="s">
        <v>307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01"/>
      <c r="O16" s="112"/>
    </row>
    <row r="17" spans="1:15" ht="15.75" x14ac:dyDescent="0.2">
      <c r="A17" s="117" t="s">
        <v>308</v>
      </c>
      <c r="B17" s="114" t="s">
        <v>309</v>
      </c>
      <c r="C17" s="91">
        <v>-1501.6667</v>
      </c>
      <c r="D17" s="91">
        <v>-9894</v>
      </c>
      <c r="E17" s="91">
        <v>-6319</v>
      </c>
      <c r="F17" s="91">
        <v>-18</v>
      </c>
      <c r="G17" s="91">
        <v>-4946</v>
      </c>
      <c r="H17" s="91">
        <v>-17.89622</v>
      </c>
      <c r="I17" s="91">
        <v>-2848</v>
      </c>
      <c r="J17" s="91">
        <v>-12</v>
      </c>
      <c r="K17" s="91">
        <v>-77</v>
      </c>
      <c r="L17" s="91">
        <v>0</v>
      </c>
      <c r="M17" s="118">
        <v>-25633.56292</v>
      </c>
      <c r="O17" s="112"/>
    </row>
    <row r="18" spans="1:15" ht="15.75" x14ac:dyDescent="0.2">
      <c r="A18" s="117" t="s">
        <v>310</v>
      </c>
      <c r="B18" s="114" t="s">
        <v>311</v>
      </c>
      <c r="C18" s="91">
        <v>1247.0538000000001</v>
      </c>
      <c r="D18" s="91">
        <v>1021</v>
      </c>
      <c r="E18" s="91">
        <v>139</v>
      </c>
      <c r="F18" s="91">
        <v>0</v>
      </c>
      <c r="G18" s="91">
        <v>0</v>
      </c>
      <c r="H18" s="91">
        <v>0</v>
      </c>
      <c r="I18" s="91">
        <v>1243</v>
      </c>
      <c r="J18" s="91">
        <v>0</v>
      </c>
      <c r="K18" s="91">
        <v>0</v>
      </c>
      <c r="L18" s="91">
        <v>0</v>
      </c>
      <c r="M18" s="118">
        <v>3650.0538000000001</v>
      </c>
      <c r="O18" s="112"/>
    </row>
    <row r="19" spans="1:15" ht="15.75" x14ac:dyDescent="0.25">
      <c r="A19" s="120"/>
      <c r="B19" s="117" t="s">
        <v>312</v>
      </c>
      <c r="C19" s="91">
        <v>-254.61289999999985</v>
      </c>
      <c r="D19" s="91">
        <v>-8873</v>
      </c>
      <c r="E19" s="91">
        <v>-6180</v>
      </c>
      <c r="F19" s="91">
        <v>-18</v>
      </c>
      <c r="G19" s="91">
        <v>-4946</v>
      </c>
      <c r="H19" s="91">
        <v>-17.89622</v>
      </c>
      <c r="I19" s="91">
        <v>-1605</v>
      </c>
      <c r="J19" s="91">
        <v>-12</v>
      </c>
      <c r="K19" s="91">
        <v>-77</v>
      </c>
      <c r="L19" s="91">
        <v>0</v>
      </c>
      <c r="M19" s="118">
        <v>-21983.509119999999</v>
      </c>
      <c r="O19" s="119"/>
    </row>
    <row r="20" spans="1:15" ht="15.75" x14ac:dyDescent="0.2">
      <c r="A20" s="117" t="s">
        <v>296</v>
      </c>
      <c r="B20" s="114" t="s">
        <v>313</v>
      </c>
      <c r="C20" s="91">
        <v>-437.95117999999997</v>
      </c>
      <c r="D20" s="91">
        <v>-795</v>
      </c>
      <c r="E20" s="91">
        <v>-114</v>
      </c>
      <c r="F20" s="91">
        <v>0</v>
      </c>
      <c r="G20" s="91">
        <v>-35</v>
      </c>
      <c r="H20" s="91">
        <v>57.044419999999988</v>
      </c>
      <c r="I20" s="91">
        <v>291</v>
      </c>
      <c r="J20" s="91">
        <v>-56</v>
      </c>
      <c r="K20" s="91">
        <v>-5</v>
      </c>
      <c r="L20" s="91">
        <v>0</v>
      </c>
      <c r="M20" s="118">
        <v>-1094.9067600000001</v>
      </c>
      <c r="O20" s="112"/>
    </row>
    <row r="21" spans="1:15" ht="15.75" x14ac:dyDescent="0.2">
      <c r="A21" s="117" t="s">
        <v>298</v>
      </c>
      <c r="B21" s="114" t="s">
        <v>314</v>
      </c>
      <c r="C21" s="91">
        <v>151.86757999999998</v>
      </c>
      <c r="D21" s="91">
        <v>-20</v>
      </c>
      <c r="E21" s="91">
        <v>-16</v>
      </c>
      <c r="F21" s="91">
        <v>1</v>
      </c>
      <c r="G21" s="91">
        <v>0</v>
      </c>
      <c r="H21" s="91">
        <v>2.1604200000000002</v>
      </c>
      <c r="I21" s="91">
        <v>-392</v>
      </c>
      <c r="J21" s="91">
        <v>99</v>
      </c>
      <c r="K21" s="91">
        <v>0</v>
      </c>
      <c r="L21" s="91">
        <v>0</v>
      </c>
      <c r="M21" s="118">
        <v>-173.97200000000004</v>
      </c>
      <c r="O21" s="112"/>
    </row>
    <row r="22" spans="1:15" ht="15.75" x14ac:dyDescent="0.25">
      <c r="A22" s="120"/>
      <c r="B22" s="121" t="s">
        <v>315</v>
      </c>
      <c r="C22" s="91">
        <v>-540.6964999999999</v>
      </c>
      <c r="D22" s="91">
        <v>-9688</v>
      </c>
      <c r="E22" s="91">
        <v>-6310</v>
      </c>
      <c r="F22" s="91">
        <v>-17</v>
      </c>
      <c r="G22" s="91">
        <v>-4981</v>
      </c>
      <c r="H22" s="91">
        <v>41.308619999999991</v>
      </c>
      <c r="I22" s="91">
        <v>-1706</v>
      </c>
      <c r="J22" s="91">
        <v>31</v>
      </c>
      <c r="K22" s="91">
        <v>-82</v>
      </c>
      <c r="L22" s="91">
        <v>0</v>
      </c>
      <c r="M22" s="118">
        <v>-23252.387879999998</v>
      </c>
      <c r="O22" s="119"/>
    </row>
    <row r="23" spans="1:15" ht="31.5" x14ac:dyDescent="0.2">
      <c r="A23" s="113" t="s">
        <v>17</v>
      </c>
      <c r="B23" s="114" t="s">
        <v>316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01"/>
      <c r="O23" s="112"/>
    </row>
    <row r="24" spans="1:15" ht="15.75" x14ac:dyDescent="0.2">
      <c r="A24" s="117" t="s">
        <v>293</v>
      </c>
      <c r="B24" s="114" t="s">
        <v>317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118">
        <v>0</v>
      </c>
      <c r="O24" s="112"/>
    </row>
    <row r="25" spans="1:15" ht="15.75" x14ac:dyDescent="0.2">
      <c r="A25" s="117" t="s">
        <v>296</v>
      </c>
      <c r="B25" s="114" t="s">
        <v>318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118">
        <v>0</v>
      </c>
      <c r="O25" s="112"/>
    </row>
    <row r="26" spans="1:15" ht="15.75" x14ac:dyDescent="0.25">
      <c r="A26" s="113"/>
      <c r="B26" s="121" t="s">
        <v>319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118">
        <v>0</v>
      </c>
      <c r="O26" s="119"/>
    </row>
    <row r="27" spans="1:15" ht="15.75" x14ac:dyDescent="0.2">
      <c r="A27" s="113" t="s">
        <v>19</v>
      </c>
      <c r="B27" s="114" t="s">
        <v>320</v>
      </c>
      <c r="C27" s="91">
        <v>0</v>
      </c>
      <c r="D27" s="91">
        <v>-85</v>
      </c>
      <c r="E27" s="91">
        <v>0</v>
      </c>
      <c r="F27" s="91">
        <v>0</v>
      </c>
      <c r="G27" s="91">
        <v>-58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118">
        <v>-143</v>
      </c>
      <c r="O27" s="112"/>
    </row>
    <row r="28" spans="1:15" ht="15.75" x14ac:dyDescent="0.2">
      <c r="A28" s="113" t="s">
        <v>22</v>
      </c>
      <c r="B28" s="114" t="s">
        <v>321</v>
      </c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01"/>
      <c r="O28" s="112"/>
    </row>
    <row r="29" spans="1:15" ht="15.75" x14ac:dyDescent="0.2">
      <c r="A29" s="117" t="s">
        <v>293</v>
      </c>
      <c r="B29" s="114" t="s">
        <v>322</v>
      </c>
      <c r="C29" s="91">
        <v>-329.57103999999998</v>
      </c>
      <c r="D29" s="91">
        <v>-4047</v>
      </c>
      <c r="E29" s="91">
        <v>-3300</v>
      </c>
      <c r="F29" s="91">
        <v>-9</v>
      </c>
      <c r="G29" s="91">
        <v>-3910</v>
      </c>
      <c r="H29" s="91">
        <v>-95.586453257997462</v>
      </c>
      <c r="I29" s="91">
        <v>-392</v>
      </c>
      <c r="J29" s="91">
        <v>-11</v>
      </c>
      <c r="K29" s="91">
        <v>0</v>
      </c>
      <c r="L29" s="91">
        <v>0</v>
      </c>
      <c r="M29" s="118">
        <v>-12094.157493257997</v>
      </c>
      <c r="O29" s="112"/>
    </row>
    <row r="30" spans="1:15" ht="15.75" x14ac:dyDescent="0.2">
      <c r="A30" s="117" t="s">
        <v>296</v>
      </c>
      <c r="B30" s="114" t="s">
        <v>323</v>
      </c>
      <c r="C30" s="91">
        <v>4.6907800000000002</v>
      </c>
      <c r="D30" s="91">
        <v>658</v>
      </c>
      <c r="E30" s="91">
        <v>0</v>
      </c>
      <c r="F30" s="91">
        <v>0</v>
      </c>
      <c r="G30" s="91">
        <v>0</v>
      </c>
      <c r="H30" s="91">
        <v>-8.1847700000000003</v>
      </c>
      <c r="I30" s="91">
        <v>0</v>
      </c>
      <c r="J30" s="91">
        <v>0</v>
      </c>
      <c r="K30" s="91">
        <v>0</v>
      </c>
      <c r="L30" s="91">
        <v>0</v>
      </c>
      <c r="M30" s="118">
        <v>654.50601000000006</v>
      </c>
      <c r="O30" s="112"/>
    </row>
    <row r="31" spans="1:15" ht="15.75" x14ac:dyDescent="0.2">
      <c r="A31" s="117" t="s">
        <v>298</v>
      </c>
      <c r="B31" s="114" t="s">
        <v>324</v>
      </c>
      <c r="C31" s="91">
        <v>-614.29453000000001</v>
      </c>
      <c r="D31" s="91">
        <v>-2463</v>
      </c>
      <c r="E31" s="91">
        <v>-1758</v>
      </c>
      <c r="F31" s="91">
        <v>-16</v>
      </c>
      <c r="G31" s="91">
        <v>-1695</v>
      </c>
      <c r="H31" s="91">
        <v>-261.77555782523746</v>
      </c>
      <c r="I31" s="91">
        <v>-286</v>
      </c>
      <c r="J31" s="91">
        <v>-24</v>
      </c>
      <c r="K31" s="91">
        <v>0</v>
      </c>
      <c r="L31" s="91">
        <v>0</v>
      </c>
      <c r="M31" s="118">
        <v>-7118.0700878252374</v>
      </c>
      <c r="O31" s="112"/>
    </row>
    <row r="32" spans="1:15" ht="15.75" x14ac:dyDescent="0.2">
      <c r="A32" s="117" t="s">
        <v>301</v>
      </c>
      <c r="B32" s="114" t="s">
        <v>325</v>
      </c>
      <c r="C32" s="91">
        <v>41.352139999999999</v>
      </c>
      <c r="D32" s="91">
        <v>380</v>
      </c>
      <c r="E32" s="91">
        <v>0</v>
      </c>
      <c r="F32" s="91">
        <v>3</v>
      </c>
      <c r="G32" s="91">
        <v>0</v>
      </c>
      <c r="H32" s="91">
        <v>0</v>
      </c>
      <c r="I32" s="91">
        <v>731</v>
      </c>
      <c r="J32" s="91">
        <v>0</v>
      </c>
      <c r="K32" s="91">
        <v>0</v>
      </c>
      <c r="L32" s="91">
        <v>0</v>
      </c>
      <c r="M32" s="118">
        <v>1155.35214</v>
      </c>
      <c r="O32" s="112"/>
    </row>
    <row r="33" spans="1:15" ht="15.75" x14ac:dyDescent="0.25">
      <c r="A33" s="89"/>
      <c r="B33" s="121" t="s">
        <v>326</v>
      </c>
      <c r="C33" s="91">
        <v>-897.82265000000007</v>
      </c>
      <c r="D33" s="91">
        <v>-5472</v>
      </c>
      <c r="E33" s="91">
        <v>-5058</v>
      </c>
      <c r="F33" s="91">
        <v>-22</v>
      </c>
      <c r="G33" s="91">
        <v>-5605</v>
      </c>
      <c r="H33" s="91">
        <v>-365.54678108323492</v>
      </c>
      <c r="I33" s="91">
        <v>53</v>
      </c>
      <c r="J33" s="91">
        <v>-35</v>
      </c>
      <c r="K33" s="91">
        <v>0</v>
      </c>
      <c r="L33" s="91">
        <v>0</v>
      </c>
      <c r="M33" s="118">
        <v>-17402.369431083236</v>
      </c>
      <c r="O33" s="119"/>
    </row>
    <row r="34" spans="1:15" ht="15.75" x14ac:dyDescent="0.2">
      <c r="A34" s="113" t="s">
        <v>210</v>
      </c>
      <c r="B34" s="114" t="s">
        <v>327</v>
      </c>
      <c r="C34" s="91">
        <v>0</v>
      </c>
      <c r="D34" s="91">
        <v>-1256</v>
      </c>
      <c r="E34" s="91">
        <v>-276</v>
      </c>
      <c r="F34" s="91">
        <v>0</v>
      </c>
      <c r="G34" s="91">
        <v>-694</v>
      </c>
      <c r="H34" s="91">
        <v>-5.4865754435983112</v>
      </c>
      <c r="I34" s="91">
        <v>-87</v>
      </c>
      <c r="J34" s="91">
        <v>-2</v>
      </c>
      <c r="K34" s="91">
        <v>-10</v>
      </c>
      <c r="L34" s="91">
        <v>0</v>
      </c>
      <c r="M34" s="118">
        <v>-2330.4865754435982</v>
      </c>
      <c r="O34" s="112"/>
    </row>
    <row r="35" spans="1:15" ht="31.5" x14ac:dyDescent="0.2">
      <c r="A35" s="113"/>
      <c r="B35" s="114" t="s">
        <v>328</v>
      </c>
      <c r="C35" s="91">
        <v>0</v>
      </c>
      <c r="D35" s="91">
        <v>-936</v>
      </c>
      <c r="E35" s="91">
        <v>-276</v>
      </c>
      <c r="F35" s="91">
        <v>0</v>
      </c>
      <c r="G35" s="91">
        <v>-546</v>
      </c>
      <c r="H35" s="91">
        <v>-1.8376399999999999</v>
      </c>
      <c r="I35" s="91">
        <v>-66</v>
      </c>
      <c r="J35" s="91">
        <v>-1</v>
      </c>
      <c r="K35" s="91">
        <v>-10</v>
      </c>
      <c r="L35" s="91">
        <v>0</v>
      </c>
      <c r="M35" s="118">
        <v>-1836.83764</v>
      </c>
      <c r="O35" s="112"/>
    </row>
    <row r="36" spans="1:15" ht="15.75" x14ac:dyDescent="0.2">
      <c r="A36" s="113" t="s">
        <v>260</v>
      </c>
      <c r="B36" s="114" t="s">
        <v>329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118">
        <v>0</v>
      </c>
      <c r="O36" s="112"/>
    </row>
    <row r="37" spans="1:15" ht="15.75" x14ac:dyDescent="0.25">
      <c r="A37" s="113" t="s">
        <v>330</v>
      </c>
      <c r="B37" s="114" t="s">
        <v>331</v>
      </c>
      <c r="C37" s="91">
        <v>-361.83174104073021</v>
      </c>
      <c r="D37" s="91">
        <v>1968</v>
      </c>
      <c r="E37" s="91">
        <v>1561</v>
      </c>
      <c r="F37" s="91">
        <v>69</v>
      </c>
      <c r="G37" s="91">
        <v>187</v>
      </c>
      <c r="H37" s="91">
        <v>25.909173473166803</v>
      </c>
      <c r="I37" s="91">
        <v>105</v>
      </c>
      <c r="J37" s="91">
        <v>61</v>
      </c>
      <c r="K37" s="91">
        <v>6</v>
      </c>
      <c r="L37" s="91">
        <v>0</v>
      </c>
      <c r="M37" s="118">
        <v>3621.0774324324366</v>
      </c>
      <c r="O37" s="119"/>
    </row>
    <row r="38" spans="1:15" ht="15.75" x14ac:dyDescent="0.2">
      <c r="A38" s="109" t="s">
        <v>170</v>
      </c>
      <c r="B38" s="110" t="s">
        <v>332</v>
      </c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01"/>
      <c r="O38" s="112"/>
    </row>
    <row r="39" spans="1:15" ht="15.75" x14ac:dyDescent="0.2">
      <c r="A39" s="113" t="s">
        <v>5</v>
      </c>
      <c r="B39" s="114" t="s">
        <v>292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01"/>
      <c r="O39" s="112"/>
    </row>
    <row r="40" spans="1:15" ht="15.75" x14ac:dyDescent="0.2">
      <c r="A40" s="117" t="s">
        <v>293</v>
      </c>
      <c r="B40" s="114" t="s">
        <v>294</v>
      </c>
      <c r="C40" s="91">
        <v>20388.498810000001</v>
      </c>
      <c r="D40" s="91">
        <v>50730</v>
      </c>
      <c r="E40" s="91">
        <v>19850</v>
      </c>
      <c r="F40" s="91">
        <v>15541</v>
      </c>
      <c r="G40" s="91">
        <v>32627</v>
      </c>
      <c r="H40" s="91">
        <v>10106.089770000002</v>
      </c>
      <c r="I40" s="91">
        <v>732</v>
      </c>
      <c r="J40" s="91">
        <v>2239</v>
      </c>
      <c r="K40" s="91">
        <v>1672</v>
      </c>
      <c r="L40" s="91">
        <v>3993</v>
      </c>
      <c r="M40" s="118">
        <v>157878.58858000001</v>
      </c>
      <c r="O40" s="125"/>
    </row>
    <row r="41" spans="1:15" ht="31.5" x14ac:dyDescent="0.2">
      <c r="A41" s="117"/>
      <c r="B41" s="114" t="s">
        <v>295</v>
      </c>
      <c r="C41" s="91">
        <v>0</v>
      </c>
      <c r="D41" s="91">
        <v>-1272</v>
      </c>
      <c r="E41" s="91">
        <v>-230</v>
      </c>
      <c r="F41" s="91">
        <v>-98</v>
      </c>
      <c r="G41" s="91">
        <v>-51</v>
      </c>
      <c r="H41" s="91">
        <v>-2915.0837899999992</v>
      </c>
      <c r="I41" s="91">
        <v>0</v>
      </c>
      <c r="J41" s="91">
        <v>0</v>
      </c>
      <c r="K41" s="91">
        <v>-47</v>
      </c>
      <c r="L41" s="91">
        <v>0</v>
      </c>
      <c r="M41" s="118">
        <v>-4613.0837899999988</v>
      </c>
      <c r="O41" s="112"/>
    </row>
    <row r="42" spans="1:15" ht="15.75" x14ac:dyDescent="0.2">
      <c r="A42" s="117" t="s">
        <v>296</v>
      </c>
      <c r="B42" s="114" t="s">
        <v>297</v>
      </c>
      <c r="C42" s="91">
        <v>-1075.7944589592694</v>
      </c>
      <c r="D42" s="91">
        <v>-6072</v>
      </c>
      <c r="E42" s="91">
        <v>-122</v>
      </c>
      <c r="F42" s="91">
        <v>-223</v>
      </c>
      <c r="G42" s="91">
        <v>-204</v>
      </c>
      <c r="H42" s="91">
        <v>-140.14644999999999</v>
      </c>
      <c r="I42" s="91">
        <v>0</v>
      </c>
      <c r="J42" s="91">
        <v>-135</v>
      </c>
      <c r="K42" s="91">
        <v>-3</v>
      </c>
      <c r="L42" s="91">
        <v>-72</v>
      </c>
      <c r="M42" s="118">
        <v>-8046.94090895927</v>
      </c>
      <c r="O42" s="112"/>
    </row>
    <row r="43" spans="1:15" ht="15.75" x14ac:dyDescent="0.2">
      <c r="A43" s="117" t="s">
        <v>298</v>
      </c>
      <c r="B43" s="114" t="s">
        <v>299</v>
      </c>
      <c r="C43" s="91">
        <v>-300.83370000000002</v>
      </c>
      <c r="D43" s="91">
        <v>-2438</v>
      </c>
      <c r="E43" s="91">
        <v>-735</v>
      </c>
      <c r="F43" s="91">
        <v>4246</v>
      </c>
      <c r="G43" s="91">
        <v>230</v>
      </c>
      <c r="H43" s="91">
        <v>287.41526000000255</v>
      </c>
      <c r="I43" s="91">
        <v>-142</v>
      </c>
      <c r="J43" s="91">
        <v>157</v>
      </c>
      <c r="K43" s="91">
        <v>-254</v>
      </c>
      <c r="L43" s="91">
        <v>6</v>
      </c>
      <c r="M43" s="118">
        <v>1056.5815600000024</v>
      </c>
      <c r="O43" s="112"/>
    </row>
    <row r="44" spans="1:15" ht="15.75" x14ac:dyDescent="0.2">
      <c r="A44" s="117" t="s">
        <v>301</v>
      </c>
      <c r="B44" s="114" t="s">
        <v>302</v>
      </c>
      <c r="C44" s="91">
        <v>-11.759779999999978</v>
      </c>
      <c r="D44" s="91">
        <v>155</v>
      </c>
      <c r="E44" s="91">
        <v>-115</v>
      </c>
      <c r="F44" s="91">
        <v>-4</v>
      </c>
      <c r="G44" s="91">
        <v>0</v>
      </c>
      <c r="H44" s="91">
        <v>0</v>
      </c>
      <c r="I44" s="91">
        <v>0</v>
      </c>
      <c r="J44" s="91">
        <v>119</v>
      </c>
      <c r="K44" s="91">
        <v>0</v>
      </c>
      <c r="L44" s="91">
        <v>-3</v>
      </c>
      <c r="M44" s="118">
        <v>140.24022000000002</v>
      </c>
      <c r="O44" s="112"/>
    </row>
    <row r="45" spans="1:15" ht="15.75" x14ac:dyDescent="0.25">
      <c r="A45" s="120"/>
      <c r="B45" s="121" t="s">
        <v>333</v>
      </c>
      <c r="C45" s="91">
        <v>19000.110871040732</v>
      </c>
      <c r="D45" s="91">
        <v>42375</v>
      </c>
      <c r="E45" s="91">
        <v>18878</v>
      </c>
      <c r="F45" s="91">
        <v>19560</v>
      </c>
      <c r="G45" s="91">
        <v>32653</v>
      </c>
      <c r="H45" s="91">
        <v>10253.358580000006</v>
      </c>
      <c r="I45" s="91">
        <v>590</v>
      </c>
      <c r="J45" s="91">
        <v>2380</v>
      </c>
      <c r="K45" s="91">
        <v>1415</v>
      </c>
      <c r="L45" s="91">
        <v>3924</v>
      </c>
      <c r="M45" s="118">
        <v>151028.46945104073</v>
      </c>
      <c r="O45" s="119"/>
    </row>
    <row r="46" spans="1:15" ht="15.75" x14ac:dyDescent="0.2">
      <c r="A46" s="89" t="s">
        <v>11</v>
      </c>
      <c r="B46" s="114" t="s">
        <v>334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01"/>
      <c r="O46" s="112"/>
    </row>
    <row r="47" spans="1:15" ht="15.75" x14ac:dyDescent="0.2">
      <c r="A47" s="117" t="s">
        <v>293</v>
      </c>
      <c r="B47" s="114" t="s">
        <v>335</v>
      </c>
      <c r="C47" s="91">
        <v>0</v>
      </c>
      <c r="D47" s="91">
        <v>130</v>
      </c>
      <c r="E47" s="91">
        <v>63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118">
        <v>193</v>
      </c>
      <c r="O47" s="112"/>
    </row>
    <row r="48" spans="1:15" ht="15.75" x14ac:dyDescent="0.2">
      <c r="A48" s="120"/>
      <c r="B48" s="114" t="s">
        <v>336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118">
        <v>0</v>
      </c>
      <c r="O48" s="112"/>
    </row>
    <row r="49" spans="1:15" ht="15.75" x14ac:dyDescent="0.2">
      <c r="A49" s="120" t="s">
        <v>296</v>
      </c>
      <c r="B49" s="114" t="s">
        <v>337</v>
      </c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01"/>
      <c r="O49" s="112"/>
    </row>
    <row r="50" spans="1:15" ht="15.75" x14ac:dyDescent="0.2">
      <c r="A50" s="120"/>
      <c r="B50" s="114" t="s">
        <v>336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118">
        <v>0</v>
      </c>
      <c r="O50" s="112"/>
    </row>
    <row r="51" spans="1:15" ht="15.75" x14ac:dyDescent="0.2">
      <c r="A51" s="120" t="s">
        <v>338</v>
      </c>
      <c r="B51" s="114" t="s">
        <v>339</v>
      </c>
      <c r="C51" s="91">
        <v>84.349450000000004</v>
      </c>
      <c r="D51" s="91">
        <v>0</v>
      </c>
      <c r="E51" s="91">
        <v>0</v>
      </c>
      <c r="F51" s="91">
        <v>175</v>
      </c>
      <c r="G51" s="91">
        <v>393</v>
      </c>
      <c r="H51" s="91">
        <v>0</v>
      </c>
      <c r="I51" s="91">
        <v>0</v>
      </c>
      <c r="J51" s="91">
        <v>0</v>
      </c>
      <c r="K51" s="91">
        <v>6</v>
      </c>
      <c r="L51" s="91">
        <v>0</v>
      </c>
      <c r="M51" s="118">
        <v>658.34944999999993</v>
      </c>
      <c r="O51" s="112"/>
    </row>
    <row r="52" spans="1:15" ht="15.75" x14ac:dyDescent="0.2">
      <c r="A52" s="120" t="s">
        <v>340</v>
      </c>
      <c r="B52" s="114" t="s">
        <v>341</v>
      </c>
      <c r="C52" s="91">
        <v>3839.7021199999999</v>
      </c>
      <c r="D52" s="91">
        <v>1624</v>
      </c>
      <c r="E52" s="91">
        <v>993</v>
      </c>
      <c r="F52" s="91">
        <v>1701</v>
      </c>
      <c r="G52" s="91">
        <v>2055</v>
      </c>
      <c r="H52" s="91">
        <v>0</v>
      </c>
      <c r="I52" s="91">
        <v>0</v>
      </c>
      <c r="J52" s="91">
        <v>116</v>
      </c>
      <c r="K52" s="91">
        <v>18</v>
      </c>
      <c r="L52" s="91">
        <v>203</v>
      </c>
      <c r="M52" s="118">
        <v>10549.70212</v>
      </c>
      <c r="O52" s="112"/>
    </row>
    <row r="53" spans="1:15" ht="15.75" x14ac:dyDescent="0.25">
      <c r="A53" s="126"/>
      <c r="B53" s="117" t="s">
        <v>342</v>
      </c>
      <c r="C53" s="91">
        <v>3924.0515700000001</v>
      </c>
      <c r="D53" s="91">
        <v>1624</v>
      </c>
      <c r="E53" s="91">
        <v>993</v>
      </c>
      <c r="F53" s="91">
        <v>1876</v>
      </c>
      <c r="G53" s="91">
        <v>2448</v>
      </c>
      <c r="H53" s="91">
        <v>0</v>
      </c>
      <c r="I53" s="91">
        <v>0</v>
      </c>
      <c r="J53" s="91">
        <v>116</v>
      </c>
      <c r="K53" s="91">
        <v>24</v>
      </c>
      <c r="L53" s="91">
        <v>203</v>
      </c>
      <c r="M53" s="118">
        <v>11208.05157</v>
      </c>
      <c r="O53" s="119"/>
    </row>
    <row r="54" spans="1:15" ht="15.75" x14ac:dyDescent="0.2">
      <c r="A54" s="120" t="s">
        <v>298</v>
      </c>
      <c r="B54" s="114" t="s">
        <v>343</v>
      </c>
      <c r="C54" s="91">
        <v>15364.383819999999</v>
      </c>
      <c r="D54" s="91">
        <v>318</v>
      </c>
      <c r="E54" s="91">
        <v>538</v>
      </c>
      <c r="F54" s="91">
        <v>0</v>
      </c>
      <c r="G54" s="91">
        <v>0</v>
      </c>
      <c r="H54" s="91">
        <v>0</v>
      </c>
      <c r="I54" s="91">
        <v>0</v>
      </c>
      <c r="J54" s="91">
        <v>4726</v>
      </c>
      <c r="K54" s="91">
        <v>392</v>
      </c>
      <c r="L54" s="91">
        <v>179</v>
      </c>
      <c r="M54" s="118">
        <v>21517.383819999999</v>
      </c>
      <c r="O54" s="112"/>
    </row>
    <row r="55" spans="1:15" ht="15.75" x14ac:dyDescent="0.2">
      <c r="A55" s="120" t="s">
        <v>301</v>
      </c>
      <c r="B55" s="114" t="s">
        <v>344</v>
      </c>
      <c r="C55" s="91">
        <v>2628.5894600000001</v>
      </c>
      <c r="D55" s="91">
        <v>1</v>
      </c>
      <c r="E55" s="91">
        <v>2</v>
      </c>
      <c r="F55" s="91">
        <v>0</v>
      </c>
      <c r="G55" s="91">
        <v>28</v>
      </c>
      <c r="H55" s="91">
        <v>406.44039000000004</v>
      </c>
      <c r="I55" s="91">
        <v>0</v>
      </c>
      <c r="J55" s="91">
        <v>175</v>
      </c>
      <c r="K55" s="91">
        <v>9</v>
      </c>
      <c r="L55" s="91">
        <v>641</v>
      </c>
      <c r="M55" s="118">
        <v>3891.0298500000004</v>
      </c>
      <c r="O55" s="112"/>
    </row>
    <row r="56" spans="1:15" ht="15.75" x14ac:dyDescent="0.25">
      <c r="A56" s="109"/>
      <c r="B56" s="121" t="s">
        <v>345</v>
      </c>
      <c r="C56" s="91">
        <v>21917.024849999998</v>
      </c>
      <c r="D56" s="91">
        <v>2073</v>
      </c>
      <c r="E56" s="91">
        <v>1596</v>
      </c>
      <c r="F56" s="91">
        <v>1876</v>
      </c>
      <c r="G56" s="91">
        <v>2476</v>
      </c>
      <c r="H56" s="91">
        <v>406.44039000000004</v>
      </c>
      <c r="I56" s="91">
        <v>0</v>
      </c>
      <c r="J56" s="91">
        <v>5017</v>
      </c>
      <c r="K56" s="91">
        <v>425</v>
      </c>
      <c r="L56" s="91">
        <v>1023</v>
      </c>
      <c r="M56" s="118">
        <v>36809.465239999998</v>
      </c>
      <c r="O56" s="119"/>
    </row>
    <row r="57" spans="1:15" ht="15.75" x14ac:dyDescent="0.2">
      <c r="A57" s="89" t="s">
        <v>13</v>
      </c>
      <c r="B57" s="114" t="s">
        <v>305</v>
      </c>
      <c r="C57" s="91">
        <v>1846.51927</v>
      </c>
      <c r="D57" s="91">
        <v>838</v>
      </c>
      <c r="E57" s="91">
        <v>11</v>
      </c>
      <c r="F57" s="91">
        <v>35</v>
      </c>
      <c r="G57" s="91">
        <v>2101</v>
      </c>
      <c r="H57" s="91">
        <v>65.796139999999994</v>
      </c>
      <c r="I57" s="91">
        <v>0</v>
      </c>
      <c r="J57" s="91">
        <v>0</v>
      </c>
      <c r="K57" s="91">
        <v>64</v>
      </c>
      <c r="L57" s="91">
        <v>4</v>
      </c>
      <c r="M57" s="118">
        <v>4965.3154100000002</v>
      </c>
      <c r="O57" s="112"/>
    </row>
    <row r="58" spans="1:15" ht="15.75" x14ac:dyDescent="0.2">
      <c r="A58" s="113" t="s">
        <v>15</v>
      </c>
      <c r="B58" s="114" t="s">
        <v>346</v>
      </c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01"/>
      <c r="O58" s="112"/>
    </row>
    <row r="59" spans="1:15" ht="15.75" x14ac:dyDescent="0.2">
      <c r="A59" s="117" t="s">
        <v>293</v>
      </c>
      <c r="B59" s="114" t="s">
        <v>347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01"/>
      <c r="O59" s="112"/>
    </row>
    <row r="60" spans="1:15" ht="15.75" x14ac:dyDescent="0.2">
      <c r="A60" s="117" t="s">
        <v>308</v>
      </c>
      <c r="B60" s="114" t="s">
        <v>309</v>
      </c>
      <c r="C60" s="91">
        <v>-22589.402699999999</v>
      </c>
      <c r="D60" s="91">
        <v>-17762</v>
      </c>
      <c r="E60" s="91">
        <v>-6931</v>
      </c>
      <c r="F60" s="91">
        <v>-8424</v>
      </c>
      <c r="G60" s="91">
        <v>-25792</v>
      </c>
      <c r="H60" s="91">
        <v>-5971.572830000001</v>
      </c>
      <c r="I60" s="91">
        <v>-868</v>
      </c>
      <c r="J60" s="91">
        <v>-2191</v>
      </c>
      <c r="K60" s="91">
        <v>-363</v>
      </c>
      <c r="L60" s="91">
        <v>-989</v>
      </c>
      <c r="M60" s="118">
        <v>-91880.975530000011</v>
      </c>
      <c r="O60" s="112"/>
    </row>
    <row r="61" spans="1:15" ht="15.75" x14ac:dyDescent="0.2">
      <c r="A61" s="117" t="s">
        <v>310</v>
      </c>
      <c r="B61" s="114" t="s">
        <v>311</v>
      </c>
      <c r="C61" s="91">
        <v>476.40435999999977</v>
      </c>
      <c r="D61" s="91">
        <v>677</v>
      </c>
      <c r="E61" s="91">
        <v>0</v>
      </c>
      <c r="F61" s="91">
        <v>135</v>
      </c>
      <c r="G61" s="91">
        <v>12</v>
      </c>
      <c r="H61" s="91">
        <v>26.766830000000002</v>
      </c>
      <c r="I61" s="91">
        <v>0</v>
      </c>
      <c r="J61" s="91">
        <v>117</v>
      </c>
      <c r="K61" s="91">
        <v>0</v>
      </c>
      <c r="L61" s="91">
        <v>265</v>
      </c>
      <c r="M61" s="118">
        <v>1709.1711899999998</v>
      </c>
      <c r="O61" s="112"/>
    </row>
    <row r="62" spans="1:15" ht="15.75" x14ac:dyDescent="0.25">
      <c r="A62" s="120"/>
      <c r="B62" s="117" t="s">
        <v>348</v>
      </c>
      <c r="C62" s="91">
        <v>-22112.998339999998</v>
      </c>
      <c r="D62" s="91">
        <v>-17085</v>
      </c>
      <c r="E62" s="91">
        <v>-6931</v>
      </c>
      <c r="F62" s="91">
        <v>-8289</v>
      </c>
      <c r="G62" s="91">
        <v>-25780</v>
      </c>
      <c r="H62" s="91">
        <v>-5944.8060000000014</v>
      </c>
      <c r="I62" s="91">
        <v>-868</v>
      </c>
      <c r="J62" s="91">
        <v>-2074</v>
      </c>
      <c r="K62" s="91">
        <v>-363</v>
      </c>
      <c r="L62" s="91">
        <v>-724</v>
      </c>
      <c r="M62" s="118">
        <v>-90171.804339999988</v>
      </c>
      <c r="O62" s="119"/>
    </row>
    <row r="63" spans="1:15" ht="15.75" x14ac:dyDescent="0.2">
      <c r="A63" s="120" t="s">
        <v>296</v>
      </c>
      <c r="B63" s="114" t="s">
        <v>349</v>
      </c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01"/>
      <c r="O63" s="112"/>
    </row>
    <row r="64" spans="1:15" ht="15.75" x14ac:dyDescent="0.2">
      <c r="A64" s="120" t="s">
        <v>338</v>
      </c>
      <c r="B64" s="114" t="s">
        <v>309</v>
      </c>
      <c r="C64" s="91">
        <v>463.00271999999995</v>
      </c>
      <c r="D64" s="91">
        <v>2091</v>
      </c>
      <c r="E64" s="91">
        <v>277</v>
      </c>
      <c r="F64" s="91">
        <v>336</v>
      </c>
      <c r="G64" s="91">
        <v>397</v>
      </c>
      <c r="H64" s="91">
        <v>899.98293999999942</v>
      </c>
      <c r="I64" s="91">
        <v>-281</v>
      </c>
      <c r="J64" s="91">
        <v>-251</v>
      </c>
      <c r="K64" s="91">
        <v>73</v>
      </c>
      <c r="L64" s="91">
        <v>248</v>
      </c>
      <c r="M64" s="118">
        <v>4252.9856599999994</v>
      </c>
      <c r="O64" s="112"/>
    </row>
    <row r="65" spans="1:15" ht="15.75" x14ac:dyDescent="0.2">
      <c r="A65" s="120" t="s">
        <v>340</v>
      </c>
      <c r="B65" s="114" t="s">
        <v>311</v>
      </c>
      <c r="C65" s="91">
        <v>-26.472859999999969</v>
      </c>
      <c r="D65" s="91">
        <v>135</v>
      </c>
      <c r="E65" s="91">
        <v>0</v>
      </c>
      <c r="F65" s="91">
        <v>-28</v>
      </c>
      <c r="G65" s="91">
        <v>546</v>
      </c>
      <c r="H65" s="91">
        <v>33.014190000000013</v>
      </c>
      <c r="I65" s="91">
        <v>0</v>
      </c>
      <c r="J65" s="91">
        <v>168</v>
      </c>
      <c r="K65" s="91">
        <v>0</v>
      </c>
      <c r="L65" s="91">
        <v>-222</v>
      </c>
      <c r="M65" s="118">
        <v>605.54133000000002</v>
      </c>
      <c r="O65" s="112"/>
    </row>
    <row r="66" spans="1:15" ht="15.75" x14ac:dyDescent="0.25">
      <c r="A66" s="120"/>
      <c r="B66" s="117" t="s">
        <v>342</v>
      </c>
      <c r="C66" s="91">
        <v>436.52985999999999</v>
      </c>
      <c r="D66" s="91">
        <v>2226</v>
      </c>
      <c r="E66" s="91">
        <v>277</v>
      </c>
      <c r="F66" s="91">
        <v>308</v>
      </c>
      <c r="G66" s="91">
        <v>943</v>
      </c>
      <c r="H66" s="91">
        <v>932.9971299999994</v>
      </c>
      <c r="I66" s="91">
        <v>-281</v>
      </c>
      <c r="J66" s="91">
        <v>-83</v>
      </c>
      <c r="K66" s="91">
        <v>73</v>
      </c>
      <c r="L66" s="91">
        <v>26</v>
      </c>
      <c r="M66" s="118">
        <v>4858.5269900000003</v>
      </c>
      <c r="O66" s="119"/>
    </row>
    <row r="67" spans="1:15" ht="15.75" x14ac:dyDescent="0.25">
      <c r="A67" s="89"/>
      <c r="B67" s="121" t="s">
        <v>315</v>
      </c>
      <c r="C67" s="91">
        <v>-21676.46848</v>
      </c>
      <c r="D67" s="91">
        <v>-14859</v>
      </c>
      <c r="E67" s="91">
        <v>-6654</v>
      </c>
      <c r="F67" s="91">
        <v>-7981</v>
      </c>
      <c r="G67" s="91">
        <v>-24837</v>
      </c>
      <c r="H67" s="91">
        <v>-5011.8088700000017</v>
      </c>
      <c r="I67" s="91">
        <v>-1149</v>
      </c>
      <c r="J67" s="91">
        <v>-2157</v>
      </c>
      <c r="K67" s="91">
        <v>-290</v>
      </c>
      <c r="L67" s="91">
        <v>-698</v>
      </c>
      <c r="M67" s="118">
        <v>-85313.277350000004</v>
      </c>
      <c r="O67" s="119"/>
    </row>
    <row r="68" spans="1:15" ht="31.5" x14ac:dyDescent="0.2">
      <c r="A68" s="113" t="s">
        <v>17</v>
      </c>
      <c r="B68" s="114" t="s">
        <v>350</v>
      </c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01"/>
      <c r="O68" s="112"/>
    </row>
    <row r="69" spans="1:15" ht="15.75" x14ac:dyDescent="0.2">
      <c r="A69" s="117" t="s">
        <v>293</v>
      </c>
      <c r="B69" s="114" t="s">
        <v>351</v>
      </c>
      <c r="C69" s="127"/>
      <c r="D69" s="89"/>
      <c r="E69" s="89"/>
      <c r="F69" s="89"/>
      <c r="G69" s="89"/>
      <c r="H69" s="89"/>
      <c r="I69" s="89"/>
      <c r="J69" s="89"/>
      <c r="K69" s="89"/>
      <c r="L69" s="89"/>
      <c r="M69" s="101"/>
      <c r="O69" s="112"/>
    </row>
    <row r="70" spans="1:15" ht="15.75" x14ac:dyDescent="0.2">
      <c r="A70" s="117" t="s">
        <v>308</v>
      </c>
      <c r="B70" s="114" t="s">
        <v>309</v>
      </c>
      <c r="C70" s="91">
        <v>3893.9682400000002</v>
      </c>
      <c r="D70" s="91">
        <v>-7646</v>
      </c>
      <c r="E70" s="91">
        <v>1568</v>
      </c>
      <c r="F70" s="91">
        <v>-7620</v>
      </c>
      <c r="G70" s="91">
        <v>3249</v>
      </c>
      <c r="H70" s="91">
        <v>924.44664000000057</v>
      </c>
      <c r="I70" s="91">
        <v>56</v>
      </c>
      <c r="J70" s="91">
        <v>316</v>
      </c>
      <c r="K70" s="91">
        <v>118</v>
      </c>
      <c r="L70" s="91">
        <v>-59</v>
      </c>
      <c r="M70" s="118">
        <v>-5199.5851199999997</v>
      </c>
      <c r="O70" s="112"/>
    </row>
    <row r="71" spans="1:15" ht="15.75" x14ac:dyDescent="0.2">
      <c r="A71" s="117" t="s">
        <v>310</v>
      </c>
      <c r="B71" s="114" t="s">
        <v>311</v>
      </c>
      <c r="C71" s="91">
        <v>539.91355999999996</v>
      </c>
      <c r="D71" s="91">
        <v>-2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91">
        <v>0</v>
      </c>
      <c r="M71" s="118">
        <v>537.91355999999996</v>
      </c>
      <c r="O71" s="112"/>
    </row>
    <row r="72" spans="1:15" ht="15.75" x14ac:dyDescent="0.25">
      <c r="A72" s="120"/>
      <c r="B72" s="117" t="s">
        <v>348</v>
      </c>
      <c r="C72" s="91">
        <v>4433.8818000000001</v>
      </c>
      <c r="D72" s="91">
        <v>-7648</v>
      </c>
      <c r="E72" s="91">
        <v>1568</v>
      </c>
      <c r="F72" s="91">
        <v>-7620</v>
      </c>
      <c r="G72" s="91">
        <v>3249</v>
      </c>
      <c r="H72" s="91">
        <v>924.44664000000057</v>
      </c>
      <c r="I72" s="91">
        <v>56</v>
      </c>
      <c r="J72" s="91">
        <v>316</v>
      </c>
      <c r="K72" s="91">
        <v>118</v>
      </c>
      <c r="L72" s="91">
        <v>-59</v>
      </c>
      <c r="M72" s="118">
        <v>-4661.6715600000007</v>
      </c>
      <c r="O72" s="119"/>
    </row>
    <row r="73" spans="1:15" ht="15.75" x14ac:dyDescent="0.2">
      <c r="A73" s="120" t="s">
        <v>296</v>
      </c>
      <c r="B73" s="114" t="s">
        <v>352</v>
      </c>
      <c r="C73" s="91">
        <v>0</v>
      </c>
      <c r="D73" s="91">
        <v>28</v>
      </c>
      <c r="E73" s="91">
        <v>0</v>
      </c>
      <c r="F73" s="91">
        <v>2419</v>
      </c>
      <c r="G73" s="91">
        <v>199</v>
      </c>
      <c r="H73" s="91">
        <v>803.03924000000211</v>
      </c>
      <c r="I73" s="91">
        <v>0</v>
      </c>
      <c r="J73" s="91">
        <v>690</v>
      </c>
      <c r="K73" s="91">
        <v>0</v>
      </c>
      <c r="L73" s="91">
        <v>0</v>
      </c>
      <c r="M73" s="118">
        <v>4139.0392400000019</v>
      </c>
      <c r="O73" s="112"/>
    </row>
    <row r="74" spans="1:15" ht="15.75" x14ac:dyDescent="0.25">
      <c r="A74" s="120"/>
      <c r="B74" s="121" t="s">
        <v>353</v>
      </c>
      <c r="C74" s="91">
        <v>4433.8818000000001</v>
      </c>
      <c r="D74" s="91">
        <v>-7620</v>
      </c>
      <c r="E74" s="91">
        <v>1568</v>
      </c>
      <c r="F74" s="91">
        <v>-5201</v>
      </c>
      <c r="G74" s="91">
        <v>3448</v>
      </c>
      <c r="H74" s="91">
        <v>1727.4858800000027</v>
      </c>
      <c r="I74" s="91">
        <v>56</v>
      </c>
      <c r="J74" s="91">
        <v>1006</v>
      </c>
      <c r="K74" s="91">
        <v>118</v>
      </c>
      <c r="L74" s="91">
        <v>-59</v>
      </c>
      <c r="M74" s="118">
        <v>-522.63231999999721</v>
      </c>
      <c r="O74" s="119"/>
    </row>
    <row r="75" spans="1:15" ht="15.75" x14ac:dyDescent="0.2">
      <c r="A75" s="113" t="s">
        <v>19</v>
      </c>
      <c r="B75" s="114" t="s">
        <v>320</v>
      </c>
      <c r="C75" s="91">
        <v>0</v>
      </c>
      <c r="D75" s="91">
        <v>-651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  <c r="L75" s="91">
        <v>0</v>
      </c>
      <c r="M75" s="118">
        <v>-651</v>
      </c>
      <c r="O75" s="112"/>
    </row>
    <row r="76" spans="1:15" ht="15.75" x14ac:dyDescent="0.2">
      <c r="A76" s="113" t="s">
        <v>22</v>
      </c>
      <c r="B76" s="114" t="s">
        <v>354</v>
      </c>
      <c r="C76" s="127"/>
      <c r="D76" s="89"/>
      <c r="E76" s="89"/>
      <c r="F76" s="89"/>
      <c r="G76" s="89"/>
      <c r="H76" s="89"/>
      <c r="I76" s="89"/>
      <c r="J76" s="89"/>
      <c r="K76" s="89"/>
      <c r="L76" s="89"/>
      <c r="M76" s="101"/>
      <c r="O76" s="112"/>
    </row>
    <row r="77" spans="1:15" ht="15.75" x14ac:dyDescent="0.2">
      <c r="A77" s="117" t="s">
        <v>293</v>
      </c>
      <c r="B77" s="114" t="s">
        <v>322</v>
      </c>
      <c r="C77" s="91">
        <v>-4114.2526500000004</v>
      </c>
      <c r="D77" s="91">
        <v>-13512</v>
      </c>
      <c r="E77" s="91">
        <v>-4249</v>
      </c>
      <c r="F77" s="91">
        <v>-2336</v>
      </c>
      <c r="G77" s="91">
        <v>-7126</v>
      </c>
      <c r="H77" s="91">
        <v>-2758.0640867420029</v>
      </c>
      <c r="I77" s="91">
        <v>-216</v>
      </c>
      <c r="J77" s="91">
        <v>-29</v>
      </c>
      <c r="K77" s="91">
        <v>-485</v>
      </c>
      <c r="L77" s="91">
        <v>-2805</v>
      </c>
      <c r="M77" s="118">
        <v>-37630.316736742003</v>
      </c>
      <c r="O77" s="112"/>
    </row>
    <row r="78" spans="1:15" ht="15.75" x14ac:dyDescent="0.2">
      <c r="A78" s="117" t="s">
        <v>296</v>
      </c>
      <c r="B78" s="114" t="s">
        <v>323</v>
      </c>
      <c r="C78" s="91">
        <v>-598.71078999999997</v>
      </c>
      <c r="D78" s="91">
        <v>2148</v>
      </c>
      <c r="E78" s="91">
        <v>0</v>
      </c>
      <c r="F78" s="91">
        <v>0</v>
      </c>
      <c r="G78" s="91">
        <v>-187</v>
      </c>
      <c r="H78" s="91">
        <v>-38.991220000000226</v>
      </c>
      <c r="I78" s="91">
        <v>0</v>
      </c>
      <c r="J78" s="91">
        <v>0</v>
      </c>
      <c r="K78" s="91">
        <v>0</v>
      </c>
      <c r="L78" s="91">
        <v>0</v>
      </c>
      <c r="M78" s="118">
        <v>1323.2979899999996</v>
      </c>
      <c r="O78" s="112"/>
    </row>
    <row r="79" spans="1:15" ht="15.75" x14ac:dyDescent="0.2">
      <c r="A79" s="117" t="s">
        <v>298</v>
      </c>
      <c r="B79" s="114" t="s">
        <v>324</v>
      </c>
      <c r="C79" s="91">
        <v>-3178.4332799999997</v>
      </c>
      <c r="D79" s="91">
        <v>-2818</v>
      </c>
      <c r="E79" s="91">
        <v>-3110</v>
      </c>
      <c r="F79" s="91">
        <v>-1578</v>
      </c>
      <c r="G79" s="91">
        <v>-3797</v>
      </c>
      <c r="H79" s="91">
        <v>-3036.4879321747621</v>
      </c>
      <c r="I79" s="91">
        <v>-157</v>
      </c>
      <c r="J79" s="91">
        <v>-529</v>
      </c>
      <c r="K79" s="91">
        <v>-401</v>
      </c>
      <c r="L79" s="91">
        <v>-617</v>
      </c>
      <c r="M79" s="118">
        <v>-19221.921212174762</v>
      </c>
      <c r="O79" s="112"/>
    </row>
    <row r="80" spans="1:15" ht="15.75" x14ac:dyDescent="0.2">
      <c r="A80" s="117" t="s">
        <v>301</v>
      </c>
      <c r="B80" s="114" t="s">
        <v>355</v>
      </c>
      <c r="C80" s="91">
        <v>0</v>
      </c>
      <c r="D80" s="91">
        <v>95</v>
      </c>
      <c r="E80" s="91">
        <v>3</v>
      </c>
      <c r="F80" s="91">
        <v>56</v>
      </c>
      <c r="G80" s="91">
        <v>0</v>
      </c>
      <c r="H80" s="91">
        <v>0</v>
      </c>
      <c r="I80" s="91">
        <v>0</v>
      </c>
      <c r="J80" s="91">
        <v>0</v>
      </c>
      <c r="K80" s="91">
        <v>0</v>
      </c>
      <c r="L80" s="91">
        <v>0</v>
      </c>
      <c r="M80" s="118">
        <v>154</v>
      </c>
      <c r="O80" s="112"/>
    </row>
    <row r="81" spans="1:15" ht="15.75" x14ac:dyDescent="0.25">
      <c r="A81" s="89"/>
      <c r="B81" s="121" t="s">
        <v>326</v>
      </c>
      <c r="C81" s="91">
        <v>-7891.3967200000006</v>
      </c>
      <c r="D81" s="91">
        <v>-14087</v>
      </c>
      <c r="E81" s="91">
        <v>-7356</v>
      </c>
      <c r="F81" s="91">
        <v>-3858</v>
      </c>
      <c r="G81" s="91">
        <v>-11110</v>
      </c>
      <c r="H81" s="91">
        <v>-5833.5432389167654</v>
      </c>
      <c r="I81" s="91">
        <v>-373</v>
      </c>
      <c r="J81" s="91">
        <v>-558</v>
      </c>
      <c r="K81" s="91">
        <v>-886</v>
      </c>
      <c r="L81" s="91">
        <v>-3422</v>
      </c>
      <c r="M81" s="118">
        <v>-55374.939958916773</v>
      </c>
      <c r="O81" s="119"/>
    </row>
    <row r="82" spans="1:15" ht="15.75" x14ac:dyDescent="0.2">
      <c r="A82" s="113" t="s">
        <v>210</v>
      </c>
      <c r="B82" s="114" t="s">
        <v>356</v>
      </c>
      <c r="C82" s="127"/>
      <c r="D82" s="89"/>
      <c r="E82" s="89"/>
      <c r="F82" s="89"/>
      <c r="G82" s="89"/>
      <c r="H82" s="89"/>
      <c r="I82" s="89"/>
      <c r="J82" s="89"/>
      <c r="K82" s="89"/>
      <c r="L82" s="89"/>
      <c r="M82" s="101"/>
      <c r="O82" s="112"/>
    </row>
    <row r="83" spans="1:15" ht="15.75" x14ac:dyDescent="0.2">
      <c r="A83" s="117" t="s">
        <v>293</v>
      </c>
      <c r="B83" s="114" t="s">
        <v>357</v>
      </c>
      <c r="C83" s="91">
        <v>-167.2884</v>
      </c>
      <c r="D83" s="91">
        <v>-72</v>
      </c>
      <c r="E83" s="91">
        <v>-48</v>
      </c>
      <c r="F83" s="91">
        <v>-10</v>
      </c>
      <c r="G83" s="91">
        <v>0</v>
      </c>
      <c r="H83" s="91">
        <v>-30.25</v>
      </c>
      <c r="I83" s="91">
        <v>0</v>
      </c>
      <c r="J83" s="91">
        <v>-16</v>
      </c>
      <c r="K83" s="91">
        <v>-1</v>
      </c>
      <c r="L83" s="91">
        <v>-28</v>
      </c>
      <c r="M83" s="118">
        <v>-372.53840000000002</v>
      </c>
      <c r="O83" s="112"/>
    </row>
    <row r="84" spans="1:15" ht="15.75" x14ac:dyDescent="0.2">
      <c r="A84" s="117" t="s">
        <v>296</v>
      </c>
      <c r="B84" s="114" t="s">
        <v>358</v>
      </c>
      <c r="C84" s="91">
        <v>-9917.2898399999995</v>
      </c>
      <c r="D84" s="91">
        <v>-5432</v>
      </c>
      <c r="E84" s="91">
        <v>-21078</v>
      </c>
      <c r="F84" s="91">
        <v>-3483</v>
      </c>
      <c r="G84" s="91">
        <v>0</v>
      </c>
      <c r="H84" s="91">
        <v>0</v>
      </c>
      <c r="I84" s="91">
        <v>0</v>
      </c>
      <c r="J84" s="91">
        <v>-3532</v>
      </c>
      <c r="K84" s="91">
        <v>-328</v>
      </c>
      <c r="L84" s="91">
        <v>-197</v>
      </c>
      <c r="M84" s="118">
        <v>-43967.289839999998</v>
      </c>
      <c r="O84" s="112"/>
    </row>
    <row r="85" spans="1:15" ht="15.75" x14ac:dyDescent="0.2">
      <c r="A85" s="117" t="s">
        <v>298</v>
      </c>
      <c r="B85" s="114" t="s">
        <v>359</v>
      </c>
      <c r="C85" s="91">
        <v>-5508.0139499999996</v>
      </c>
      <c r="D85" s="91">
        <v>-38</v>
      </c>
      <c r="E85" s="91">
        <v>-59</v>
      </c>
      <c r="F85" s="91">
        <v>0</v>
      </c>
      <c r="G85" s="91">
        <v>-276</v>
      </c>
      <c r="H85" s="91">
        <v>0</v>
      </c>
      <c r="I85" s="91">
        <v>0</v>
      </c>
      <c r="J85" s="91">
        <v>-25</v>
      </c>
      <c r="K85" s="91">
        <v>-2</v>
      </c>
      <c r="L85" s="91">
        <v>-25</v>
      </c>
      <c r="M85" s="118">
        <v>-5933.0139499999996</v>
      </c>
      <c r="O85" s="112"/>
    </row>
    <row r="86" spans="1:15" ht="15.75" x14ac:dyDescent="0.25">
      <c r="A86" s="117"/>
      <c r="B86" s="121" t="s">
        <v>360</v>
      </c>
      <c r="C86" s="91">
        <v>-15592.592189999999</v>
      </c>
      <c r="D86" s="91">
        <v>-5542</v>
      </c>
      <c r="E86" s="91">
        <v>-21185</v>
      </c>
      <c r="F86" s="91">
        <v>-3493</v>
      </c>
      <c r="G86" s="91">
        <v>-276</v>
      </c>
      <c r="H86" s="91">
        <v>-30.25</v>
      </c>
      <c r="I86" s="91">
        <v>0</v>
      </c>
      <c r="J86" s="91">
        <v>-3573</v>
      </c>
      <c r="K86" s="91">
        <v>-331</v>
      </c>
      <c r="L86" s="91">
        <v>-250</v>
      </c>
      <c r="M86" s="118">
        <v>-50272.842189999996</v>
      </c>
      <c r="O86" s="119"/>
    </row>
    <row r="87" spans="1:15" ht="15.75" x14ac:dyDescent="0.2">
      <c r="A87" s="113" t="s">
        <v>260</v>
      </c>
      <c r="B87" s="114" t="s">
        <v>327</v>
      </c>
      <c r="C87" s="91">
        <v>-68.663250000000005</v>
      </c>
      <c r="D87" s="91">
        <v>-1463</v>
      </c>
      <c r="E87" s="91">
        <v>-5429</v>
      </c>
      <c r="F87" s="91">
        <v>-54</v>
      </c>
      <c r="G87" s="91">
        <v>-590</v>
      </c>
      <c r="H87" s="91">
        <v>-201.87881455640161</v>
      </c>
      <c r="I87" s="91">
        <v>-20</v>
      </c>
      <c r="J87" s="91">
        <v>-56</v>
      </c>
      <c r="K87" s="91">
        <v>-318</v>
      </c>
      <c r="L87" s="91">
        <v>-2</v>
      </c>
      <c r="M87" s="118">
        <v>-8202.5420645564009</v>
      </c>
      <c r="O87" s="112"/>
    </row>
    <row r="88" spans="1:15" ht="31.5" x14ac:dyDescent="0.2">
      <c r="A88" s="113"/>
      <c r="B88" s="114" t="s">
        <v>328</v>
      </c>
      <c r="C88" s="91">
        <v>0</v>
      </c>
      <c r="D88" s="91">
        <v>-1277</v>
      </c>
      <c r="E88" s="91">
        <v>-5429</v>
      </c>
      <c r="F88" s="91">
        <v>-54</v>
      </c>
      <c r="G88" s="91">
        <v>-332</v>
      </c>
      <c r="H88" s="91">
        <v>-210.55123</v>
      </c>
      <c r="I88" s="91">
        <v>-8</v>
      </c>
      <c r="J88" s="91">
        <v>-27</v>
      </c>
      <c r="K88" s="91">
        <v>-189</v>
      </c>
      <c r="L88" s="91">
        <v>-2</v>
      </c>
      <c r="M88" s="118">
        <v>-7528.55123</v>
      </c>
      <c r="O88" s="112"/>
    </row>
    <row r="89" spans="1:15" ht="15.75" x14ac:dyDescent="0.2">
      <c r="A89" s="113" t="s">
        <v>330</v>
      </c>
      <c r="B89" s="114" t="s">
        <v>361</v>
      </c>
      <c r="C89" s="91">
        <v>0</v>
      </c>
      <c r="D89" s="91">
        <v>0</v>
      </c>
      <c r="E89" s="91">
        <v>0</v>
      </c>
      <c r="F89" s="91">
        <v>0</v>
      </c>
      <c r="G89" s="91">
        <v>-121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118">
        <v>-121</v>
      </c>
      <c r="O89" s="112"/>
    </row>
    <row r="90" spans="1:15" ht="15.75" x14ac:dyDescent="0.2">
      <c r="A90" s="113" t="s">
        <v>362</v>
      </c>
      <c r="B90" s="114" t="s">
        <v>363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118">
        <v>0</v>
      </c>
      <c r="O90" s="112"/>
    </row>
    <row r="91" spans="1:15" ht="15.75" x14ac:dyDescent="0.25">
      <c r="A91" s="113" t="s">
        <v>364</v>
      </c>
      <c r="B91" s="114" t="s">
        <v>365</v>
      </c>
      <c r="C91" s="91">
        <v>1968.4161510407262</v>
      </c>
      <c r="D91" s="91">
        <v>1064</v>
      </c>
      <c r="E91" s="91">
        <v>-18571</v>
      </c>
      <c r="F91" s="91">
        <v>884</v>
      </c>
      <c r="G91" s="91">
        <v>3744</v>
      </c>
      <c r="H91" s="91">
        <v>1375.6000665268398</v>
      </c>
      <c r="I91" s="91">
        <v>-896</v>
      </c>
      <c r="J91" s="91">
        <v>2059</v>
      </c>
      <c r="K91" s="91">
        <v>197</v>
      </c>
      <c r="L91" s="91">
        <v>520</v>
      </c>
      <c r="M91" s="118">
        <v>-7654.9837824324331</v>
      </c>
      <c r="O91" s="128"/>
    </row>
    <row r="92" spans="1:15" ht="15.75" x14ac:dyDescent="0.2">
      <c r="A92" s="109" t="s">
        <v>366</v>
      </c>
      <c r="B92" s="110" t="s">
        <v>367</v>
      </c>
      <c r="C92" s="127"/>
      <c r="D92" s="89"/>
      <c r="E92" s="89"/>
      <c r="F92" s="89"/>
      <c r="G92" s="89"/>
      <c r="H92" s="89"/>
      <c r="I92" s="89"/>
      <c r="J92" s="89"/>
      <c r="K92" s="89"/>
      <c r="L92" s="89"/>
      <c r="M92" s="101"/>
      <c r="O92" s="112"/>
    </row>
    <row r="93" spans="1:15" ht="15.75" x14ac:dyDescent="0.25">
      <c r="A93" s="113" t="s">
        <v>5</v>
      </c>
      <c r="B93" s="114" t="s">
        <v>368</v>
      </c>
      <c r="C93" s="91">
        <v>-361.83174104073021</v>
      </c>
      <c r="D93" s="91">
        <v>1968</v>
      </c>
      <c r="E93" s="91">
        <v>1561</v>
      </c>
      <c r="F93" s="91">
        <v>69</v>
      </c>
      <c r="G93" s="91">
        <v>187</v>
      </c>
      <c r="H93" s="91">
        <v>25.909173473166803</v>
      </c>
      <c r="I93" s="91">
        <v>105</v>
      </c>
      <c r="J93" s="91">
        <v>61</v>
      </c>
      <c r="K93" s="91">
        <v>6</v>
      </c>
      <c r="L93" s="91">
        <v>0</v>
      </c>
      <c r="M93" s="118">
        <v>3621.0774324324366</v>
      </c>
      <c r="O93" s="119"/>
    </row>
    <row r="94" spans="1:15" ht="15.75" x14ac:dyDescent="0.25">
      <c r="A94" s="113" t="s">
        <v>11</v>
      </c>
      <c r="B94" s="114" t="s">
        <v>369</v>
      </c>
      <c r="C94" s="91">
        <v>1968.4161510407262</v>
      </c>
      <c r="D94" s="91">
        <v>1064</v>
      </c>
      <c r="E94" s="91">
        <v>-18571</v>
      </c>
      <c r="F94" s="91">
        <v>884</v>
      </c>
      <c r="G94" s="91">
        <v>3744</v>
      </c>
      <c r="H94" s="91">
        <v>1375.6000665268398</v>
      </c>
      <c r="I94" s="91">
        <v>-896</v>
      </c>
      <c r="J94" s="91">
        <v>2059</v>
      </c>
      <c r="K94" s="91">
        <v>197</v>
      </c>
      <c r="L94" s="91">
        <v>520</v>
      </c>
      <c r="M94" s="118">
        <v>-7654.9837824324331</v>
      </c>
      <c r="O94" s="119"/>
    </row>
    <row r="95" spans="1:15" ht="15.75" x14ac:dyDescent="0.2">
      <c r="A95" s="89" t="s">
        <v>13</v>
      </c>
      <c r="B95" s="114" t="s">
        <v>370</v>
      </c>
      <c r="C95" s="129"/>
      <c r="D95" s="124"/>
      <c r="E95" s="124"/>
      <c r="F95" s="124"/>
      <c r="G95" s="124"/>
      <c r="H95" s="124"/>
      <c r="I95" s="124"/>
      <c r="J95" s="124"/>
      <c r="K95" s="124"/>
      <c r="L95" s="124"/>
      <c r="M95" s="101"/>
      <c r="O95" s="112"/>
    </row>
    <row r="96" spans="1:15" ht="15.75" x14ac:dyDescent="0.2">
      <c r="A96" s="117" t="s">
        <v>293</v>
      </c>
      <c r="B96" s="114" t="s">
        <v>335</v>
      </c>
      <c r="C96" s="91">
        <v>0</v>
      </c>
      <c r="D96" s="91">
        <v>126</v>
      </c>
      <c r="E96" s="91">
        <v>0</v>
      </c>
      <c r="F96" s="91">
        <v>0</v>
      </c>
      <c r="G96" s="91">
        <v>26788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118">
        <v>26914</v>
      </c>
      <c r="O96" s="112"/>
    </row>
    <row r="97" spans="1:15" ht="15.75" x14ac:dyDescent="0.2">
      <c r="A97" s="120"/>
      <c r="B97" s="114" t="s">
        <v>336</v>
      </c>
      <c r="C97" s="91">
        <v>0</v>
      </c>
      <c r="D97" s="91">
        <v>0</v>
      </c>
      <c r="E97" s="91">
        <v>0</v>
      </c>
      <c r="F97" s="91">
        <v>0</v>
      </c>
      <c r="G97" s="91">
        <v>26788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118">
        <v>26788</v>
      </c>
      <c r="O97" s="112"/>
    </row>
    <row r="98" spans="1:15" ht="15.75" x14ac:dyDescent="0.2">
      <c r="A98" s="120" t="s">
        <v>296</v>
      </c>
      <c r="B98" s="114" t="s">
        <v>337</v>
      </c>
      <c r="C98" s="91">
        <v>0</v>
      </c>
      <c r="D98" s="91">
        <v>0</v>
      </c>
      <c r="E98" s="91">
        <v>0</v>
      </c>
      <c r="F98" s="91">
        <v>0</v>
      </c>
      <c r="G98" s="91">
        <v>877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118">
        <v>877</v>
      </c>
      <c r="O98" s="112"/>
    </row>
    <row r="99" spans="1:15" ht="15.75" x14ac:dyDescent="0.2">
      <c r="A99" s="120"/>
      <c r="B99" s="114" t="s">
        <v>336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118">
        <v>0</v>
      </c>
      <c r="O99" s="112"/>
    </row>
    <row r="100" spans="1:15" ht="15.75" x14ac:dyDescent="0.2">
      <c r="A100" s="120" t="s">
        <v>338</v>
      </c>
      <c r="B100" s="114" t="s">
        <v>339</v>
      </c>
      <c r="C100" s="91">
        <v>0</v>
      </c>
      <c r="D100" s="91">
        <v>0</v>
      </c>
      <c r="E100" s="91">
        <v>0</v>
      </c>
      <c r="F100" s="91">
        <v>12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118">
        <v>12</v>
      </c>
      <c r="O100" s="112"/>
    </row>
    <row r="101" spans="1:15" ht="15.75" x14ac:dyDescent="0.2">
      <c r="A101" s="120" t="s">
        <v>340</v>
      </c>
      <c r="B101" s="114" t="s">
        <v>341</v>
      </c>
      <c r="C101" s="91">
        <v>0</v>
      </c>
      <c r="D101" s="91">
        <v>60</v>
      </c>
      <c r="E101" s="91">
        <v>0</v>
      </c>
      <c r="F101" s="91">
        <v>14</v>
      </c>
      <c r="G101" s="91">
        <v>877</v>
      </c>
      <c r="H101" s="91">
        <v>277.28458999999998</v>
      </c>
      <c r="I101" s="91">
        <v>1879</v>
      </c>
      <c r="J101" s="91">
        <v>0</v>
      </c>
      <c r="K101" s="91">
        <v>0</v>
      </c>
      <c r="L101" s="91">
        <v>0</v>
      </c>
      <c r="M101" s="118">
        <v>3107.2845900000002</v>
      </c>
      <c r="O101" s="112"/>
    </row>
    <row r="102" spans="1:15" ht="15.75" x14ac:dyDescent="0.2">
      <c r="A102" s="126"/>
      <c r="B102" s="117" t="s">
        <v>342</v>
      </c>
      <c r="C102" s="91">
        <v>0</v>
      </c>
      <c r="D102" s="91">
        <v>60</v>
      </c>
      <c r="E102" s="91">
        <v>0</v>
      </c>
      <c r="F102" s="91">
        <v>26</v>
      </c>
      <c r="G102" s="91">
        <v>877</v>
      </c>
      <c r="H102" s="91">
        <v>277.28458999999998</v>
      </c>
      <c r="I102" s="91">
        <v>1879</v>
      </c>
      <c r="J102" s="91">
        <v>0</v>
      </c>
      <c r="K102" s="91">
        <v>0</v>
      </c>
      <c r="L102" s="91">
        <v>0</v>
      </c>
      <c r="M102" s="118">
        <v>3119.2845900000002</v>
      </c>
      <c r="O102" s="112"/>
    </row>
    <row r="103" spans="1:15" ht="15.75" x14ac:dyDescent="0.2">
      <c r="A103" s="120" t="s">
        <v>298</v>
      </c>
      <c r="B103" s="114" t="s">
        <v>343</v>
      </c>
      <c r="C103" s="91">
        <v>0</v>
      </c>
      <c r="D103" s="91">
        <v>155</v>
      </c>
      <c r="E103" s="91">
        <v>0</v>
      </c>
      <c r="F103" s="91">
        <v>0</v>
      </c>
      <c r="G103" s="91">
        <v>62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118">
        <v>217</v>
      </c>
      <c r="O103" s="112"/>
    </row>
    <row r="104" spans="1:15" ht="15.75" x14ac:dyDescent="0.2">
      <c r="A104" s="120" t="s">
        <v>301</v>
      </c>
      <c r="B104" s="114" t="s">
        <v>344</v>
      </c>
      <c r="C104" s="91">
        <v>0</v>
      </c>
      <c r="D104" s="91">
        <v>0</v>
      </c>
      <c r="E104" s="91">
        <v>0</v>
      </c>
      <c r="F104" s="91">
        <v>0</v>
      </c>
      <c r="G104" s="91">
        <v>1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118">
        <v>1</v>
      </c>
      <c r="O104" s="112"/>
    </row>
    <row r="105" spans="1:15" ht="15.75" x14ac:dyDescent="0.2">
      <c r="A105" s="109"/>
      <c r="B105" s="121" t="s">
        <v>371</v>
      </c>
      <c r="C105" s="91">
        <v>0</v>
      </c>
      <c r="D105" s="91">
        <v>341</v>
      </c>
      <c r="E105" s="91">
        <v>0</v>
      </c>
      <c r="F105" s="91">
        <v>26</v>
      </c>
      <c r="G105" s="91">
        <v>27728</v>
      </c>
      <c r="H105" s="91">
        <v>277.28458999999998</v>
      </c>
      <c r="I105" s="91">
        <v>1879</v>
      </c>
      <c r="J105" s="91">
        <v>0</v>
      </c>
      <c r="K105" s="91">
        <v>0</v>
      </c>
      <c r="L105" s="91">
        <v>0</v>
      </c>
      <c r="M105" s="118">
        <v>30251.284589999999</v>
      </c>
      <c r="O105" s="112"/>
    </row>
    <row r="106" spans="1:15" ht="31.5" x14ac:dyDescent="0.25">
      <c r="A106" s="89" t="s">
        <v>15</v>
      </c>
      <c r="B106" s="114" t="s">
        <v>372</v>
      </c>
      <c r="C106" s="91">
        <v>0</v>
      </c>
      <c r="D106" s="91">
        <v>0</v>
      </c>
      <c r="E106" s="91">
        <v>417</v>
      </c>
      <c r="F106" s="91">
        <v>0</v>
      </c>
      <c r="G106" s="91">
        <v>121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118">
        <v>538</v>
      </c>
      <c r="O106" s="119"/>
    </row>
    <row r="107" spans="1:15" ht="15.75" x14ac:dyDescent="0.2">
      <c r="A107" s="113" t="s">
        <v>17</v>
      </c>
      <c r="B107" s="114" t="s">
        <v>356</v>
      </c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01"/>
      <c r="O107" s="112"/>
    </row>
    <row r="108" spans="1:15" ht="15.75" x14ac:dyDescent="0.2">
      <c r="A108" s="117" t="s">
        <v>293</v>
      </c>
      <c r="B108" s="114" t="s">
        <v>373</v>
      </c>
      <c r="C108" s="91">
        <v>0</v>
      </c>
      <c r="D108" s="91">
        <v>-167</v>
      </c>
      <c r="E108" s="91">
        <v>0</v>
      </c>
      <c r="F108" s="91">
        <v>0</v>
      </c>
      <c r="G108" s="91">
        <v>-357</v>
      </c>
      <c r="H108" s="91">
        <v>0</v>
      </c>
      <c r="I108" s="91">
        <v>-1064</v>
      </c>
      <c r="J108" s="91">
        <v>0</v>
      </c>
      <c r="K108" s="91">
        <v>0</v>
      </c>
      <c r="L108" s="91">
        <v>0</v>
      </c>
      <c r="M108" s="118">
        <v>-1588</v>
      </c>
      <c r="O108" s="112"/>
    </row>
    <row r="109" spans="1:15" ht="15.75" x14ac:dyDescent="0.2">
      <c r="A109" s="117" t="s">
        <v>296</v>
      </c>
      <c r="B109" s="114" t="s">
        <v>358</v>
      </c>
      <c r="C109" s="91">
        <v>0</v>
      </c>
      <c r="D109" s="91">
        <v>-107</v>
      </c>
      <c r="E109" s="91">
        <v>0</v>
      </c>
      <c r="F109" s="91">
        <v>0</v>
      </c>
      <c r="G109" s="91">
        <v>-14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118">
        <v>-121</v>
      </c>
      <c r="O109" s="112"/>
    </row>
    <row r="110" spans="1:15" ht="15.75" x14ac:dyDescent="0.2">
      <c r="A110" s="117" t="s">
        <v>298</v>
      </c>
      <c r="B110" s="114" t="s">
        <v>374</v>
      </c>
      <c r="C110" s="91">
        <v>0</v>
      </c>
      <c r="D110" s="91">
        <v>0</v>
      </c>
      <c r="E110" s="91">
        <v>0</v>
      </c>
      <c r="F110" s="91">
        <v>0</v>
      </c>
      <c r="G110" s="91">
        <v>-1</v>
      </c>
      <c r="H110" s="91">
        <v>-953.5723099999999</v>
      </c>
      <c r="I110" s="91">
        <v>0</v>
      </c>
      <c r="J110" s="91">
        <v>0</v>
      </c>
      <c r="K110" s="91">
        <v>0</v>
      </c>
      <c r="L110" s="91">
        <v>0</v>
      </c>
      <c r="M110" s="118">
        <v>-954.5723099999999</v>
      </c>
      <c r="O110" s="112"/>
    </row>
    <row r="111" spans="1:15" ht="15.75" x14ac:dyDescent="0.25">
      <c r="A111" s="117"/>
      <c r="B111" s="121" t="s">
        <v>353</v>
      </c>
      <c r="C111" s="91">
        <v>0</v>
      </c>
      <c r="D111" s="91">
        <v>-274</v>
      </c>
      <c r="E111" s="91">
        <v>0</v>
      </c>
      <c r="F111" s="91">
        <v>0</v>
      </c>
      <c r="G111" s="91">
        <v>-372</v>
      </c>
      <c r="H111" s="91">
        <v>-953.5723099999999</v>
      </c>
      <c r="I111" s="91">
        <v>-1064</v>
      </c>
      <c r="J111" s="91">
        <v>0</v>
      </c>
      <c r="K111" s="91">
        <v>0</v>
      </c>
      <c r="L111" s="91">
        <v>0</v>
      </c>
      <c r="M111" s="118">
        <v>-2663.57231</v>
      </c>
      <c r="O111" s="119"/>
    </row>
    <row r="112" spans="1:15" ht="31.5" x14ac:dyDescent="0.25">
      <c r="A112" s="89" t="s">
        <v>19</v>
      </c>
      <c r="B112" s="114" t="s">
        <v>375</v>
      </c>
      <c r="C112" s="91">
        <v>0</v>
      </c>
      <c r="D112" s="91">
        <v>0</v>
      </c>
      <c r="E112" s="91">
        <v>0</v>
      </c>
      <c r="F112" s="91">
        <v>0</v>
      </c>
      <c r="G112" s="91">
        <v>-121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118">
        <v>-121</v>
      </c>
      <c r="O112" s="119"/>
    </row>
    <row r="113" spans="1:15" ht="15.75" x14ac:dyDescent="0.2">
      <c r="A113" s="89" t="s">
        <v>22</v>
      </c>
      <c r="B113" s="114" t="s">
        <v>376</v>
      </c>
      <c r="C113" s="91">
        <v>10.528840000000001</v>
      </c>
      <c r="D113" s="91">
        <v>36</v>
      </c>
      <c r="E113" s="91">
        <v>4</v>
      </c>
      <c r="F113" s="91">
        <v>0</v>
      </c>
      <c r="G113" s="91">
        <v>386</v>
      </c>
      <c r="H113" s="91">
        <v>17.007330000000003</v>
      </c>
      <c r="I113" s="91">
        <v>7</v>
      </c>
      <c r="J113" s="91">
        <v>26</v>
      </c>
      <c r="K113" s="91">
        <v>0</v>
      </c>
      <c r="L113" s="91">
        <v>11</v>
      </c>
      <c r="M113" s="118">
        <v>497.53617000000003</v>
      </c>
      <c r="O113" s="112"/>
    </row>
    <row r="114" spans="1:15" ht="15.75" x14ac:dyDescent="0.2">
      <c r="A114" s="89" t="s">
        <v>210</v>
      </c>
      <c r="B114" s="114" t="s">
        <v>377</v>
      </c>
      <c r="C114" s="91">
        <v>-88.287710000000004</v>
      </c>
      <c r="D114" s="91">
        <v>0</v>
      </c>
      <c r="E114" s="91">
        <v>-74</v>
      </c>
      <c r="F114" s="91">
        <v>-1</v>
      </c>
      <c r="G114" s="91">
        <v>-1</v>
      </c>
      <c r="H114" s="91">
        <v>-16.039439999999999</v>
      </c>
      <c r="I114" s="91">
        <v>-25</v>
      </c>
      <c r="J114" s="91">
        <v>-6</v>
      </c>
      <c r="K114" s="91">
        <v>0</v>
      </c>
      <c r="L114" s="91">
        <v>-13</v>
      </c>
      <c r="M114" s="118">
        <v>-224.32715000000002</v>
      </c>
      <c r="O114" s="112"/>
    </row>
    <row r="115" spans="1:15" ht="15.75" x14ac:dyDescent="0.25">
      <c r="A115" s="89" t="s">
        <v>260</v>
      </c>
      <c r="B115" s="114" t="s">
        <v>378</v>
      </c>
      <c r="C115" s="91">
        <v>1528.8255399999957</v>
      </c>
      <c r="D115" s="91">
        <v>3135</v>
      </c>
      <c r="E115" s="91">
        <v>-16663</v>
      </c>
      <c r="F115" s="91">
        <v>978</v>
      </c>
      <c r="G115" s="91">
        <v>31672</v>
      </c>
      <c r="H115" s="91">
        <v>726.18941000000677</v>
      </c>
      <c r="I115" s="91">
        <v>6</v>
      </c>
      <c r="J115" s="91">
        <v>2140</v>
      </c>
      <c r="K115" s="91">
        <v>203</v>
      </c>
      <c r="L115" s="91">
        <v>518</v>
      </c>
      <c r="M115" s="118">
        <v>24244.014950000004</v>
      </c>
      <c r="O115" s="119"/>
    </row>
    <row r="116" spans="1:15" ht="15.75" x14ac:dyDescent="0.2">
      <c r="A116" s="89" t="s">
        <v>330</v>
      </c>
      <c r="B116" s="114" t="s">
        <v>379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8.2631700000000006</v>
      </c>
      <c r="I116" s="91">
        <v>0</v>
      </c>
      <c r="J116" s="91">
        <v>0</v>
      </c>
      <c r="K116" s="91">
        <v>0</v>
      </c>
      <c r="L116" s="91">
        <v>0</v>
      </c>
      <c r="M116" s="118">
        <v>8.2631700000000006</v>
      </c>
      <c r="O116" s="112"/>
    </row>
    <row r="117" spans="1:15" ht="15.75" x14ac:dyDescent="0.2">
      <c r="A117" s="89" t="s">
        <v>364</v>
      </c>
      <c r="B117" s="114" t="s">
        <v>380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-5.9470000000000002E-2</v>
      </c>
      <c r="I117" s="91">
        <v>0</v>
      </c>
      <c r="J117" s="91">
        <v>0</v>
      </c>
      <c r="K117" s="91">
        <v>0</v>
      </c>
      <c r="L117" s="91">
        <v>0</v>
      </c>
      <c r="M117" s="118">
        <v>-5.9470000000000002E-2</v>
      </c>
      <c r="O117" s="112"/>
    </row>
    <row r="118" spans="1:15" ht="15.75" x14ac:dyDescent="0.25">
      <c r="A118" s="89" t="s">
        <v>381</v>
      </c>
      <c r="B118" s="114" t="s">
        <v>382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8.2037000000000013</v>
      </c>
      <c r="I118" s="91">
        <v>0</v>
      </c>
      <c r="J118" s="91">
        <v>0</v>
      </c>
      <c r="K118" s="91">
        <v>0</v>
      </c>
      <c r="L118" s="91">
        <v>0</v>
      </c>
      <c r="M118" s="118">
        <v>8.2037000000000013</v>
      </c>
      <c r="O118" s="119"/>
    </row>
    <row r="119" spans="1:15" ht="15.75" x14ac:dyDescent="0.2">
      <c r="A119" s="89" t="s">
        <v>383</v>
      </c>
      <c r="B119" s="114" t="s">
        <v>384</v>
      </c>
      <c r="C119" s="91">
        <v>-152.88255000000001</v>
      </c>
      <c r="D119" s="91">
        <v>-15</v>
      </c>
      <c r="E119" s="91">
        <v>0</v>
      </c>
      <c r="F119" s="91">
        <v>-98</v>
      </c>
      <c r="G119" s="91">
        <v>-3897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118">
        <v>-4162.8825500000003</v>
      </c>
      <c r="O119" s="112"/>
    </row>
    <row r="120" spans="1:15" ht="15.75" x14ac:dyDescent="0.2">
      <c r="A120" s="89" t="s">
        <v>385</v>
      </c>
      <c r="B120" s="114" t="s">
        <v>386</v>
      </c>
      <c r="C120" s="91">
        <v>0</v>
      </c>
      <c r="D120" s="91">
        <v>0</v>
      </c>
      <c r="E120" s="91">
        <v>0</v>
      </c>
      <c r="F120" s="91">
        <v>0</v>
      </c>
      <c r="G120" s="91">
        <v>3321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118">
        <v>3321</v>
      </c>
      <c r="O120" s="112"/>
    </row>
    <row r="121" spans="1:15" ht="15.75" x14ac:dyDescent="0.25">
      <c r="A121" s="89" t="s">
        <v>387</v>
      </c>
      <c r="B121" s="114" t="s">
        <v>388</v>
      </c>
      <c r="C121" s="91">
        <v>1375.9429899999957</v>
      </c>
      <c r="D121" s="91">
        <v>3120</v>
      </c>
      <c r="E121" s="91">
        <v>-16663</v>
      </c>
      <c r="F121" s="91">
        <v>880</v>
      </c>
      <c r="G121" s="91">
        <v>31096</v>
      </c>
      <c r="H121" s="91">
        <v>734.3931100000068</v>
      </c>
      <c r="I121" s="91">
        <v>6</v>
      </c>
      <c r="J121" s="91">
        <v>2140</v>
      </c>
      <c r="K121" s="91">
        <v>203</v>
      </c>
      <c r="L121" s="91">
        <v>518</v>
      </c>
      <c r="M121" s="118">
        <v>23410.336100000004</v>
      </c>
      <c r="O121" s="119"/>
    </row>
    <row r="122" spans="1:15" ht="15.75" x14ac:dyDescent="0.2">
      <c r="A122" s="10" t="s">
        <v>25</v>
      </c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2"/>
      <c r="O122" s="119"/>
    </row>
    <row r="123" spans="1:15" ht="33" x14ac:dyDescent="0.25">
      <c r="A123" s="133"/>
      <c r="B123" s="133"/>
      <c r="C123" s="134"/>
      <c r="D123" s="134"/>
      <c r="O123" s="13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400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392</v>
      </c>
      <c r="D3" s="138"/>
      <c r="E3" s="137" t="s">
        <v>390</v>
      </c>
      <c r="F3" s="138"/>
      <c r="G3" s="137" t="s">
        <v>391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396</v>
      </c>
      <c r="P3" s="138"/>
      <c r="Q3" s="137" t="s">
        <v>398</v>
      </c>
      <c r="R3" s="138"/>
      <c r="S3" s="137" t="s">
        <v>397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20022828.220000058</v>
      </c>
      <c r="D5" s="14">
        <v>0</v>
      </c>
      <c r="E5" s="14">
        <v>23335595.875223685</v>
      </c>
      <c r="F5" s="14">
        <v>0</v>
      </c>
      <c r="G5" s="14">
        <v>12638020.99</v>
      </c>
      <c r="H5" s="14">
        <v>1416944.97</v>
      </c>
      <c r="I5" s="14">
        <v>6478798.100000008</v>
      </c>
      <c r="J5" s="14">
        <v>0</v>
      </c>
      <c r="K5" s="14">
        <v>7960084.3399999989</v>
      </c>
      <c r="L5" s="14">
        <v>0</v>
      </c>
      <c r="M5" s="14">
        <v>5273625.2096239803</v>
      </c>
      <c r="N5" s="14">
        <v>155743.66179444091</v>
      </c>
      <c r="O5" s="14">
        <v>868280</v>
      </c>
      <c r="P5" s="14">
        <v>0</v>
      </c>
      <c r="Q5" s="14">
        <v>1857677.5699999998</v>
      </c>
      <c r="R5" s="14">
        <v>0</v>
      </c>
      <c r="S5" s="14">
        <v>922312.85269519989</v>
      </c>
      <c r="T5" s="14">
        <v>0</v>
      </c>
      <c r="U5" s="14">
        <v>362823.32</v>
      </c>
      <c r="V5" s="14">
        <v>0</v>
      </c>
      <c r="W5" s="14">
        <v>79720046.477542922</v>
      </c>
      <c r="X5" s="14">
        <v>1572688.6317944408</v>
      </c>
    </row>
    <row r="6" spans="1:24" ht="15.75" x14ac:dyDescent="0.25">
      <c r="A6" s="3"/>
      <c r="B6" s="6" t="s">
        <v>7</v>
      </c>
      <c r="C6" s="14">
        <v>12914631.62000001</v>
      </c>
      <c r="D6" s="14">
        <v>0</v>
      </c>
      <c r="E6" s="14">
        <v>23269905.328411099</v>
      </c>
      <c r="F6" s="14">
        <v>0</v>
      </c>
      <c r="G6" s="14">
        <v>9181817.8800000008</v>
      </c>
      <c r="H6" s="14">
        <v>1416944.97</v>
      </c>
      <c r="I6" s="14">
        <v>6478798.100000008</v>
      </c>
      <c r="J6" s="14">
        <v>0</v>
      </c>
      <c r="K6" s="14">
        <v>7960084.3399999989</v>
      </c>
      <c r="L6" s="14">
        <v>0</v>
      </c>
      <c r="M6" s="14">
        <v>5273625.2096239803</v>
      </c>
      <c r="N6" s="14">
        <v>155743.66179444091</v>
      </c>
      <c r="O6" s="14">
        <v>868280</v>
      </c>
      <c r="P6" s="14">
        <v>0</v>
      </c>
      <c r="Q6" s="14">
        <v>1856701.5699999998</v>
      </c>
      <c r="R6" s="14">
        <v>0</v>
      </c>
      <c r="S6" s="14">
        <v>922312.85269519989</v>
      </c>
      <c r="T6" s="14">
        <v>0</v>
      </c>
      <c r="U6" s="14">
        <v>362823.32</v>
      </c>
      <c r="V6" s="14">
        <v>0</v>
      </c>
      <c r="W6" s="14">
        <v>69088980.22073029</v>
      </c>
      <c r="X6" s="14">
        <v>1572688.6317944408</v>
      </c>
    </row>
    <row r="7" spans="1:24" ht="15.75" x14ac:dyDescent="0.25">
      <c r="A7" s="3"/>
      <c r="B7" s="6" t="s">
        <v>8</v>
      </c>
      <c r="C7" s="14">
        <v>12044091.47000001</v>
      </c>
      <c r="D7" s="14">
        <v>0</v>
      </c>
      <c r="E7" s="14">
        <v>21052155.945826177</v>
      </c>
      <c r="F7" s="14">
        <v>0</v>
      </c>
      <c r="G7" s="14">
        <v>7111663.8799999999</v>
      </c>
      <c r="H7" s="14">
        <v>0</v>
      </c>
      <c r="I7" s="14">
        <v>4192916.0300000077</v>
      </c>
      <c r="J7" s="14">
        <v>0</v>
      </c>
      <c r="K7" s="14">
        <v>7960084.3399999989</v>
      </c>
      <c r="L7" s="14">
        <v>0</v>
      </c>
      <c r="M7" s="14">
        <v>1450260.09</v>
      </c>
      <c r="N7" s="14">
        <v>0</v>
      </c>
      <c r="O7" s="14">
        <v>314375</v>
      </c>
      <c r="P7" s="14">
        <v>0</v>
      </c>
      <c r="Q7" s="14">
        <v>1654454.66</v>
      </c>
      <c r="R7" s="14">
        <v>0</v>
      </c>
      <c r="S7" s="14">
        <v>209524.15742799998</v>
      </c>
      <c r="T7" s="14">
        <v>0</v>
      </c>
      <c r="U7" s="14">
        <v>141661.19</v>
      </c>
      <c r="V7" s="14">
        <v>0</v>
      </c>
      <c r="W7" s="14">
        <v>56131186.763254181</v>
      </c>
      <c r="X7" s="14">
        <v>0</v>
      </c>
    </row>
    <row r="8" spans="1:24" ht="31.5" x14ac:dyDescent="0.25">
      <c r="A8" s="3"/>
      <c r="B8" s="6" t="s">
        <v>9</v>
      </c>
      <c r="C8" s="14">
        <v>870540.14999999991</v>
      </c>
      <c r="D8" s="14">
        <v>0</v>
      </c>
      <c r="E8" s="14">
        <v>2217749.3825849239</v>
      </c>
      <c r="F8" s="14">
        <v>0</v>
      </c>
      <c r="G8" s="14">
        <v>2070154</v>
      </c>
      <c r="H8" s="14">
        <v>1416944.97</v>
      </c>
      <c r="I8" s="14">
        <v>2285882.0700000003</v>
      </c>
      <c r="J8" s="14">
        <v>0</v>
      </c>
      <c r="K8" s="14">
        <v>0</v>
      </c>
      <c r="L8" s="14">
        <v>0</v>
      </c>
      <c r="M8" s="14">
        <v>3823365.1196239805</v>
      </c>
      <c r="N8" s="14">
        <v>155743.66179444091</v>
      </c>
      <c r="O8" s="14">
        <v>553905</v>
      </c>
      <c r="P8" s="14">
        <v>0</v>
      </c>
      <c r="Q8" s="14">
        <v>202246.90999999997</v>
      </c>
      <c r="R8" s="14">
        <v>0</v>
      </c>
      <c r="S8" s="14">
        <v>712788.6952672</v>
      </c>
      <c r="T8" s="14">
        <v>0</v>
      </c>
      <c r="U8" s="14">
        <v>221162.13</v>
      </c>
      <c r="V8" s="14">
        <v>0</v>
      </c>
      <c r="W8" s="14">
        <v>12957793.457476107</v>
      </c>
      <c r="X8" s="14">
        <v>1572688.6317944408</v>
      </c>
    </row>
    <row r="9" spans="1:24" ht="15.75" x14ac:dyDescent="0.25">
      <c r="A9" s="3"/>
      <c r="B9" s="6" t="s">
        <v>10</v>
      </c>
      <c r="C9" s="14">
        <v>7108196.6000000499</v>
      </c>
      <c r="D9" s="14">
        <v>0</v>
      </c>
      <c r="E9" s="14">
        <v>65690.546812587258</v>
      </c>
      <c r="F9" s="14">
        <v>0</v>
      </c>
      <c r="G9" s="14">
        <v>3456203.11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976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10631066.256812636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2483876.9</v>
      </c>
      <c r="D10" s="14">
        <v>0</v>
      </c>
      <c r="E10" s="14">
        <v>247216.90047772948</v>
      </c>
      <c r="F10" s="14">
        <v>0</v>
      </c>
      <c r="G10" s="14">
        <v>410511.32</v>
      </c>
      <c r="H10" s="14">
        <v>0</v>
      </c>
      <c r="I10" s="14">
        <v>452472.96000000014</v>
      </c>
      <c r="J10" s="14">
        <v>0</v>
      </c>
      <c r="K10" s="14">
        <v>0</v>
      </c>
      <c r="L10" s="14">
        <v>0</v>
      </c>
      <c r="M10" s="14">
        <v>79107.5</v>
      </c>
      <c r="N10" s="14">
        <v>0</v>
      </c>
      <c r="O10" s="14">
        <v>0</v>
      </c>
      <c r="P10" s="14">
        <v>0</v>
      </c>
      <c r="Q10" s="14">
        <v>174150.82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3847336.4004777288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12689996.40000001</v>
      </c>
      <c r="D11" s="14">
        <v>0</v>
      </c>
      <c r="E11" s="14">
        <v>689421.48646199785</v>
      </c>
      <c r="F11" s="14">
        <v>0</v>
      </c>
      <c r="G11" s="14">
        <v>3048132.5100000002</v>
      </c>
      <c r="H11" s="14">
        <v>0</v>
      </c>
      <c r="I11" s="14">
        <v>931061.62000000034</v>
      </c>
      <c r="J11" s="14">
        <v>0</v>
      </c>
      <c r="K11" s="14">
        <v>442188.49000000011</v>
      </c>
      <c r="L11" s="14">
        <v>0</v>
      </c>
      <c r="M11" s="14">
        <v>618840.15999999992</v>
      </c>
      <c r="N11" s="14">
        <v>0</v>
      </c>
      <c r="O11" s="14">
        <v>0</v>
      </c>
      <c r="P11" s="14">
        <v>0</v>
      </c>
      <c r="Q11" s="14">
        <v>150907.15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18570547.816462003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1520095.1892751788</v>
      </c>
      <c r="F13" s="14">
        <v>0</v>
      </c>
      <c r="G13" s="14">
        <v>1665559</v>
      </c>
      <c r="H13" s="14">
        <v>304282.12</v>
      </c>
      <c r="I13" s="14">
        <v>0</v>
      </c>
      <c r="J13" s="14">
        <v>0</v>
      </c>
      <c r="K13" s="14">
        <v>21036.53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7844.35</v>
      </c>
      <c r="R13" s="14">
        <v>0</v>
      </c>
      <c r="S13" s="14">
        <v>66643.6449975</v>
      </c>
      <c r="T13" s="14">
        <v>0</v>
      </c>
      <c r="U13" s="14">
        <v>29.04</v>
      </c>
      <c r="V13" s="14">
        <v>0</v>
      </c>
      <c r="W13" s="14">
        <v>3281207.7542726789</v>
      </c>
      <c r="X13" s="14">
        <v>304282.12</v>
      </c>
    </row>
    <row r="14" spans="1:24" ht="15.75" x14ac:dyDescent="0.25">
      <c r="A14" s="7" t="s">
        <v>19</v>
      </c>
      <c r="B14" s="8" t="s">
        <v>20</v>
      </c>
      <c r="C14" s="14">
        <v>38306.15</v>
      </c>
      <c r="D14" s="14">
        <v>0</v>
      </c>
      <c r="E14" s="14">
        <v>109014.60452032111</v>
      </c>
      <c r="F14" s="14">
        <v>0</v>
      </c>
      <c r="G14" s="14">
        <v>213991.17</v>
      </c>
      <c r="H14" s="14">
        <v>0</v>
      </c>
      <c r="I14" s="14">
        <v>533000.69999999995</v>
      </c>
      <c r="J14" s="14">
        <v>0</v>
      </c>
      <c r="K14" s="14">
        <v>0</v>
      </c>
      <c r="L14" s="14">
        <v>0</v>
      </c>
      <c r="M14" s="14">
        <v>17896.22</v>
      </c>
      <c r="N14" s="14">
        <v>0</v>
      </c>
      <c r="O14" s="14">
        <v>2168766.6399999983</v>
      </c>
      <c r="P14" s="14">
        <v>0</v>
      </c>
      <c r="Q14" s="14">
        <v>12179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3093154.4845203194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1463360.5499999998</v>
      </c>
      <c r="D16" s="14">
        <v>0</v>
      </c>
      <c r="E16" s="14">
        <v>4833994.4304423109</v>
      </c>
      <c r="F16" s="14">
        <v>0</v>
      </c>
      <c r="G16" s="14">
        <v>9680040</v>
      </c>
      <c r="H16" s="14">
        <v>0</v>
      </c>
      <c r="I16" s="14">
        <v>5842088.7700000219</v>
      </c>
      <c r="J16" s="14">
        <v>0</v>
      </c>
      <c r="K16" s="14">
        <v>18223.060000000001</v>
      </c>
      <c r="L16" s="14">
        <v>0</v>
      </c>
      <c r="M16" s="14">
        <v>0</v>
      </c>
      <c r="N16" s="14">
        <v>0</v>
      </c>
      <c r="O16" s="14">
        <v>678983.02000000072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77127.759999999995</v>
      </c>
      <c r="V16" s="14">
        <v>0</v>
      </c>
      <c r="W16" s="14">
        <v>22593817.590442333</v>
      </c>
      <c r="X16" s="14">
        <v>0</v>
      </c>
    </row>
    <row r="17" spans="1:24" ht="15.75" x14ac:dyDescent="0.25">
      <c r="A17" s="141" t="s">
        <v>4</v>
      </c>
      <c r="B17" s="142"/>
      <c r="C17" s="15">
        <v>36698368.220000073</v>
      </c>
      <c r="D17" s="15">
        <v>0</v>
      </c>
      <c r="E17" s="15">
        <v>30735338.486401223</v>
      </c>
      <c r="F17" s="15">
        <v>0</v>
      </c>
      <c r="G17" s="15">
        <v>27656254.990000002</v>
      </c>
      <c r="H17" s="15">
        <v>1721227.0899999999</v>
      </c>
      <c r="I17" s="15">
        <v>14237422.15000003</v>
      </c>
      <c r="J17" s="15">
        <v>0</v>
      </c>
      <c r="K17" s="15">
        <v>8441532.4199999981</v>
      </c>
      <c r="L17" s="15">
        <v>0</v>
      </c>
      <c r="M17" s="15">
        <v>5989469.0896239802</v>
      </c>
      <c r="N17" s="15">
        <v>155743.66179444091</v>
      </c>
      <c r="O17" s="15">
        <v>3716029.6599999992</v>
      </c>
      <c r="P17" s="15">
        <v>0</v>
      </c>
      <c r="Q17" s="15">
        <v>2202758.89</v>
      </c>
      <c r="R17" s="15">
        <v>0</v>
      </c>
      <c r="S17" s="15">
        <v>988956.49769269989</v>
      </c>
      <c r="T17" s="15">
        <v>0</v>
      </c>
      <c r="U17" s="15">
        <v>439980.12</v>
      </c>
      <c r="V17" s="15">
        <v>0</v>
      </c>
      <c r="W17" s="15">
        <v>131106110.52371801</v>
      </c>
      <c r="X17" s="15">
        <v>1876970.7517944407</v>
      </c>
    </row>
    <row r="18" spans="1:24" ht="33" customHeight="1" x14ac:dyDescent="0.25">
      <c r="A18" s="143" t="s">
        <v>29</v>
      </c>
      <c r="B18" s="144"/>
      <c r="C18" s="139">
        <v>0.27991348437844993</v>
      </c>
      <c r="D18" s="140"/>
      <c r="E18" s="139">
        <v>0.23443101441744765</v>
      </c>
      <c r="F18" s="140"/>
      <c r="G18" s="139">
        <v>0.21094558353934839</v>
      </c>
      <c r="H18" s="140"/>
      <c r="I18" s="139">
        <v>0.10859464973163384</v>
      </c>
      <c r="J18" s="140"/>
      <c r="K18" s="139">
        <v>6.4387025030941375E-2</v>
      </c>
      <c r="L18" s="140"/>
      <c r="M18" s="139">
        <v>4.5684133757750697E-2</v>
      </c>
      <c r="N18" s="140"/>
      <c r="O18" s="139">
        <v>2.834368013173378E-2</v>
      </c>
      <c r="P18" s="140"/>
      <c r="Q18" s="139">
        <v>1.6801344202805144E-2</v>
      </c>
      <c r="R18" s="140"/>
      <c r="S18" s="139">
        <v>7.5431762390189335E-3</v>
      </c>
      <c r="T18" s="140"/>
      <c r="U18" s="139">
        <v>3.3559085708701922E-3</v>
      </c>
      <c r="V18" s="140"/>
      <c r="W18" s="139">
        <v>0.99999999999999989</v>
      </c>
      <c r="X18" s="140"/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0.60805744415033214</v>
      </c>
      <c r="B27" s="16" t="s">
        <v>6</v>
      </c>
      <c r="C27" s="17">
        <f>W5</f>
        <v>79720046.477542922</v>
      </c>
      <c r="D27" s="136"/>
    </row>
    <row r="28" spans="1:24" ht="15.75" x14ac:dyDescent="0.25">
      <c r="A28" s="18">
        <f t="shared" si="0"/>
        <v>2.9345210418561838E-2</v>
      </c>
      <c r="B28" s="16" t="s">
        <v>12</v>
      </c>
      <c r="C28" s="17">
        <f>W10</f>
        <v>3847336.4004777288</v>
      </c>
      <c r="D28" s="136"/>
    </row>
    <row r="29" spans="1:24" ht="15.75" x14ac:dyDescent="0.25">
      <c r="A29" s="18">
        <f t="shared" si="0"/>
        <v>0.14164517383880795</v>
      </c>
      <c r="B29" s="16" t="s">
        <v>14</v>
      </c>
      <c r="C29" s="17">
        <f>W11</f>
        <v>18570547.816462003</v>
      </c>
      <c r="D29" s="136"/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  <c r="D30" s="136"/>
    </row>
    <row r="31" spans="1:24" ht="15.75" x14ac:dyDescent="0.25">
      <c r="A31" s="18">
        <f t="shared" si="0"/>
        <v>2.5027115373688749E-2</v>
      </c>
      <c r="B31" s="16" t="s">
        <v>18</v>
      </c>
      <c r="C31" s="17">
        <f>W13</f>
        <v>3281207.7542726789</v>
      </c>
      <c r="D31" s="136"/>
    </row>
    <row r="32" spans="1:24" ht="15.75" x14ac:dyDescent="0.25">
      <c r="A32" s="18">
        <f t="shared" si="0"/>
        <v>2.3592756067313481E-2</v>
      </c>
      <c r="B32" s="16" t="s">
        <v>27</v>
      </c>
      <c r="C32" s="17">
        <f>W14</f>
        <v>3093154.4845203194</v>
      </c>
      <c r="D32" s="136"/>
    </row>
    <row r="33" spans="1:4" ht="15.75" x14ac:dyDescent="0.25">
      <c r="A33" s="18">
        <f t="shared" si="0"/>
        <v>0.17233230015129583</v>
      </c>
      <c r="B33" s="16" t="s">
        <v>28</v>
      </c>
      <c r="C33" s="17">
        <f>W16</f>
        <v>22593817.590442333</v>
      </c>
      <c r="D33" s="136"/>
    </row>
    <row r="34" spans="1:4" ht="15.75" x14ac:dyDescent="0.25">
      <c r="A34" s="16"/>
      <c r="B34" s="16"/>
      <c r="C34" s="17">
        <f>SUM(C27:C33)</f>
        <v>131106110.52371798</v>
      </c>
      <c r="D34" s="136"/>
    </row>
    <row r="35" spans="1:4" x14ac:dyDescent="0.25">
      <c r="A35" s="136"/>
      <c r="B35" s="136"/>
      <c r="C35" s="136"/>
      <c r="D35" s="136"/>
    </row>
    <row r="36" spans="1:4" x14ac:dyDescent="0.25">
      <c r="A36" s="136"/>
      <c r="B36" s="136"/>
      <c r="C36" s="136"/>
      <c r="D36" s="136"/>
    </row>
    <row r="37" spans="1:4" x14ac:dyDescent="0.25">
      <c r="A37" s="136"/>
      <c r="B37" s="136"/>
      <c r="C37" s="136"/>
      <c r="D37" s="136"/>
    </row>
    <row r="38" spans="1:4" x14ac:dyDescent="0.25">
      <c r="A38" s="136"/>
      <c r="B38" s="136"/>
      <c r="C38" s="136"/>
      <c r="D38" s="136"/>
    </row>
    <row r="39" spans="1:4" x14ac:dyDescent="0.25">
      <c r="A39" s="136"/>
      <c r="B39" s="136"/>
      <c r="C39" s="136"/>
      <c r="D39" s="136"/>
    </row>
    <row r="40" spans="1:4" x14ac:dyDescent="0.25">
      <c r="A40" s="136"/>
      <c r="B40" s="136"/>
      <c r="C40" s="136"/>
      <c r="D40" s="136"/>
    </row>
    <row r="41" spans="1:4" x14ac:dyDescent="0.25">
      <c r="A41" s="136"/>
      <c r="B41" s="136"/>
      <c r="C41" s="136"/>
      <c r="D41" s="136"/>
    </row>
    <row r="42" spans="1:4" x14ac:dyDescent="0.25">
      <c r="A42" s="136"/>
      <c r="B42" s="136"/>
      <c r="C42" s="136"/>
      <c r="D42" s="136"/>
    </row>
    <row r="43" spans="1:4" x14ac:dyDescent="0.25">
      <c r="A43" s="136"/>
      <c r="B43" s="136"/>
      <c r="C43" s="136"/>
      <c r="D43" s="136"/>
    </row>
    <row r="44" spans="1:4" x14ac:dyDescent="0.25">
      <c r="A44" s="136"/>
      <c r="B44" s="136"/>
      <c r="C44" s="136"/>
      <c r="D44" s="136"/>
    </row>
    <row r="45" spans="1:4" x14ac:dyDescent="0.25">
      <c r="A45" s="136"/>
      <c r="B45" s="136"/>
      <c r="C45" s="136"/>
      <c r="D45" s="136"/>
    </row>
    <row r="46" spans="1:4" x14ac:dyDescent="0.25">
      <c r="A46" s="136"/>
      <c r="B46" s="136"/>
      <c r="C46" s="136"/>
      <c r="D46" s="136"/>
    </row>
  </sheetData>
  <mergeCells count="26"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4" style="19" customWidth="1"/>
    <col min="3" max="3" width="17.5703125" style="19" customWidth="1"/>
    <col min="4" max="4" width="21.7109375" style="19" customWidth="1"/>
    <col min="5" max="5" width="25.7109375" style="19" customWidth="1"/>
    <col min="6" max="6" width="14.28515625" style="19" customWidth="1"/>
    <col min="7" max="7" width="17.5703125" style="19" customWidth="1"/>
    <col min="8" max="8" width="20.7109375" style="19" customWidth="1"/>
    <col min="9" max="9" width="25.7109375" style="19" customWidth="1"/>
    <col min="10" max="10" width="13.85546875" style="19" customWidth="1"/>
    <col min="11" max="11" width="17.85546875" style="19" customWidth="1"/>
    <col min="12" max="12" width="16.140625" style="19" customWidth="1"/>
    <col min="13" max="13" width="14.28515625" style="19" customWidth="1"/>
    <col min="14" max="17" width="16.7109375" style="19" customWidth="1"/>
    <col min="18" max="18" width="13" style="19" customWidth="1"/>
    <col min="19" max="21" width="16.7109375" style="19" customWidth="1"/>
    <col min="22" max="16384" width="9.28515625" style="19"/>
  </cols>
  <sheetData>
    <row r="1" spans="1:21" ht="16.5" customHeight="1" x14ac:dyDescent="0.25">
      <c r="A1" s="148" t="s">
        <v>401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 t="s">
        <v>90</v>
      </c>
    </row>
    <row r="3" spans="1:21" s="21" customFormat="1" ht="36" customHeight="1" x14ac:dyDescent="0.25">
      <c r="A3" s="149" t="s">
        <v>30</v>
      </c>
      <c r="B3" s="149" t="s">
        <v>31</v>
      </c>
      <c r="C3" s="149"/>
      <c r="D3" s="149"/>
      <c r="E3" s="149"/>
      <c r="F3" s="149" t="s">
        <v>32</v>
      </c>
      <c r="G3" s="149"/>
      <c r="H3" s="149"/>
      <c r="I3" s="149"/>
      <c r="J3" s="150" t="s">
        <v>33</v>
      </c>
      <c r="K3" s="151"/>
      <c r="L3" s="149" t="s">
        <v>34</v>
      </c>
      <c r="M3" s="152" t="s">
        <v>35</v>
      </c>
      <c r="N3" s="152"/>
      <c r="O3" s="152"/>
      <c r="P3" s="152"/>
      <c r="Q3" s="152"/>
      <c r="R3" s="152" t="s">
        <v>36</v>
      </c>
      <c r="S3" s="152"/>
      <c r="T3" s="152"/>
      <c r="U3" s="152"/>
    </row>
    <row r="4" spans="1:21" ht="18" customHeight="1" x14ac:dyDescent="0.25">
      <c r="A4" s="149"/>
      <c r="B4" s="149" t="s">
        <v>37</v>
      </c>
      <c r="C4" s="149" t="s">
        <v>38</v>
      </c>
      <c r="D4" s="153" t="s">
        <v>39</v>
      </c>
      <c r="E4" s="153" t="s">
        <v>40</v>
      </c>
      <c r="F4" s="149" t="s">
        <v>37</v>
      </c>
      <c r="G4" s="149" t="s">
        <v>38</v>
      </c>
      <c r="H4" s="153" t="s">
        <v>39</v>
      </c>
      <c r="I4" s="153" t="s">
        <v>41</v>
      </c>
      <c r="J4" s="149" t="s">
        <v>37</v>
      </c>
      <c r="K4" s="149" t="s">
        <v>42</v>
      </c>
      <c r="L4" s="149"/>
      <c r="M4" s="152" t="s">
        <v>43</v>
      </c>
      <c r="N4" s="152" t="s">
        <v>44</v>
      </c>
      <c r="O4" s="152" t="s">
        <v>45</v>
      </c>
      <c r="P4" s="152" t="s">
        <v>46</v>
      </c>
      <c r="Q4" s="152" t="s">
        <v>47</v>
      </c>
      <c r="R4" s="152" t="s">
        <v>43</v>
      </c>
      <c r="S4" s="152" t="s">
        <v>48</v>
      </c>
      <c r="T4" s="152" t="s">
        <v>49</v>
      </c>
      <c r="U4" s="152" t="s">
        <v>50</v>
      </c>
    </row>
    <row r="5" spans="1:21" ht="115.5" customHeight="1" x14ac:dyDescent="0.25">
      <c r="A5" s="149"/>
      <c r="B5" s="149"/>
      <c r="C5" s="149"/>
      <c r="D5" s="153"/>
      <c r="E5" s="153"/>
      <c r="F5" s="149"/>
      <c r="G5" s="149"/>
      <c r="H5" s="153"/>
      <c r="I5" s="153"/>
      <c r="J5" s="149"/>
      <c r="K5" s="149"/>
      <c r="L5" s="149"/>
      <c r="M5" s="152"/>
      <c r="N5" s="152"/>
      <c r="O5" s="152"/>
      <c r="P5" s="152"/>
      <c r="Q5" s="152"/>
      <c r="R5" s="152"/>
      <c r="S5" s="152"/>
      <c r="T5" s="152"/>
      <c r="U5" s="152"/>
    </row>
    <row r="6" spans="1:21" s="21" customFormat="1" ht="31.5" x14ac:dyDescent="0.25">
      <c r="A6" s="22" t="s">
        <v>51</v>
      </c>
      <c r="B6" s="23">
        <v>806209140.94672418</v>
      </c>
      <c r="C6" s="23">
        <v>0</v>
      </c>
      <c r="D6" s="23">
        <v>7359874.5433172584</v>
      </c>
      <c r="E6" s="23">
        <v>12908290.259644607</v>
      </c>
      <c r="F6" s="23">
        <v>77130525.258784696</v>
      </c>
      <c r="G6" s="23">
        <v>0</v>
      </c>
      <c r="H6" s="23">
        <v>1881.65058531</v>
      </c>
      <c r="I6" s="23">
        <v>1979089.9617964998</v>
      </c>
      <c r="J6" s="23">
        <v>50076710.124400549</v>
      </c>
      <c r="K6" s="23">
        <v>2618215.6873896192</v>
      </c>
      <c r="L6" s="23">
        <v>164326.35999999999</v>
      </c>
      <c r="M6" s="23">
        <v>5790696.5920921704</v>
      </c>
      <c r="N6" s="23">
        <v>29462.089042778098</v>
      </c>
      <c r="O6" s="23">
        <v>90593.731936748256</v>
      </c>
      <c r="P6" s="23">
        <v>227822.66337015535</v>
      </c>
      <c r="Q6" s="23">
        <v>12918.240000000007</v>
      </c>
      <c r="R6" s="23">
        <v>0</v>
      </c>
      <c r="S6" s="23">
        <v>0</v>
      </c>
      <c r="T6" s="23">
        <v>0</v>
      </c>
      <c r="U6" s="23">
        <v>0</v>
      </c>
    </row>
    <row r="7" spans="1:21" ht="15.75" x14ac:dyDescent="0.25">
      <c r="A7" s="24" t="s">
        <v>7</v>
      </c>
      <c r="B7" s="23">
        <v>806204384.7744925</v>
      </c>
      <c r="C7" s="23">
        <v>0</v>
      </c>
      <c r="D7" s="23">
        <v>7359874.5433172584</v>
      </c>
      <c r="E7" s="23">
        <v>12908290.259644607</v>
      </c>
      <c r="F7" s="23">
        <v>0</v>
      </c>
      <c r="G7" s="23">
        <v>0</v>
      </c>
      <c r="H7" s="23">
        <v>0</v>
      </c>
      <c r="I7" s="23">
        <v>0</v>
      </c>
      <c r="J7" s="23">
        <v>49976342.304699488</v>
      </c>
      <c r="K7" s="23">
        <v>2618215.6873896192</v>
      </c>
      <c r="L7" s="23">
        <v>164326.35999999999</v>
      </c>
      <c r="M7" s="23">
        <v>5779671.8120921701</v>
      </c>
      <c r="N7" s="23">
        <v>29462.089042778098</v>
      </c>
      <c r="O7" s="23">
        <v>90593.731936748256</v>
      </c>
      <c r="P7" s="23">
        <v>227822.66337015535</v>
      </c>
      <c r="Q7" s="23">
        <v>12911.630000000008</v>
      </c>
      <c r="R7" s="23">
        <v>0</v>
      </c>
      <c r="S7" s="23">
        <v>0</v>
      </c>
      <c r="T7" s="23">
        <v>0</v>
      </c>
      <c r="U7" s="23">
        <v>0</v>
      </c>
    </row>
    <row r="8" spans="1:21" ht="31.5" x14ac:dyDescent="0.25">
      <c r="A8" s="24" t="s">
        <v>8</v>
      </c>
      <c r="B8" s="23">
        <v>787577514.69441342</v>
      </c>
      <c r="C8" s="23">
        <v>0</v>
      </c>
      <c r="D8" s="23">
        <v>7045162.5252872854</v>
      </c>
      <c r="E8" s="23">
        <v>12770843.958136966</v>
      </c>
      <c r="F8" s="23">
        <v>0</v>
      </c>
      <c r="G8" s="23">
        <v>0</v>
      </c>
      <c r="H8" s="23">
        <v>0</v>
      </c>
      <c r="I8" s="23">
        <v>0</v>
      </c>
      <c r="J8" s="23">
        <v>20178045.55299551</v>
      </c>
      <c r="K8" s="23">
        <v>414359.80550125666</v>
      </c>
      <c r="L8" s="23">
        <v>0</v>
      </c>
      <c r="M8" s="23">
        <v>4550402.4057973968</v>
      </c>
      <c r="N8" s="23">
        <v>10488.431657163906</v>
      </c>
      <c r="O8" s="23">
        <v>5156.3094367488829</v>
      </c>
      <c r="P8" s="23">
        <v>15518.352770148836</v>
      </c>
      <c r="Q8" s="23">
        <v>2624.64</v>
      </c>
      <c r="R8" s="23">
        <v>0</v>
      </c>
      <c r="S8" s="23">
        <v>0</v>
      </c>
      <c r="T8" s="23">
        <v>0</v>
      </c>
      <c r="U8" s="23">
        <v>0</v>
      </c>
    </row>
    <row r="9" spans="1:21" ht="47.25" x14ac:dyDescent="0.25">
      <c r="A9" s="24" t="s">
        <v>9</v>
      </c>
      <c r="B9" s="23">
        <v>18626870.080079131</v>
      </c>
      <c r="C9" s="23">
        <v>0</v>
      </c>
      <c r="D9" s="23">
        <v>314712.01802997297</v>
      </c>
      <c r="E9" s="23">
        <v>137446.30150763999</v>
      </c>
      <c r="F9" s="23">
        <v>0</v>
      </c>
      <c r="G9" s="23">
        <v>0</v>
      </c>
      <c r="H9" s="23">
        <v>0</v>
      </c>
      <c r="I9" s="23">
        <v>0</v>
      </c>
      <c r="J9" s="23">
        <v>29798296.751703981</v>
      </c>
      <c r="K9" s="23">
        <v>2203855.8818883626</v>
      </c>
      <c r="L9" s="23">
        <v>164326.35999999999</v>
      </c>
      <c r="M9" s="23">
        <v>1229269.4062947722</v>
      </c>
      <c r="N9" s="23">
        <v>18973.657385614188</v>
      </c>
      <c r="O9" s="23">
        <v>85437.422499999375</v>
      </c>
      <c r="P9" s="23">
        <v>212304.31060000652</v>
      </c>
      <c r="Q9" s="23">
        <v>10286.990000000007</v>
      </c>
      <c r="R9" s="23">
        <v>0</v>
      </c>
      <c r="S9" s="23">
        <v>0</v>
      </c>
      <c r="T9" s="23">
        <v>0</v>
      </c>
      <c r="U9" s="23">
        <v>0</v>
      </c>
    </row>
    <row r="10" spans="1:21" ht="31.5" x14ac:dyDescent="0.25">
      <c r="A10" s="24" t="s">
        <v>10</v>
      </c>
      <c r="B10" s="23">
        <v>4756.1722317000022</v>
      </c>
      <c r="C10" s="23">
        <v>0</v>
      </c>
      <c r="D10" s="23">
        <v>0</v>
      </c>
      <c r="E10" s="23">
        <v>0</v>
      </c>
      <c r="F10" s="23">
        <v>77130525.258784696</v>
      </c>
      <c r="G10" s="23">
        <v>0</v>
      </c>
      <c r="H10" s="23">
        <v>1881.65058531</v>
      </c>
      <c r="I10" s="23">
        <v>1979089.9617964998</v>
      </c>
      <c r="J10" s="23">
        <v>100367.81970106</v>
      </c>
      <c r="K10" s="23">
        <v>0</v>
      </c>
      <c r="L10" s="23">
        <v>0</v>
      </c>
      <c r="M10" s="23">
        <v>11024.78</v>
      </c>
      <c r="N10" s="23">
        <v>0</v>
      </c>
      <c r="O10" s="23">
        <v>0</v>
      </c>
      <c r="P10" s="23">
        <v>0</v>
      </c>
      <c r="Q10" s="23">
        <v>6.6099999999999994</v>
      </c>
      <c r="R10" s="23">
        <v>0</v>
      </c>
      <c r="S10" s="23">
        <v>0</v>
      </c>
      <c r="T10" s="23">
        <v>0</v>
      </c>
      <c r="U10" s="23">
        <v>0</v>
      </c>
    </row>
    <row r="11" spans="1:21" ht="31.5" x14ac:dyDescent="0.25">
      <c r="A11" s="22" t="s">
        <v>52</v>
      </c>
      <c r="B11" s="23">
        <v>65960311.005563818</v>
      </c>
      <c r="C11" s="23">
        <v>0</v>
      </c>
      <c r="D11" s="23">
        <v>245500.07374300712</v>
      </c>
      <c r="E11" s="23">
        <v>1366313.5036195999</v>
      </c>
      <c r="F11" s="23">
        <v>0</v>
      </c>
      <c r="G11" s="23">
        <v>0</v>
      </c>
      <c r="H11" s="23">
        <v>0</v>
      </c>
      <c r="I11" s="23">
        <v>0</v>
      </c>
      <c r="J11" s="23">
        <v>1307623.0325664468</v>
      </c>
      <c r="K11" s="23">
        <v>2978.64745140783</v>
      </c>
      <c r="L11" s="23">
        <v>0</v>
      </c>
      <c r="M11" s="23">
        <v>85540.371772917497</v>
      </c>
      <c r="N11" s="23">
        <v>1721.3870413920458</v>
      </c>
      <c r="O11" s="23">
        <v>3246.6</v>
      </c>
      <c r="P11" s="23">
        <v>12784.958589065835</v>
      </c>
      <c r="Q11" s="23">
        <v>1275.1600000000001</v>
      </c>
      <c r="R11" s="23">
        <v>0</v>
      </c>
      <c r="S11" s="23">
        <v>0</v>
      </c>
      <c r="T11" s="23">
        <v>0</v>
      </c>
      <c r="U11" s="23">
        <v>0</v>
      </c>
    </row>
    <row r="12" spans="1:21" ht="47.25" x14ac:dyDescent="0.25">
      <c r="A12" s="22" t="s">
        <v>53</v>
      </c>
      <c r="B12" s="23">
        <v>1560393.4092350339</v>
      </c>
      <c r="C12" s="23">
        <v>0</v>
      </c>
      <c r="D12" s="23">
        <v>2116491.0585607002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1082203.2620629768</v>
      </c>
      <c r="K12" s="23">
        <v>3067.1677686848866</v>
      </c>
      <c r="L12" s="23">
        <v>0</v>
      </c>
      <c r="M12" s="23">
        <v>-2196230.5858154753</v>
      </c>
      <c r="N12" s="23">
        <v>2527.2867632222096</v>
      </c>
      <c r="O12" s="23">
        <v>6975.0352997543241</v>
      </c>
      <c r="P12" s="23">
        <v>36484.682939796599</v>
      </c>
      <c r="Q12" s="23">
        <v>1222.5999999999999</v>
      </c>
      <c r="R12" s="23">
        <v>0</v>
      </c>
      <c r="S12" s="23">
        <v>0</v>
      </c>
      <c r="T12" s="23">
        <v>0</v>
      </c>
      <c r="U12" s="23">
        <v>0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1489204.9993888475</v>
      </c>
      <c r="C14" s="23">
        <v>218747.35053180796</v>
      </c>
      <c r="D14" s="23">
        <v>33622.275995556483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12973339.990361674</v>
      </c>
      <c r="K14" s="23">
        <v>2421557.4327841518</v>
      </c>
      <c r="L14" s="23">
        <v>0</v>
      </c>
      <c r="M14" s="23">
        <v>1250340.48302146</v>
      </c>
      <c r="N14" s="23">
        <v>20792.158707323935</v>
      </c>
      <c r="O14" s="23">
        <v>44687.166821041734</v>
      </c>
      <c r="P14" s="23">
        <v>10208.236572873375</v>
      </c>
      <c r="Q14" s="23">
        <v>335.02000000000004</v>
      </c>
      <c r="R14" s="23">
        <v>0</v>
      </c>
      <c r="S14" s="23">
        <v>0</v>
      </c>
      <c r="T14" s="23">
        <v>0</v>
      </c>
      <c r="U14" s="23">
        <v>0</v>
      </c>
    </row>
    <row r="15" spans="1:21" s="21" customFormat="1" ht="18" customHeight="1" x14ac:dyDescent="0.25">
      <c r="A15" s="25" t="s">
        <v>4</v>
      </c>
      <c r="B15" s="26">
        <v>875219050.36091197</v>
      </c>
      <c r="C15" s="26">
        <v>218747.35053180796</v>
      </c>
      <c r="D15" s="26">
        <v>9755487.9516165201</v>
      </c>
      <c r="E15" s="26">
        <v>14274603.763264207</v>
      </c>
      <c r="F15" s="26">
        <v>77130525.258784696</v>
      </c>
      <c r="G15" s="26">
        <v>0</v>
      </c>
      <c r="H15" s="26">
        <v>1881.65058531</v>
      </c>
      <c r="I15" s="26">
        <v>1979089.9617964998</v>
      </c>
      <c r="J15" s="26">
        <v>65439876.409391649</v>
      </c>
      <c r="K15" s="26">
        <v>5045818.9353938634</v>
      </c>
      <c r="L15" s="26">
        <v>164326.35999999999</v>
      </c>
      <c r="M15" s="26">
        <v>4930346.8610710716</v>
      </c>
      <c r="N15" s="26">
        <v>54502.921554716282</v>
      </c>
      <c r="O15" s="26">
        <v>145502.53405754431</v>
      </c>
      <c r="P15" s="26">
        <v>287300.54147189116</v>
      </c>
      <c r="Q15" s="26">
        <v>15751.020000000008</v>
      </c>
      <c r="R15" s="26">
        <v>0</v>
      </c>
      <c r="S15" s="26">
        <v>0</v>
      </c>
      <c r="T15" s="26">
        <v>0</v>
      </c>
      <c r="U15" s="26">
        <v>0</v>
      </c>
    </row>
    <row r="16" spans="1:21" s="21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27">
    <mergeCell ref="U4:U5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5.7109375" style="19" customWidth="1"/>
    <col min="3" max="3" width="16.7109375" style="19" customWidth="1"/>
    <col min="4" max="4" width="19.5703125" style="19" customWidth="1"/>
    <col min="5" max="7" width="15.7109375" style="19" customWidth="1"/>
    <col min="8" max="8" width="16.7109375" style="19" customWidth="1"/>
    <col min="9" max="10" width="21.7109375" style="19" customWidth="1"/>
    <col min="11" max="11" width="12" style="19" customWidth="1"/>
    <col min="12" max="12" width="18.7109375" style="19" customWidth="1"/>
    <col min="13" max="14" width="16.7109375" style="19" customWidth="1"/>
    <col min="15" max="15" width="15.7109375" style="28" customWidth="1"/>
    <col min="16" max="17" width="16.7109375" style="28" customWidth="1"/>
    <col min="18" max="18" width="15.7109375" style="28" customWidth="1"/>
    <col min="19" max="21" width="16.7109375" style="28" customWidth="1"/>
    <col min="22" max="16384" width="9.28515625" style="28"/>
  </cols>
  <sheetData>
    <row r="1" spans="1:21" ht="15.75" x14ac:dyDescent="0.25">
      <c r="A1" s="148" t="s">
        <v>402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90</v>
      </c>
    </row>
    <row r="3" spans="1:21" s="29" customFormat="1" ht="35.25" customHeight="1" x14ac:dyDescent="0.25">
      <c r="A3" s="149" t="s">
        <v>30</v>
      </c>
      <c r="B3" s="149" t="s">
        <v>56</v>
      </c>
      <c r="C3" s="149"/>
      <c r="D3" s="149"/>
      <c r="E3" s="149"/>
      <c r="F3" s="149" t="s">
        <v>57</v>
      </c>
      <c r="G3" s="154" t="s">
        <v>58</v>
      </c>
      <c r="H3" s="154"/>
      <c r="I3" s="154"/>
      <c r="J3" s="154"/>
      <c r="K3" s="149" t="s">
        <v>59</v>
      </c>
      <c r="L3" s="149"/>
      <c r="M3" s="149" t="s">
        <v>60</v>
      </c>
      <c r="N3" s="149" t="s">
        <v>61</v>
      </c>
      <c r="O3" s="155" t="s">
        <v>62</v>
      </c>
      <c r="P3" s="155"/>
      <c r="Q3" s="149" t="s">
        <v>63</v>
      </c>
      <c r="R3" s="154" t="s">
        <v>64</v>
      </c>
      <c r="S3" s="154"/>
      <c r="T3" s="154"/>
      <c r="U3" s="154"/>
    </row>
    <row r="4" spans="1:21" ht="75.75" customHeight="1" x14ac:dyDescent="0.25">
      <c r="A4" s="149"/>
      <c r="B4" s="149" t="s">
        <v>37</v>
      </c>
      <c r="C4" s="149" t="s">
        <v>65</v>
      </c>
      <c r="D4" s="149" t="s">
        <v>66</v>
      </c>
      <c r="E4" s="149" t="s">
        <v>67</v>
      </c>
      <c r="F4" s="149"/>
      <c r="G4" s="154" t="s">
        <v>37</v>
      </c>
      <c r="H4" s="154" t="s">
        <v>68</v>
      </c>
      <c r="I4" s="149" t="s">
        <v>69</v>
      </c>
      <c r="J4" s="149"/>
      <c r="K4" s="149"/>
      <c r="L4" s="149"/>
      <c r="M4" s="149"/>
      <c r="N4" s="149"/>
      <c r="O4" s="155"/>
      <c r="P4" s="155"/>
      <c r="Q4" s="155"/>
      <c r="R4" s="154" t="s">
        <v>37</v>
      </c>
      <c r="S4" s="149" t="s">
        <v>70</v>
      </c>
      <c r="T4" s="154" t="s">
        <v>71</v>
      </c>
      <c r="U4" s="154" t="s">
        <v>72</v>
      </c>
    </row>
    <row r="5" spans="1:21" ht="78.75" x14ac:dyDescent="0.25">
      <c r="A5" s="149"/>
      <c r="B5" s="149"/>
      <c r="C5" s="149"/>
      <c r="D5" s="149"/>
      <c r="E5" s="149"/>
      <c r="F5" s="149"/>
      <c r="G5" s="154"/>
      <c r="H5" s="154"/>
      <c r="I5" s="30" t="s">
        <v>73</v>
      </c>
      <c r="J5" s="30" t="s">
        <v>74</v>
      </c>
      <c r="K5" s="31" t="s">
        <v>75</v>
      </c>
      <c r="L5" s="30" t="s">
        <v>76</v>
      </c>
      <c r="M5" s="149"/>
      <c r="N5" s="149"/>
      <c r="O5" s="32" t="s">
        <v>37</v>
      </c>
      <c r="P5" s="32" t="s">
        <v>65</v>
      </c>
      <c r="Q5" s="155"/>
      <c r="R5" s="154"/>
      <c r="S5" s="149"/>
      <c r="T5" s="154"/>
      <c r="U5" s="154"/>
    </row>
    <row r="6" spans="1:21" ht="31.5" x14ac:dyDescent="0.25">
      <c r="A6" s="22" t="s">
        <v>51</v>
      </c>
      <c r="B6" s="23">
        <v>46862360.847804837</v>
      </c>
      <c r="C6" s="23">
        <v>2597056.0305725862</v>
      </c>
      <c r="D6" s="23">
        <v>14232680.193667816</v>
      </c>
      <c r="E6" s="23">
        <v>199190.99629523541</v>
      </c>
      <c r="F6" s="23">
        <v>114</v>
      </c>
      <c r="G6" s="23">
        <v>0</v>
      </c>
      <c r="H6" s="23">
        <v>0</v>
      </c>
      <c r="I6" s="23">
        <v>0</v>
      </c>
      <c r="J6" s="23">
        <v>0</v>
      </c>
      <c r="K6" s="23">
        <v>4427221.0174006969</v>
      </c>
      <c r="L6" s="23">
        <v>82741.075931902276</v>
      </c>
      <c r="M6" s="23">
        <v>22355.098899120254</v>
      </c>
      <c r="N6" s="23">
        <v>25413734.256881654</v>
      </c>
      <c r="O6" s="23">
        <v>1010306487.9108956</v>
      </c>
      <c r="P6" s="23">
        <v>5755185.2737892848</v>
      </c>
      <c r="Q6" s="23">
        <v>11916873264.559694</v>
      </c>
      <c r="R6" s="23">
        <v>4797980452.2749319</v>
      </c>
      <c r="S6" s="23">
        <v>1142087180.9819195</v>
      </c>
      <c r="T6" s="23">
        <v>263042872.53506586</v>
      </c>
      <c r="U6" s="23">
        <v>888755733.40234303</v>
      </c>
    </row>
    <row r="7" spans="1:21" ht="15.75" x14ac:dyDescent="0.25">
      <c r="A7" s="24" t="s">
        <v>7</v>
      </c>
      <c r="B7" s="23">
        <v>43700854.094811656</v>
      </c>
      <c r="C7" s="23">
        <v>2596741.6651271116</v>
      </c>
      <c r="D7" s="23">
        <v>13996235.368729372</v>
      </c>
      <c r="E7" s="23">
        <v>197996.61682422966</v>
      </c>
      <c r="F7" s="23">
        <v>114</v>
      </c>
      <c r="G7" s="23">
        <v>0</v>
      </c>
      <c r="H7" s="23">
        <v>0</v>
      </c>
      <c r="I7" s="23">
        <v>0</v>
      </c>
      <c r="J7" s="23">
        <v>0</v>
      </c>
      <c r="K7" s="23">
        <v>4427221.0174006969</v>
      </c>
      <c r="L7" s="23">
        <v>82741.075931902276</v>
      </c>
      <c r="M7" s="23">
        <v>22355.098899120254</v>
      </c>
      <c r="N7" s="23">
        <v>25394981.599160135</v>
      </c>
      <c r="O7" s="23">
        <v>929890579.24946344</v>
      </c>
      <c r="P7" s="23">
        <v>5754870.9083438097</v>
      </c>
      <c r="Q7" s="23">
        <v>11857846302.271143</v>
      </c>
      <c r="R7" s="23">
        <v>4749538538.8767385</v>
      </c>
      <c r="S7" s="23">
        <v>1142087180.9819195</v>
      </c>
      <c r="T7" s="23">
        <v>214618549.26108077</v>
      </c>
      <c r="U7" s="23">
        <v>886534259.87723613</v>
      </c>
    </row>
    <row r="8" spans="1:21" ht="31.5" x14ac:dyDescent="0.25">
      <c r="A8" s="24" t="s">
        <v>8</v>
      </c>
      <c r="B8" s="23">
        <v>20330477.544716157</v>
      </c>
      <c r="C8" s="23">
        <v>932286.68387428112</v>
      </c>
      <c r="D8" s="23">
        <v>1727231.5960660884</v>
      </c>
      <c r="E8" s="23">
        <v>27839.124684048362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4427221.0174006969</v>
      </c>
      <c r="L8" s="23">
        <v>82741.075931902276</v>
      </c>
      <c r="M8" s="23">
        <v>0</v>
      </c>
      <c r="N8" s="23">
        <v>25394981.599160135</v>
      </c>
      <c r="O8" s="23">
        <v>857908240.4086858</v>
      </c>
      <c r="P8" s="23">
        <v>1346646.4893755377</v>
      </c>
      <c r="Q8" s="23">
        <v>1432924100.0149829</v>
      </c>
      <c r="R8" s="23">
        <v>680347640.70917344</v>
      </c>
      <c r="S8" s="23">
        <v>4052449.8273550086</v>
      </c>
      <c r="T8" s="23">
        <v>1623347.2989079026</v>
      </c>
      <c r="U8" s="23">
        <v>151261639.36751157</v>
      </c>
    </row>
    <row r="9" spans="1:21" ht="47.25" x14ac:dyDescent="0.25">
      <c r="A9" s="24" t="s">
        <v>9</v>
      </c>
      <c r="B9" s="23">
        <v>23370376.550095499</v>
      </c>
      <c r="C9" s="23">
        <v>1664454.9812528302</v>
      </c>
      <c r="D9" s="23">
        <v>12269003.772663286</v>
      </c>
      <c r="E9" s="23">
        <v>170157.4921401813</v>
      </c>
      <c r="F9" s="23">
        <v>114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22355.098899120254</v>
      </c>
      <c r="N9" s="23">
        <v>0</v>
      </c>
      <c r="O9" s="23">
        <v>71982338.84077774</v>
      </c>
      <c r="P9" s="23">
        <v>4408224.4189682724</v>
      </c>
      <c r="Q9" s="23">
        <v>10424922202.256161</v>
      </c>
      <c r="R9" s="23">
        <v>4069190898.1675649</v>
      </c>
      <c r="S9" s="23">
        <v>1138034731.1545644</v>
      </c>
      <c r="T9" s="23">
        <v>212995201.96217287</v>
      </c>
      <c r="U9" s="23">
        <v>735272620.50972462</v>
      </c>
    </row>
    <row r="10" spans="1:21" ht="31.5" x14ac:dyDescent="0.25">
      <c r="A10" s="24" t="s">
        <v>10</v>
      </c>
      <c r="B10" s="23">
        <v>3161506.7529931879</v>
      </c>
      <c r="C10" s="23">
        <v>314.36544547499994</v>
      </c>
      <c r="D10" s="23">
        <v>236444.82493844416</v>
      </c>
      <c r="E10" s="23">
        <v>1194.3794710057359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18752.657721518979</v>
      </c>
      <c r="O10" s="23">
        <v>80415908.661432177</v>
      </c>
      <c r="P10" s="23">
        <v>314.36544547499994</v>
      </c>
      <c r="Q10" s="23">
        <v>59026962.288549393</v>
      </c>
      <c r="R10" s="23">
        <v>48441913.398193404</v>
      </c>
      <c r="S10" s="23">
        <v>0</v>
      </c>
      <c r="T10" s="23">
        <v>48424323.273985103</v>
      </c>
      <c r="U10" s="23">
        <v>2221473.5251068003</v>
      </c>
    </row>
    <row r="11" spans="1:21" ht="31.5" x14ac:dyDescent="0.25">
      <c r="A11" s="22" t="s">
        <v>52</v>
      </c>
      <c r="B11" s="23">
        <v>3375715.0370577532</v>
      </c>
      <c r="C11" s="23">
        <v>1117.4443037580572</v>
      </c>
      <c r="D11" s="23">
        <v>166113.71008195315</v>
      </c>
      <c r="E11" s="23">
        <v>52062.328188264335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19003.86</v>
      </c>
      <c r="L11" s="23">
        <v>0</v>
      </c>
      <c r="M11" s="23">
        <v>0</v>
      </c>
      <c r="N11" s="23">
        <v>85344.849745450236</v>
      </c>
      <c r="O11" s="23">
        <v>70747997.784933478</v>
      </c>
      <c r="P11" s="23">
        <v>4096.0917551658877</v>
      </c>
      <c r="Q11" s="23">
        <v>79396064.264862776</v>
      </c>
      <c r="R11" s="23">
        <v>10471305.635650408</v>
      </c>
      <c r="S11" s="23">
        <v>1112061.8331622998</v>
      </c>
      <c r="T11" s="23">
        <v>957229.81827370194</v>
      </c>
      <c r="U11" s="23">
        <v>1952480.6410121513</v>
      </c>
    </row>
    <row r="12" spans="1:21" ht="47.25" x14ac:dyDescent="0.25">
      <c r="A12" s="22" t="s">
        <v>53</v>
      </c>
      <c r="B12" s="23">
        <v>1216156.4978666373</v>
      </c>
      <c r="C12" s="23">
        <v>7700.0522123597684</v>
      </c>
      <c r="D12" s="23">
        <v>172352.89585862774</v>
      </c>
      <c r="E12" s="23">
        <v>4420.0416571113437</v>
      </c>
      <c r="F12" s="23">
        <v>0</v>
      </c>
      <c r="G12" s="23">
        <v>698260304.15314054</v>
      </c>
      <c r="H12" s="23">
        <v>0</v>
      </c>
      <c r="I12" s="23">
        <v>322828629.60799843</v>
      </c>
      <c r="J12" s="23">
        <v>72081.539999999994</v>
      </c>
      <c r="K12" s="23">
        <v>0</v>
      </c>
      <c r="L12" s="23">
        <v>0</v>
      </c>
      <c r="M12" s="23">
        <v>0</v>
      </c>
      <c r="N12" s="23">
        <v>0</v>
      </c>
      <c r="O12" s="23">
        <v>702119057.32230532</v>
      </c>
      <c r="P12" s="23">
        <v>10767.219981044655</v>
      </c>
      <c r="Q12" s="23">
        <v>566927662.84038663</v>
      </c>
      <c r="R12" s="23">
        <v>187868498.48517969</v>
      </c>
      <c r="S12" s="23">
        <v>1115381.7868180003</v>
      </c>
      <c r="T12" s="23">
        <v>665960.0136491002</v>
      </c>
      <c r="U12" s="23">
        <v>2006350.6572713782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5021937.9782018168</v>
      </c>
      <c r="C14" s="23">
        <v>657327.09968184272</v>
      </c>
      <c r="D14" s="23">
        <v>2289999.8247946161</v>
      </c>
      <c r="E14" s="23">
        <v>25495.880465214774</v>
      </c>
      <c r="F14" s="23">
        <v>139000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994762.77848241723</v>
      </c>
      <c r="N14" s="23">
        <v>0</v>
      </c>
      <c r="O14" s="23">
        <v>20618245.746434756</v>
      </c>
      <c r="P14" s="23">
        <v>3297631.8829978029</v>
      </c>
      <c r="Q14" s="23">
        <v>1492071386.4060841</v>
      </c>
      <c r="R14" s="23">
        <v>1492071386.4060841</v>
      </c>
      <c r="S14" s="23">
        <v>232190897.22251487</v>
      </c>
      <c r="T14" s="23">
        <v>1898048.4651887962</v>
      </c>
      <c r="U14" s="23">
        <v>153902203.35613257</v>
      </c>
    </row>
    <row r="15" spans="1:21" s="34" customFormat="1" ht="20.25" customHeight="1" x14ac:dyDescent="0.25">
      <c r="A15" s="33" t="s">
        <v>4</v>
      </c>
      <c r="B15" s="26">
        <v>56476170.360931039</v>
      </c>
      <c r="C15" s="26">
        <v>3263200.6267705467</v>
      </c>
      <c r="D15" s="26">
        <v>16861146.624403015</v>
      </c>
      <c r="E15" s="26">
        <v>281169.24660582584</v>
      </c>
      <c r="F15" s="26">
        <v>139114</v>
      </c>
      <c r="G15" s="26">
        <v>698260304.15314054</v>
      </c>
      <c r="H15" s="26">
        <v>0</v>
      </c>
      <c r="I15" s="26">
        <v>322828629.60799843</v>
      </c>
      <c r="J15" s="26">
        <v>72081.539999999994</v>
      </c>
      <c r="K15" s="26">
        <v>4446224.8774006963</v>
      </c>
      <c r="L15" s="26">
        <v>82741.075931902276</v>
      </c>
      <c r="M15" s="26">
        <v>1017117.8773815375</v>
      </c>
      <c r="N15" s="26">
        <v>25499079.106627107</v>
      </c>
      <c r="O15" s="26">
        <v>1803791788.7645693</v>
      </c>
      <c r="P15" s="26">
        <v>9067680.4685232975</v>
      </c>
      <c r="Q15" s="26">
        <v>14055268378.071028</v>
      </c>
      <c r="R15" s="26">
        <v>6488391642.8018465</v>
      </c>
      <c r="S15" s="26">
        <v>1376505521.8244147</v>
      </c>
      <c r="T15" s="26">
        <v>266564110.83217746</v>
      </c>
      <c r="U15" s="26">
        <v>1046616768.0567591</v>
      </c>
    </row>
    <row r="16" spans="1:21" s="29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20.100000000000001" customHeigh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</sheetData>
  <mergeCells count="22"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G4:G5"/>
    <mergeCell ref="S4:S5"/>
    <mergeCell ref="T4:T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9" customWidth="1"/>
    <col min="2" max="2" width="23.7109375" style="45" customWidth="1"/>
    <col min="3" max="3" width="21.7109375" style="45" customWidth="1"/>
    <col min="4" max="4" width="22" style="45" customWidth="1"/>
    <col min="5" max="5" width="18.5703125" style="45" customWidth="1"/>
    <col min="6" max="6" width="21.140625" style="45" customWidth="1"/>
    <col min="7" max="7" width="20.42578125" style="45" customWidth="1"/>
    <col min="8" max="8" width="26.85546875" style="45" customWidth="1"/>
    <col min="9" max="9" width="25" style="45" customWidth="1"/>
    <col min="10" max="10" width="22" style="45" customWidth="1"/>
    <col min="11" max="16384" width="9.140625" style="45"/>
  </cols>
  <sheetData>
    <row r="1" spans="1:10" s="37" customFormat="1" ht="15.75" customHeight="1" x14ac:dyDescent="0.25">
      <c r="A1" s="156" t="s">
        <v>403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37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1" t="s">
        <v>90</v>
      </c>
    </row>
    <row r="3" spans="1:10" s="38" customFormat="1" ht="33" customHeight="1" x14ac:dyDescent="0.25">
      <c r="A3" s="149" t="s">
        <v>30</v>
      </c>
      <c r="B3" s="153" t="s">
        <v>77</v>
      </c>
      <c r="C3" s="153" t="s">
        <v>78</v>
      </c>
      <c r="D3" s="153"/>
      <c r="E3" s="153" t="s">
        <v>79</v>
      </c>
      <c r="F3" s="153"/>
      <c r="G3" s="153" t="s">
        <v>80</v>
      </c>
      <c r="H3" s="153"/>
      <c r="I3" s="153" t="s">
        <v>81</v>
      </c>
      <c r="J3" s="153" t="s">
        <v>82</v>
      </c>
    </row>
    <row r="4" spans="1:10" s="40" customFormat="1" ht="51.75" customHeight="1" x14ac:dyDescent="0.25">
      <c r="A4" s="149"/>
      <c r="B4" s="153"/>
      <c r="C4" s="39" t="s">
        <v>83</v>
      </c>
      <c r="D4" s="39" t="s">
        <v>84</v>
      </c>
      <c r="E4" s="39" t="s">
        <v>85</v>
      </c>
      <c r="F4" s="39" t="s">
        <v>86</v>
      </c>
      <c r="G4" s="39" t="s">
        <v>87</v>
      </c>
      <c r="H4" s="39" t="s">
        <v>88</v>
      </c>
      <c r="I4" s="153"/>
      <c r="J4" s="153"/>
    </row>
    <row r="5" spans="1:10" s="40" customFormat="1" x14ac:dyDescent="0.25">
      <c r="A5" s="149"/>
      <c r="B5" s="39" t="s">
        <v>89</v>
      </c>
      <c r="C5" s="39" t="s">
        <v>89</v>
      </c>
      <c r="D5" s="39" t="s">
        <v>89</v>
      </c>
      <c r="E5" s="39" t="s">
        <v>89</v>
      </c>
      <c r="F5" s="39" t="s">
        <v>89</v>
      </c>
      <c r="G5" s="39" t="s">
        <v>89</v>
      </c>
      <c r="H5" s="39" t="s">
        <v>89</v>
      </c>
      <c r="I5" s="39" t="s">
        <v>89</v>
      </c>
      <c r="J5" s="39" t="s">
        <v>89</v>
      </c>
    </row>
    <row r="6" spans="1:10" s="41" customFormat="1" ht="31.5" x14ac:dyDescent="0.25">
      <c r="A6" s="22" t="s">
        <v>51</v>
      </c>
      <c r="B6" s="23">
        <v>195574.55522368543</v>
      </c>
      <c r="C6" s="23">
        <v>21143673.04313837</v>
      </c>
      <c r="D6" s="23">
        <v>1886720.9417602839</v>
      </c>
      <c r="E6" s="23">
        <v>130535.77158513819</v>
      </c>
      <c r="F6" s="23">
        <v>997950.33461494674</v>
      </c>
      <c r="G6" s="23">
        <v>469031.08</v>
      </c>
      <c r="H6" s="23">
        <v>13654051.939561345</v>
      </c>
      <c r="I6" s="23">
        <v>430098.04845167988</v>
      </c>
      <c r="J6" s="23">
        <v>38907635.714335442</v>
      </c>
    </row>
    <row r="7" spans="1:10" s="41" customFormat="1" x14ac:dyDescent="0.25">
      <c r="A7" s="24" t="s">
        <v>7</v>
      </c>
      <c r="B7" s="23">
        <v>188719.52841109826</v>
      </c>
      <c r="C7" s="23">
        <v>21036427.897142313</v>
      </c>
      <c r="D7" s="23">
        <v>1573171.9185766694</v>
      </c>
      <c r="E7" s="23">
        <v>107300.8215851382</v>
      </c>
      <c r="F7" s="23">
        <v>842387.24461494677</v>
      </c>
      <c r="G7" s="23">
        <v>455638.26</v>
      </c>
      <c r="H7" s="23">
        <v>12695197.490138203</v>
      </c>
      <c r="I7" s="23">
        <v>430098.04845167988</v>
      </c>
      <c r="J7" s="23">
        <v>37328941.208920047</v>
      </c>
    </row>
    <row r="8" spans="1:10" s="41" customFormat="1" ht="31.5" x14ac:dyDescent="0.25">
      <c r="A8" s="24" t="s">
        <v>8</v>
      </c>
      <c r="B8" s="23">
        <v>122790.54582617461</v>
      </c>
      <c r="C8" s="23">
        <v>3440617.104905582</v>
      </c>
      <c r="D8" s="23">
        <v>760532.45474893739</v>
      </c>
      <c r="E8" s="23">
        <v>87596.261115525369</v>
      </c>
      <c r="F8" s="23">
        <v>682484.00350456988</v>
      </c>
      <c r="G8" s="23">
        <v>442315.75000000006</v>
      </c>
      <c r="H8" s="23">
        <v>6234937.1454081722</v>
      </c>
      <c r="I8" s="23">
        <v>49701.146868530937</v>
      </c>
      <c r="J8" s="23">
        <v>11820974.412377492</v>
      </c>
    </row>
    <row r="9" spans="1:10" s="41" customFormat="1" ht="47.25" x14ac:dyDescent="0.25">
      <c r="A9" s="24" t="s">
        <v>9</v>
      </c>
      <c r="B9" s="23">
        <v>65928.982584923637</v>
      </c>
      <c r="C9" s="23">
        <v>17595810.79223673</v>
      </c>
      <c r="D9" s="23">
        <v>812639.46382773202</v>
      </c>
      <c r="E9" s="23">
        <v>19704.560469612821</v>
      </c>
      <c r="F9" s="23">
        <v>159903.24111037704</v>
      </c>
      <c r="G9" s="23">
        <v>13322.509999999998</v>
      </c>
      <c r="H9" s="23">
        <v>6460260.3447300289</v>
      </c>
      <c r="I9" s="23">
        <v>380396.90158314892</v>
      </c>
      <c r="J9" s="23">
        <v>25507966.796542559</v>
      </c>
    </row>
    <row r="10" spans="1:10" s="41" customFormat="1" ht="31.5" x14ac:dyDescent="0.25">
      <c r="A10" s="24" t="s">
        <v>10</v>
      </c>
      <c r="B10" s="23">
        <v>6855.0268125871853</v>
      </c>
      <c r="C10" s="23">
        <v>107245.14599605401</v>
      </c>
      <c r="D10" s="23">
        <v>313549.02318361413</v>
      </c>
      <c r="E10" s="23">
        <v>23234.949999999997</v>
      </c>
      <c r="F10" s="23">
        <v>155563.09</v>
      </c>
      <c r="G10" s="23">
        <v>13392.82</v>
      </c>
      <c r="H10" s="23">
        <v>958854.44942314446</v>
      </c>
      <c r="I10" s="23">
        <v>0</v>
      </c>
      <c r="J10" s="23">
        <v>1578694.5054153998</v>
      </c>
    </row>
    <row r="11" spans="1:10" s="41" customFormat="1" ht="31.5" x14ac:dyDescent="0.25">
      <c r="A11" s="22" t="s">
        <v>52</v>
      </c>
      <c r="B11" s="23">
        <v>2447.6304777294763</v>
      </c>
      <c r="C11" s="23">
        <v>79254.479148895334</v>
      </c>
      <c r="D11" s="23">
        <v>97762.679318812181</v>
      </c>
      <c r="E11" s="23">
        <v>7215.67</v>
      </c>
      <c r="F11" s="23">
        <v>49742.625064906417</v>
      </c>
      <c r="G11" s="23">
        <v>12153.999999999998</v>
      </c>
      <c r="H11" s="23">
        <v>467391.21606214321</v>
      </c>
      <c r="I11" s="23">
        <v>389.73683176691537</v>
      </c>
      <c r="J11" s="23">
        <v>716358.03690425353</v>
      </c>
    </row>
    <row r="12" spans="1:10" s="41" customFormat="1" ht="47.25" x14ac:dyDescent="0.25">
      <c r="A12" s="22" t="s">
        <v>53</v>
      </c>
      <c r="B12" s="23">
        <v>49232.076461997334</v>
      </c>
      <c r="C12" s="23">
        <v>5768729.7666846393</v>
      </c>
      <c r="D12" s="23">
        <v>712545.055081481</v>
      </c>
      <c r="E12" s="23">
        <v>16439.967516411081</v>
      </c>
      <c r="F12" s="23">
        <v>124115.09657460573</v>
      </c>
      <c r="G12" s="23">
        <v>239378.59999999995</v>
      </c>
      <c r="H12" s="23">
        <v>2124456.2304904484</v>
      </c>
      <c r="I12" s="23">
        <v>2078.7906196846775</v>
      </c>
      <c r="J12" s="23">
        <v>9036975.5834292676</v>
      </c>
    </row>
    <row r="13" spans="1:10" s="41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0" s="41" customFormat="1" ht="31.5" x14ac:dyDescent="0.25">
      <c r="A14" s="22" t="s">
        <v>55</v>
      </c>
      <c r="B14" s="23">
        <v>26451.919275179018</v>
      </c>
      <c r="C14" s="23">
        <v>6433921.2115697004</v>
      </c>
      <c r="D14" s="23">
        <v>125054.71303939811</v>
      </c>
      <c r="E14" s="23">
        <v>5937.1054692090065</v>
      </c>
      <c r="F14" s="23">
        <v>49788.004074393793</v>
      </c>
      <c r="G14" s="23">
        <v>126148.7632</v>
      </c>
      <c r="H14" s="23">
        <v>1153539.9528607838</v>
      </c>
      <c r="I14" s="23">
        <v>0</v>
      </c>
      <c r="J14" s="23">
        <v>7920841.6694886647</v>
      </c>
    </row>
    <row r="15" spans="1:10" s="42" customFormat="1" x14ac:dyDescent="0.25">
      <c r="A15" s="25" t="s">
        <v>4</v>
      </c>
      <c r="B15" s="26">
        <v>273706.18143859127</v>
      </c>
      <c r="C15" s="26">
        <v>33425578.500541609</v>
      </c>
      <c r="D15" s="26">
        <v>2822083.3891999754</v>
      </c>
      <c r="E15" s="26">
        <v>160128.51457075827</v>
      </c>
      <c r="F15" s="26">
        <v>1221596.0603288526</v>
      </c>
      <c r="G15" s="26">
        <v>846712.44319999998</v>
      </c>
      <c r="H15" s="26">
        <v>17399439.338974722</v>
      </c>
      <c r="I15" s="26">
        <v>432566.57590313151</v>
      </c>
      <c r="J15" s="26">
        <v>56581811.00415764</v>
      </c>
    </row>
    <row r="16" spans="1:10" s="42" customFormat="1" x14ac:dyDescent="0.2">
      <c r="A16" s="10" t="s">
        <v>25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2:10" x14ac:dyDescent="0.2">
      <c r="B17" s="44"/>
      <c r="C17" s="44"/>
      <c r="D17" s="44"/>
      <c r="E17" s="44"/>
      <c r="F17" s="44"/>
      <c r="G17" s="44"/>
      <c r="H17" s="44"/>
      <c r="I17" s="44"/>
      <c r="J17" s="44"/>
    </row>
    <row r="18" spans="2:10" x14ac:dyDescent="0.2">
      <c r="B18" s="46"/>
      <c r="C18" s="46"/>
      <c r="D18" s="46"/>
      <c r="E18" s="46"/>
      <c r="F18" s="46"/>
      <c r="G18" s="46"/>
      <c r="H18" s="46"/>
      <c r="I18" s="46"/>
      <c r="J18" s="46"/>
    </row>
  </sheetData>
  <mergeCells count="8">
    <mergeCell ref="A1:J1"/>
    <mergeCell ref="A3:A5"/>
    <mergeCell ref="B3:B4"/>
    <mergeCell ref="C3:D3"/>
    <mergeCell ref="E3:F3"/>
    <mergeCell ref="G3:H3"/>
    <mergeCell ref="I3:I4"/>
    <mergeCell ref="J3:J4"/>
  </mergeCells>
  <conditionalFormatting sqref="B17:J17">
    <cfRule type="cellIs" dxfId="65" priority="2" operator="notEqual">
      <formula>0</formula>
    </cfRule>
  </conditionalFormatting>
  <conditionalFormatting sqref="B18:J18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53" customWidth="1"/>
    <col min="2" max="2" width="20.7109375" style="53" customWidth="1"/>
    <col min="3" max="3" width="23.7109375" style="53" customWidth="1"/>
    <col min="4" max="4" width="20.7109375" style="53" customWidth="1"/>
    <col min="5" max="5" width="23.140625" style="53" customWidth="1"/>
    <col min="6" max="6" width="20.7109375" style="53" customWidth="1"/>
    <col min="7" max="7" width="23.140625" style="53" customWidth="1"/>
    <col min="8" max="8" width="21.85546875" style="53" customWidth="1"/>
    <col min="9" max="9" width="22.85546875" style="53" customWidth="1"/>
    <col min="10" max="10" width="17.7109375" style="53" customWidth="1"/>
    <col min="11" max="11" width="22.140625" style="53" customWidth="1"/>
    <col min="12" max="12" width="20.7109375" style="53" customWidth="1"/>
    <col min="13" max="13" width="24" style="53" customWidth="1"/>
    <col min="14" max="14" width="24.140625" style="53" customWidth="1"/>
    <col min="15" max="15" width="14.7109375" style="53" customWidth="1"/>
    <col min="16" max="16" width="17.28515625" style="53" customWidth="1"/>
    <col min="17" max="17" width="17.7109375" style="53" customWidth="1"/>
    <col min="18" max="18" width="11.7109375" style="53" customWidth="1"/>
    <col min="19" max="19" width="15.7109375" style="53" customWidth="1"/>
    <col min="20" max="20" width="18.85546875" style="53" customWidth="1"/>
    <col min="21" max="21" width="18.28515625" style="53" customWidth="1"/>
    <col min="22" max="22" width="15.7109375" style="53" customWidth="1"/>
    <col min="23" max="23" width="11.7109375" style="53" customWidth="1"/>
    <col min="24" max="24" width="15.7109375" style="53" customWidth="1"/>
    <col min="25" max="25" width="11.7109375" style="53" customWidth="1"/>
    <col min="26" max="26" width="15.7109375" style="53" customWidth="1"/>
    <col min="27" max="27" width="11.7109375" style="53" customWidth="1"/>
    <col min="28" max="28" width="15.7109375" style="53" customWidth="1"/>
    <col min="29" max="29" width="11.7109375" style="53" customWidth="1"/>
    <col min="30" max="30" width="15.7109375" style="53" customWidth="1"/>
    <col min="31" max="31" width="26" style="53" customWidth="1"/>
    <col min="32" max="16384" width="44" style="53"/>
  </cols>
  <sheetData>
    <row r="1" spans="1:33" ht="15.75" customHeight="1" x14ac:dyDescent="0.25">
      <c r="A1" s="157" t="s">
        <v>404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52"/>
      <c r="AG1" s="52"/>
    </row>
    <row r="2" spans="1:33" ht="11.25" customHeight="1" x14ac:dyDescent="0.25">
      <c r="A2" s="158" t="s">
        <v>90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</row>
    <row r="3" spans="1:33" s="54" customFormat="1" x14ac:dyDescent="0.25">
      <c r="A3" s="159" t="s">
        <v>30</v>
      </c>
      <c r="B3" s="159" t="s">
        <v>91</v>
      </c>
      <c r="C3" s="159"/>
      <c r="D3" s="159" t="s">
        <v>92</v>
      </c>
      <c r="E3" s="159"/>
      <c r="F3" s="159" t="s">
        <v>93</v>
      </c>
      <c r="G3" s="159"/>
      <c r="H3" s="153" t="s">
        <v>94</v>
      </c>
      <c r="I3" s="153"/>
      <c r="J3" s="153"/>
      <c r="K3" s="153"/>
      <c r="L3" s="153"/>
      <c r="M3" s="159" t="s">
        <v>95</v>
      </c>
      <c r="N3" s="159"/>
      <c r="O3" s="159" t="s">
        <v>96</v>
      </c>
      <c r="P3" s="160"/>
      <c r="Q3" s="160"/>
      <c r="R3" s="155" t="s">
        <v>97</v>
      </c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9" t="s">
        <v>98</v>
      </c>
    </row>
    <row r="4" spans="1:33" ht="28.5" customHeight="1" x14ac:dyDescent="0.25">
      <c r="A4" s="159"/>
      <c r="B4" s="159" t="s">
        <v>99</v>
      </c>
      <c r="C4" s="159" t="s">
        <v>100</v>
      </c>
      <c r="D4" s="159" t="s">
        <v>101</v>
      </c>
      <c r="E4" s="159" t="s">
        <v>102</v>
      </c>
      <c r="F4" s="159" t="s">
        <v>101</v>
      </c>
      <c r="G4" s="159" t="s">
        <v>103</v>
      </c>
      <c r="H4" s="159" t="s">
        <v>104</v>
      </c>
      <c r="I4" s="159" t="s">
        <v>105</v>
      </c>
      <c r="J4" s="153" t="s">
        <v>106</v>
      </c>
      <c r="K4" s="153" t="s">
        <v>107</v>
      </c>
      <c r="L4" s="159" t="s">
        <v>108</v>
      </c>
      <c r="M4" s="159"/>
      <c r="N4" s="159"/>
      <c r="O4" s="159" t="s">
        <v>43</v>
      </c>
      <c r="P4" s="159" t="s">
        <v>107</v>
      </c>
      <c r="Q4" s="163"/>
      <c r="R4" s="154" t="s">
        <v>109</v>
      </c>
      <c r="S4" s="154"/>
      <c r="T4" s="149" t="s">
        <v>110</v>
      </c>
      <c r="U4" s="149"/>
      <c r="V4" s="149"/>
      <c r="W4" s="154" t="s">
        <v>111</v>
      </c>
      <c r="X4" s="154"/>
      <c r="Y4" s="154" t="s">
        <v>112</v>
      </c>
      <c r="Z4" s="154"/>
      <c r="AA4" s="154" t="s">
        <v>43</v>
      </c>
      <c r="AB4" s="154"/>
      <c r="AC4" s="162" t="s">
        <v>113</v>
      </c>
      <c r="AD4" s="162"/>
      <c r="AE4" s="161"/>
    </row>
    <row r="5" spans="1:33" s="54" customFormat="1" ht="94.5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3"/>
      <c r="K5" s="153"/>
      <c r="L5" s="159"/>
      <c r="M5" s="55" t="s">
        <v>114</v>
      </c>
      <c r="N5" s="55" t="s">
        <v>115</v>
      </c>
      <c r="O5" s="159"/>
      <c r="P5" s="55" t="s">
        <v>116</v>
      </c>
      <c r="Q5" s="55" t="s">
        <v>117</v>
      </c>
      <c r="R5" s="30" t="s">
        <v>118</v>
      </c>
      <c r="S5" s="30" t="s">
        <v>119</v>
      </c>
      <c r="T5" s="32" t="s">
        <v>120</v>
      </c>
      <c r="U5" s="32" t="s">
        <v>121</v>
      </c>
      <c r="V5" s="32" t="s">
        <v>119</v>
      </c>
      <c r="W5" s="30" t="s">
        <v>118</v>
      </c>
      <c r="X5" s="30" t="s">
        <v>119</v>
      </c>
      <c r="Y5" s="30" t="s">
        <v>118</v>
      </c>
      <c r="Z5" s="30" t="s">
        <v>119</v>
      </c>
      <c r="AA5" s="30" t="s">
        <v>118</v>
      </c>
      <c r="AB5" s="30" t="s">
        <v>119</v>
      </c>
      <c r="AC5" s="30" t="s">
        <v>118</v>
      </c>
      <c r="AD5" s="30" t="s">
        <v>119</v>
      </c>
      <c r="AE5" s="161"/>
    </row>
    <row r="6" spans="1:33" s="19" customFormat="1" ht="31.5" x14ac:dyDescent="0.25">
      <c r="A6" s="22" t="s">
        <v>51</v>
      </c>
      <c r="B6" s="23">
        <v>509934</v>
      </c>
      <c r="C6" s="23">
        <v>84024</v>
      </c>
      <c r="D6" s="23">
        <v>1498245</v>
      </c>
      <c r="E6" s="23">
        <v>312302</v>
      </c>
      <c r="F6" s="23">
        <v>21163619205.51133</v>
      </c>
      <c r="G6" s="23">
        <v>3534913368.5316067</v>
      </c>
      <c r="H6" s="23">
        <v>120093999.33259594</v>
      </c>
      <c r="I6" s="23">
        <v>120093999.33259594</v>
      </c>
      <c r="J6" s="23">
        <v>19095827.305</v>
      </c>
      <c r="K6" s="23">
        <v>36783610.573759109</v>
      </c>
      <c r="L6" s="23">
        <v>51099704.314152762</v>
      </c>
      <c r="M6" s="23">
        <v>7153355.7937000012</v>
      </c>
      <c r="N6" s="23">
        <v>4318230.9899999993</v>
      </c>
      <c r="O6" s="23">
        <v>117561841.98545051</v>
      </c>
      <c r="P6" s="23">
        <v>14493341.640000002</v>
      </c>
      <c r="Q6" s="23">
        <v>11392814.345704623</v>
      </c>
      <c r="R6" s="23">
        <v>7336</v>
      </c>
      <c r="S6" s="23">
        <v>44812607.842832364</v>
      </c>
      <c r="T6" s="23">
        <v>3327</v>
      </c>
      <c r="U6" s="23">
        <v>0</v>
      </c>
      <c r="V6" s="23">
        <v>18178811.275128998</v>
      </c>
      <c r="W6" s="23">
        <v>1497</v>
      </c>
      <c r="X6" s="23">
        <v>13201004.304357879</v>
      </c>
      <c r="Y6" s="23">
        <v>6395</v>
      </c>
      <c r="Z6" s="23">
        <v>3332048.5000000084</v>
      </c>
      <c r="AA6" s="23">
        <v>18555</v>
      </c>
      <c r="AB6" s="23">
        <v>79524471.922319219</v>
      </c>
      <c r="AC6" s="23">
        <v>2519</v>
      </c>
      <c r="AD6" s="23">
        <v>10261661.064863374</v>
      </c>
      <c r="AE6" s="23">
        <v>0</v>
      </c>
    </row>
    <row r="7" spans="1:33" s="19" customFormat="1" x14ac:dyDescent="0.25">
      <c r="A7" s="24" t="s">
        <v>7</v>
      </c>
      <c r="B7" s="23">
        <v>501038</v>
      </c>
      <c r="C7" s="23">
        <v>83911</v>
      </c>
      <c r="D7" s="23">
        <v>1446203</v>
      </c>
      <c r="E7" s="23">
        <v>298076</v>
      </c>
      <c r="F7" s="23">
        <v>21125372677.231476</v>
      </c>
      <c r="G7" s="23">
        <v>3528013470.5746064</v>
      </c>
      <c r="H7" s="23">
        <v>106857101.11572221</v>
      </c>
      <c r="I7" s="23">
        <v>106857101.11572221</v>
      </c>
      <c r="J7" s="23">
        <v>18952302.924999997</v>
      </c>
      <c r="K7" s="23">
        <v>28965070.043759108</v>
      </c>
      <c r="L7" s="23">
        <v>45854930.937279016</v>
      </c>
      <c r="M7" s="23">
        <v>6833470.2637000009</v>
      </c>
      <c r="N7" s="23">
        <v>3998422.9899999993</v>
      </c>
      <c r="O7" s="23">
        <v>108770526.15857676</v>
      </c>
      <c r="P7" s="23">
        <v>14349817.260000004</v>
      </c>
      <c r="Q7" s="23">
        <v>8024759.1557046222</v>
      </c>
      <c r="R7" s="23">
        <v>5217</v>
      </c>
      <c r="S7" s="23">
        <v>36618229.692832313</v>
      </c>
      <c r="T7" s="23">
        <v>3092</v>
      </c>
      <c r="U7" s="23">
        <v>0</v>
      </c>
      <c r="V7" s="23">
        <v>16224027.395128995</v>
      </c>
      <c r="W7" s="23">
        <v>1455</v>
      </c>
      <c r="X7" s="23">
        <v>12787827.474357881</v>
      </c>
      <c r="Y7" s="23">
        <v>6363</v>
      </c>
      <c r="Z7" s="23">
        <v>3270176.1300000083</v>
      </c>
      <c r="AA7" s="23">
        <v>16127</v>
      </c>
      <c r="AB7" s="23">
        <v>68900260.692319185</v>
      </c>
      <c r="AC7" s="23">
        <v>1287</v>
      </c>
      <c r="AD7" s="23">
        <v>7105395.4648633767</v>
      </c>
      <c r="AE7" s="23">
        <v>0</v>
      </c>
    </row>
    <row r="8" spans="1:33" s="19" customFormat="1" ht="31.5" x14ac:dyDescent="0.25">
      <c r="A8" s="24" t="s">
        <v>122</v>
      </c>
      <c r="B8" s="23">
        <v>137820</v>
      </c>
      <c r="C8" s="23">
        <v>3737</v>
      </c>
      <c r="D8" s="23">
        <v>143383</v>
      </c>
      <c r="E8" s="23">
        <v>14175</v>
      </c>
      <c r="F8" s="23">
        <v>1697594297.3764389</v>
      </c>
      <c r="G8" s="23">
        <v>56321788.712005608</v>
      </c>
      <c r="H8" s="23">
        <v>56145010.39842122</v>
      </c>
      <c r="I8" s="23">
        <v>56145010.39842122</v>
      </c>
      <c r="J8" s="23">
        <v>604677.70909999998</v>
      </c>
      <c r="K8" s="23">
        <v>8934332.4230340067</v>
      </c>
      <c r="L8" s="23">
        <v>45854930.937279016</v>
      </c>
      <c r="M8" s="23">
        <v>796184.20279999985</v>
      </c>
      <c r="N8" s="23">
        <v>430243.85</v>
      </c>
      <c r="O8" s="23">
        <v>56518711.911334835</v>
      </c>
      <c r="P8" s="23">
        <v>601172.76</v>
      </c>
      <c r="Q8" s="23">
        <v>2530594.5657046316</v>
      </c>
      <c r="R8" s="23">
        <v>5212</v>
      </c>
      <c r="S8" s="23">
        <v>36391430.342832312</v>
      </c>
      <c r="T8" s="23">
        <v>3092</v>
      </c>
      <c r="U8" s="23">
        <v>0</v>
      </c>
      <c r="V8" s="23">
        <v>16224027.395128995</v>
      </c>
      <c r="W8" s="23">
        <v>231</v>
      </c>
      <c r="X8" s="23">
        <v>1879954.3994666997</v>
      </c>
      <c r="Y8" s="23">
        <v>4414</v>
      </c>
      <c r="Z8" s="23">
        <v>1512984.0800000085</v>
      </c>
      <c r="AA8" s="23">
        <v>12949</v>
      </c>
      <c r="AB8" s="23">
        <v>56008396.217428014</v>
      </c>
      <c r="AC8" s="23">
        <v>657</v>
      </c>
      <c r="AD8" s="23">
        <v>3392691.461774</v>
      </c>
      <c r="AE8" s="23">
        <v>0</v>
      </c>
    </row>
    <row r="9" spans="1:33" s="19" customFormat="1" ht="47.25" x14ac:dyDescent="0.25">
      <c r="A9" s="24" t="s">
        <v>123</v>
      </c>
      <c r="B9" s="23">
        <v>363218</v>
      </c>
      <c r="C9" s="23">
        <v>80174</v>
      </c>
      <c r="D9" s="23">
        <v>1302820</v>
      </c>
      <c r="E9" s="23">
        <v>283901</v>
      </c>
      <c r="F9" s="23">
        <v>19427778379.855038</v>
      </c>
      <c r="G9" s="23">
        <v>3471691681.8626008</v>
      </c>
      <c r="H9" s="23">
        <v>50712090.717301004</v>
      </c>
      <c r="I9" s="23">
        <v>50712090.717301004</v>
      </c>
      <c r="J9" s="23">
        <v>18347625.215899996</v>
      </c>
      <c r="K9" s="23">
        <v>20030737.620725099</v>
      </c>
      <c r="L9" s="23">
        <v>0</v>
      </c>
      <c r="M9" s="23">
        <v>6037286.0609000009</v>
      </c>
      <c r="N9" s="23">
        <v>3568179.1399999992</v>
      </c>
      <c r="O9" s="23">
        <v>52251814.247241907</v>
      </c>
      <c r="P9" s="23">
        <v>13748644.500000002</v>
      </c>
      <c r="Q9" s="23">
        <v>5494164.5899999915</v>
      </c>
      <c r="R9" s="23">
        <v>5</v>
      </c>
      <c r="S9" s="23">
        <v>226799.35</v>
      </c>
      <c r="T9" s="23">
        <v>0</v>
      </c>
      <c r="U9" s="23">
        <v>0</v>
      </c>
      <c r="V9" s="23">
        <v>0</v>
      </c>
      <c r="W9" s="23">
        <v>1224</v>
      </c>
      <c r="X9" s="23">
        <v>10907873.07489118</v>
      </c>
      <c r="Y9" s="23">
        <v>1949</v>
      </c>
      <c r="Z9" s="23">
        <v>1757192.0499999998</v>
      </c>
      <c r="AA9" s="23">
        <v>3178</v>
      </c>
      <c r="AB9" s="23">
        <v>12891864.47489118</v>
      </c>
      <c r="AC9" s="23">
        <v>630</v>
      </c>
      <c r="AD9" s="23">
        <v>3712704.0030893763</v>
      </c>
      <c r="AE9" s="23">
        <v>0</v>
      </c>
    </row>
    <row r="10" spans="1:33" s="19" customFormat="1" ht="31.5" x14ac:dyDescent="0.25">
      <c r="A10" s="24" t="s">
        <v>10</v>
      </c>
      <c r="B10" s="23">
        <v>8896</v>
      </c>
      <c r="C10" s="23">
        <v>113</v>
      </c>
      <c r="D10" s="23">
        <v>52042</v>
      </c>
      <c r="E10" s="23">
        <v>14226</v>
      </c>
      <c r="F10" s="23">
        <v>38246528.27985318</v>
      </c>
      <c r="G10" s="23">
        <v>6899897.9570000004</v>
      </c>
      <c r="H10" s="23">
        <v>13236898.216873746</v>
      </c>
      <c r="I10" s="23">
        <v>13236898.216873746</v>
      </c>
      <c r="J10" s="23">
        <v>143524.38</v>
      </c>
      <c r="K10" s="23">
        <v>7818540.5300000003</v>
      </c>
      <c r="L10" s="23">
        <v>5244773.3768737474</v>
      </c>
      <c r="M10" s="23">
        <v>319885.53000000003</v>
      </c>
      <c r="N10" s="23">
        <v>319808</v>
      </c>
      <c r="O10" s="23">
        <v>8791315.8268737458</v>
      </c>
      <c r="P10" s="23">
        <v>143524.38</v>
      </c>
      <c r="Q10" s="23">
        <v>3368055.1900000004</v>
      </c>
      <c r="R10" s="23">
        <v>2119</v>
      </c>
      <c r="S10" s="23">
        <v>8194378.1500000507</v>
      </c>
      <c r="T10" s="23">
        <v>235</v>
      </c>
      <c r="U10" s="23">
        <v>0</v>
      </c>
      <c r="V10" s="23">
        <v>1954783.8799999997</v>
      </c>
      <c r="W10" s="23">
        <v>42</v>
      </c>
      <c r="X10" s="23">
        <v>413176.82999999996</v>
      </c>
      <c r="Y10" s="23">
        <v>32</v>
      </c>
      <c r="Z10" s="23">
        <v>61872.37000000001</v>
      </c>
      <c r="AA10" s="23">
        <v>2428</v>
      </c>
      <c r="AB10" s="23">
        <v>10624211.230000049</v>
      </c>
      <c r="AC10" s="23">
        <v>1232</v>
      </c>
      <c r="AD10" s="23">
        <v>3156265.6</v>
      </c>
      <c r="AE10" s="23">
        <v>0</v>
      </c>
    </row>
    <row r="11" spans="1:33" s="19" customFormat="1" ht="31.5" x14ac:dyDescent="0.25">
      <c r="A11" s="22" t="s">
        <v>52</v>
      </c>
      <c r="B11" s="23">
        <v>15310</v>
      </c>
      <c r="C11" s="23">
        <v>75</v>
      </c>
      <c r="D11" s="23">
        <v>15278</v>
      </c>
      <c r="E11" s="23">
        <v>75</v>
      </c>
      <c r="F11" s="23">
        <v>84233354.73422271</v>
      </c>
      <c r="G11" s="23">
        <v>852318.84702129988</v>
      </c>
      <c r="H11" s="23">
        <v>2976524.5297270869</v>
      </c>
      <c r="I11" s="23">
        <v>2976524.5297270869</v>
      </c>
      <c r="J11" s="23">
        <v>0</v>
      </c>
      <c r="K11" s="23">
        <v>57906.176200000009</v>
      </c>
      <c r="L11" s="23">
        <v>2717240.2035270869</v>
      </c>
      <c r="M11" s="23">
        <v>27518.547500000001</v>
      </c>
      <c r="N11" s="23">
        <v>1129.29</v>
      </c>
      <c r="O11" s="23">
        <v>2998075.4030334624</v>
      </c>
      <c r="P11" s="23">
        <v>0</v>
      </c>
      <c r="Q11" s="23">
        <v>56222.25</v>
      </c>
      <c r="R11" s="23">
        <v>431</v>
      </c>
      <c r="S11" s="23">
        <v>2821697.9299999992</v>
      </c>
      <c r="T11" s="23">
        <v>189</v>
      </c>
      <c r="U11" s="23">
        <v>0</v>
      </c>
      <c r="V11" s="23">
        <v>962007.76000000036</v>
      </c>
      <c r="W11" s="23">
        <v>7</v>
      </c>
      <c r="X11" s="23">
        <v>28417.809999999998</v>
      </c>
      <c r="Y11" s="23">
        <v>38</v>
      </c>
      <c r="Z11" s="23">
        <v>32765.270000000004</v>
      </c>
      <c r="AA11" s="23">
        <v>665</v>
      </c>
      <c r="AB11" s="23">
        <v>3844888.7699999996</v>
      </c>
      <c r="AC11" s="23">
        <v>67</v>
      </c>
      <c r="AD11" s="23">
        <v>382931.83999999997</v>
      </c>
      <c r="AE11" s="23">
        <v>0</v>
      </c>
    </row>
    <row r="12" spans="1:33" s="19" customFormat="1" ht="47.25" x14ac:dyDescent="0.25">
      <c r="A12" s="22" t="s">
        <v>53</v>
      </c>
      <c r="B12" s="23">
        <v>68290</v>
      </c>
      <c r="C12" s="23">
        <v>8976</v>
      </c>
      <c r="D12" s="23">
        <v>63236</v>
      </c>
      <c r="E12" s="23">
        <v>8726</v>
      </c>
      <c r="F12" s="23">
        <v>482165515.50741434</v>
      </c>
      <c r="G12" s="23">
        <v>67124984.501835957</v>
      </c>
      <c r="H12" s="23">
        <v>109915314.4907482</v>
      </c>
      <c r="I12" s="23">
        <v>15209411.520748191</v>
      </c>
      <c r="J12" s="23">
        <v>66794272.086600006</v>
      </c>
      <c r="K12" s="23">
        <v>54678937.104399994</v>
      </c>
      <c r="L12" s="23">
        <v>730342.94139999989</v>
      </c>
      <c r="M12" s="23">
        <v>166331.91899999999</v>
      </c>
      <c r="N12" s="23">
        <v>162844</v>
      </c>
      <c r="O12" s="23">
        <v>100937978.21610381</v>
      </c>
      <c r="P12" s="23">
        <v>65761260.0352</v>
      </c>
      <c r="Q12" s="23">
        <v>15231712.490913603</v>
      </c>
      <c r="R12" s="23">
        <v>311</v>
      </c>
      <c r="S12" s="23">
        <v>5177231.7500000009</v>
      </c>
      <c r="T12" s="23">
        <v>1963</v>
      </c>
      <c r="U12" s="23">
        <v>78</v>
      </c>
      <c r="V12" s="23">
        <v>11912137.840000009</v>
      </c>
      <c r="W12" s="23">
        <v>112</v>
      </c>
      <c r="X12" s="23">
        <v>1365049.4400000006</v>
      </c>
      <c r="Y12" s="23">
        <v>39</v>
      </c>
      <c r="Z12" s="23">
        <v>66896.709999999948</v>
      </c>
      <c r="AA12" s="23">
        <v>2503</v>
      </c>
      <c r="AB12" s="23">
        <v>18521315.740000006</v>
      </c>
      <c r="AC12" s="23">
        <v>111</v>
      </c>
      <c r="AD12" s="23">
        <v>3954615.57</v>
      </c>
      <c r="AE12" s="23">
        <v>0</v>
      </c>
    </row>
    <row r="13" spans="1:33" s="19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3" s="19" customFormat="1" ht="31.5" x14ac:dyDescent="0.25">
      <c r="A14" s="22" t="s">
        <v>55</v>
      </c>
      <c r="B14" s="23">
        <v>123261</v>
      </c>
      <c r="C14" s="23">
        <v>6262</v>
      </c>
      <c r="D14" s="23">
        <v>637029.06439260044</v>
      </c>
      <c r="E14" s="23">
        <v>71899.471316085488</v>
      </c>
      <c r="F14" s="23">
        <v>10581256361.863625</v>
      </c>
      <c r="G14" s="23">
        <v>1468767162.312968</v>
      </c>
      <c r="H14" s="23">
        <v>19240639.521738559</v>
      </c>
      <c r="I14" s="23">
        <v>19240639.521738559</v>
      </c>
      <c r="J14" s="23">
        <v>1253369.7116</v>
      </c>
      <c r="K14" s="23">
        <v>7049217.1755744526</v>
      </c>
      <c r="L14" s="23">
        <v>0</v>
      </c>
      <c r="M14" s="23">
        <v>179116.89979999998</v>
      </c>
      <c r="N14" s="23">
        <v>177149.15</v>
      </c>
      <c r="O14" s="23">
        <v>27148819.933640778</v>
      </c>
      <c r="P14" s="23">
        <v>22883.89</v>
      </c>
      <c r="Q14" s="23">
        <v>3991786.2639502254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29</v>
      </c>
      <c r="X14" s="23">
        <v>526546.46</v>
      </c>
      <c r="Y14" s="23">
        <v>2792</v>
      </c>
      <c r="Z14" s="23">
        <v>2728209.3749975003</v>
      </c>
      <c r="AA14" s="23">
        <v>2821</v>
      </c>
      <c r="AB14" s="23">
        <v>3254755.8349975003</v>
      </c>
      <c r="AC14" s="23">
        <v>324</v>
      </c>
      <c r="AD14" s="23">
        <v>472509.14999999997</v>
      </c>
      <c r="AE14" s="23">
        <v>78949.95</v>
      </c>
    </row>
    <row r="15" spans="1:33" s="21" customFormat="1" x14ac:dyDescent="0.25">
      <c r="A15" s="25" t="s">
        <v>4</v>
      </c>
      <c r="B15" s="26">
        <v>716795</v>
      </c>
      <c r="C15" s="26">
        <v>99337</v>
      </c>
      <c r="D15" s="26">
        <v>2213788.0643926002</v>
      </c>
      <c r="E15" s="26">
        <v>393002.47131608549</v>
      </c>
      <c r="F15" s="26">
        <v>32311274437.616592</v>
      </c>
      <c r="G15" s="26">
        <v>5071657834.1934328</v>
      </c>
      <c r="H15" s="26">
        <v>252226477.8748098</v>
      </c>
      <c r="I15" s="26">
        <v>157520574.90480977</v>
      </c>
      <c r="J15" s="26">
        <v>87143469.103200004</v>
      </c>
      <c r="K15" s="26">
        <v>98569671.029933557</v>
      </c>
      <c r="L15" s="26">
        <v>54547287.459079854</v>
      </c>
      <c r="M15" s="26">
        <v>7526323.1600000011</v>
      </c>
      <c r="N15" s="26">
        <v>4659353.43</v>
      </c>
      <c r="O15" s="26">
        <v>248646715.53822857</v>
      </c>
      <c r="P15" s="26">
        <v>80277485.565200001</v>
      </c>
      <c r="Q15" s="26">
        <v>30672535.350568455</v>
      </c>
      <c r="R15" s="26">
        <v>8078</v>
      </c>
      <c r="S15" s="26">
        <v>52811537.522832356</v>
      </c>
      <c r="T15" s="26">
        <v>5479</v>
      </c>
      <c r="U15" s="26">
        <v>78</v>
      </c>
      <c r="V15" s="26">
        <v>31052956.875129003</v>
      </c>
      <c r="W15" s="26">
        <v>1645</v>
      </c>
      <c r="X15" s="26">
        <v>15121018.014357882</v>
      </c>
      <c r="Y15" s="26">
        <v>9264</v>
      </c>
      <c r="Z15" s="26">
        <v>6159919.8549975073</v>
      </c>
      <c r="AA15" s="26">
        <v>24544</v>
      </c>
      <c r="AB15" s="26">
        <v>105145432.26731676</v>
      </c>
      <c r="AC15" s="26">
        <v>3021</v>
      </c>
      <c r="AD15" s="26">
        <v>15071717.624863377</v>
      </c>
      <c r="AE15" s="26">
        <v>78949.95</v>
      </c>
    </row>
    <row r="16" spans="1:33" s="21" customFormat="1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x14ac:dyDescent="0.25">
      <c r="H19" s="57"/>
      <c r="AB19" s="57"/>
    </row>
    <row r="20" spans="2:31" x14ac:dyDescent="0.25">
      <c r="I20" s="58"/>
    </row>
    <row r="21" spans="2:31" x14ac:dyDescent="0.25">
      <c r="H21" s="58"/>
    </row>
    <row r="22" spans="2:31" x14ac:dyDescent="0.25">
      <c r="H22" s="58"/>
    </row>
  </sheetData>
  <mergeCells count="30"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G4:G5"/>
    <mergeCell ref="H4:H5"/>
    <mergeCell ref="I4:I5"/>
    <mergeCell ref="J4:J5"/>
    <mergeCell ref="W4:X4"/>
    <mergeCell ref="A1:AE1"/>
    <mergeCell ref="A2:AE2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59" customWidth="1"/>
    <col min="2" max="2" width="19.85546875" style="59" customWidth="1"/>
    <col min="3" max="3" width="17.85546875" style="59" customWidth="1"/>
    <col min="4" max="4" width="15.28515625" style="59" customWidth="1"/>
    <col min="5" max="5" width="25.7109375" style="59" customWidth="1"/>
    <col min="6" max="8" width="20.7109375" style="59" customWidth="1"/>
    <col min="9" max="9" width="20.5703125" style="59" customWidth="1"/>
    <col min="10" max="10" width="25.7109375" style="59" customWidth="1"/>
    <col min="11" max="11" width="14.5703125" style="59" customWidth="1"/>
    <col min="12" max="12" width="22" style="59" customWidth="1"/>
    <col min="13" max="13" width="18.85546875" style="59" customWidth="1"/>
    <col min="14" max="14" width="19.42578125" style="59" customWidth="1"/>
    <col min="15" max="16384" width="11.42578125" style="59"/>
  </cols>
  <sheetData>
    <row r="1" spans="1:14" x14ac:dyDescent="0.25">
      <c r="A1" s="164" t="s">
        <v>405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5" t="s">
        <v>90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60" customFormat="1" ht="36" customHeight="1" x14ac:dyDescent="0.25">
      <c r="A3" s="159" t="s">
        <v>30</v>
      </c>
      <c r="B3" s="159" t="s">
        <v>124</v>
      </c>
      <c r="C3" s="159" t="s">
        <v>125</v>
      </c>
      <c r="D3" s="159" t="s">
        <v>126</v>
      </c>
      <c r="E3" s="159"/>
      <c r="F3" s="159" t="s">
        <v>127</v>
      </c>
      <c r="G3" s="159" t="s">
        <v>128</v>
      </c>
      <c r="H3" s="159" t="s">
        <v>129</v>
      </c>
      <c r="I3" s="159" t="s">
        <v>130</v>
      </c>
      <c r="J3" s="159"/>
      <c r="K3" s="159" t="s">
        <v>131</v>
      </c>
      <c r="L3" s="159"/>
      <c r="M3" s="159" t="s">
        <v>132</v>
      </c>
      <c r="N3" s="159" t="s">
        <v>133</v>
      </c>
    </row>
    <row r="4" spans="1:14" s="28" customFormat="1" ht="78.75" x14ac:dyDescent="0.25">
      <c r="A4" s="159"/>
      <c r="B4" s="159"/>
      <c r="C4" s="159"/>
      <c r="D4" s="61" t="s">
        <v>43</v>
      </c>
      <c r="E4" s="61" t="s">
        <v>134</v>
      </c>
      <c r="F4" s="159"/>
      <c r="G4" s="159"/>
      <c r="H4" s="159"/>
      <c r="I4" s="61" t="s">
        <v>43</v>
      </c>
      <c r="J4" s="61" t="s">
        <v>135</v>
      </c>
      <c r="K4" s="61" t="s">
        <v>43</v>
      </c>
      <c r="L4" s="61" t="s">
        <v>136</v>
      </c>
      <c r="M4" s="159"/>
      <c r="N4" s="159"/>
    </row>
    <row r="5" spans="1:14" s="28" customFormat="1" ht="31.5" x14ac:dyDescent="0.25">
      <c r="A5" s="62" t="s">
        <v>51</v>
      </c>
      <c r="B5" s="23">
        <v>3146357.4341361453</v>
      </c>
      <c r="C5" s="23">
        <v>0</v>
      </c>
      <c r="D5" s="23">
        <v>2618215.6873896192</v>
      </c>
      <c r="E5" s="23">
        <v>0</v>
      </c>
      <c r="F5" s="23">
        <v>53475.032298899998</v>
      </c>
      <c r="G5" s="23">
        <v>0</v>
      </c>
      <c r="H5" s="23">
        <v>1256858.1728056341</v>
      </c>
      <c r="I5" s="23">
        <v>2597056.0314434613</v>
      </c>
      <c r="J5" s="23">
        <v>0</v>
      </c>
      <c r="K5" s="23">
        <v>539913.55582707957</v>
      </c>
      <c r="L5" s="23">
        <v>0</v>
      </c>
      <c r="M5" s="23">
        <v>67447.004188933686</v>
      </c>
      <c r="N5" s="23">
        <v>983326.95502646838</v>
      </c>
    </row>
    <row r="6" spans="1:14" s="28" customFormat="1" x14ac:dyDescent="0.25">
      <c r="A6" s="63" t="s">
        <v>7</v>
      </c>
      <c r="B6" s="23">
        <v>3145408.5656438451</v>
      </c>
      <c r="C6" s="23">
        <v>0</v>
      </c>
      <c r="D6" s="23">
        <v>2618215.6873896192</v>
      </c>
      <c r="E6" s="23">
        <v>0</v>
      </c>
      <c r="F6" s="23">
        <v>53475.032298899998</v>
      </c>
      <c r="G6" s="23">
        <v>0</v>
      </c>
      <c r="H6" s="23">
        <v>1256858.1728056341</v>
      </c>
      <c r="I6" s="23">
        <v>2596741.6659979867</v>
      </c>
      <c r="J6" s="23">
        <v>0</v>
      </c>
      <c r="K6" s="23">
        <v>539913.55582707957</v>
      </c>
      <c r="L6" s="23">
        <v>0</v>
      </c>
      <c r="M6" s="23">
        <v>67447.004188933686</v>
      </c>
      <c r="N6" s="23">
        <v>982769.54590866831</v>
      </c>
    </row>
    <row r="7" spans="1:14" s="28" customFormat="1" ht="31.5" x14ac:dyDescent="0.25">
      <c r="A7" s="24" t="s">
        <v>122</v>
      </c>
      <c r="B7" s="23">
        <v>412646.8396024839</v>
      </c>
      <c r="C7" s="23">
        <v>0</v>
      </c>
      <c r="D7" s="23">
        <v>414359.80550125672</v>
      </c>
      <c r="E7" s="23">
        <v>0</v>
      </c>
      <c r="F7" s="23">
        <v>43484.162298900002</v>
      </c>
      <c r="G7" s="23">
        <v>0</v>
      </c>
      <c r="H7" s="23">
        <v>196445.02450051007</v>
      </c>
      <c r="I7" s="23">
        <v>932286.68387428112</v>
      </c>
      <c r="J7" s="23">
        <v>0</v>
      </c>
      <c r="K7" s="23">
        <v>0</v>
      </c>
      <c r="L7" s="23">
        <v>0</v>
      </c>
      <c r="M7" s="23">
        <v>67447.004188933686</v>
      </c>
      <c r="N7" s="23">
        <v>66962.654185680149</v>
      </c>
    </row>
    <row r="8" spans="1:14" s="28" customFormat="1" ht="47.25" x14ac:dyDescent="0.25">
      <c r="A8" s="24" t="s">
        <v>9</v>
      </c>
      <c r="B8" s="23">
        <v>2732761.7260413612</v>
      </c>
      <c r="C8" s="23">
        <v>0</v>
      </c>
      <c r="D8" s="23">
        <v>2203855.8818883626</v>
      </c>
      <c r="E8" s="23">
        <v>0</v>
      </c>
      <c r="F8" s="23">
        <v>9990.869999999999</v>
      </c>
      <c r="G8" s="23">
        <v>0</v>
      </c>
      <c r="H8" s="23">
        <v>1060413.1483051241</v>
      </c>
      <c r="I8" s="23">
        <v>1664454.9821237053</v>
      </c>
      <c r="J8" s="23">
        <v>0</v>
      </c>
      <c r="K8" s="23">
        <v>539913.55582707957</v>
      </c>
      <c r="L8" s="23">
        <v>0</v>
      </c>
      <c r="M8" s="23">
        <v>0</v>
      </c>
      <c r="N8" s="23">
        <v>915806.89172298822</v>
      </c>
    </row>
    <row r="9" spans="1:14" s="28" customFormat="1" ht="31.5" x14ac:dyDescent="0.25">
      <c r="A9" s="24" t="s">
        <v>10</v>
      </c>
      <c r="B9" s="23">
        <v>948.86849229999996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314.36544547499994</v>
      </c>
      <c r="J9" s="23">
        <v>0</v>
      </c>
      <c r="K9" s="23">
        <v>0</v>
      </c>
      <c r="L9" s="23">
        <v>0</v>
      </c>
      <c r="M9" s="23">
        <v>0</v>
      </c>
      <c r="N9" s="23">
        <v>557.40911779999999</v>
      </c>
    </row>
    <row r="10" spans="1:14" s="28" customFormat="1" ht="31.5" x14ac:dyDescent="0.25">
      <c r="A10" s="22" t="s">
        <v>52</v>
      </c>
      <c r="B10" s="23">
        <v>30109.022191600805</v>
      </c>
      <c r="C10" s="23">
        <v>0</v>
      </c>
      <c r="D10" s="23">
        <v>2978.64745140783</v>
      </c>
      <c r="E10" s="23">
        <v>0</v>
      </c>
      <c r="F10" s="23">
        <v>639.07000000000005</v>
      </c>
      <c r="G10" s="23">
        <v>0</v>
      </c>
      <c r="H10" s="23">
        <v>6371.9290677480385</v>
      </c>
      <c r="I10" s="23">
        <v>1117.4443037580572</v>
      </c>
      <c r="J10" s="23">
        <v>0</v>
      </c>
      <c r="K10" s="23">
        <v>0</v>
      </c>
      <c r="L10" s="23">
        <v>0</v>
      </c>
      <c r="M10" s="23">
        <v>157.43290536631304</v>
      </c>
      <c r="N10" s="23">
        <v>16313.870109069809</v>
      </c>
    </row>
    <row r="11" spans="1:14" s="28" customFormat="1" ht="47.25" x14ac:dyDescent="0.25">
      <c r="A11" s="22" t="s">
        <v>53</v>
      </c>
      <c r="B11" s="23">
        <v>76865.468797900001</v>
      </c>
      <c r="C11" s="23">
        <v>0</v>
      </c>
      <c r="D11" s="23">
        <v>3067.1677686848866</v>
      </c>
      <c r="E11" s="23">
        <v>0</v>
      </c>
      <c r="F11" s="23">
        <v>4323.7076274999999</v>
      </c>
      <c r="G11" s="23">
        <v>0</v>
      </c>
      <c r="H11" s="23">
        <v>4717.8</v>
      </c>
      <c r="I11" s="23">
        <v>7700.0522123597684</v>
      </c>
      <c r="J11" s="23">
        <v>0</v>
      </c>
      <c r="K11" s="23">
        <v>0</v>
      </c>
      <c r="L11" s="23">
        <v>0</v>
      </c>
      <c r="M11" s="23">
        <v>0</v>
      </c>
      <c r="N11" s="23">
        <v>28295.266106800002</v>
      </c>
    </row>
    <row r="12" spans="1:14" s="28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s="28" customFormat="1" ht="31.5" x14ac:dyDescent="0.25">
      <c r="A13" s="22" t="s">
        <v>55</v>
      </c>
      <c r="B13" s="23">
        <v>1396487.2728542998</v>
      </c>
      <c r="C13" s="23">
        <v>0</v>
      </c>
      <c r="D13" s="23">
        <v>2421557.4327841518</v>
      </c>
      <c r="E13" s="23">
        <v>18245.55</v>
      </c>
      <c r="F13" s="23">
        <v>95889.172845770299</v>
      </c>
      <c r="G13" s="23">
        <v>0</v>
      </c>
      <c r="H13" s="23">
        <v>454886</v>
      </c>
      <c r="I13" s="23">
        <v>657327.09968184272</v>
      </c>
      <c r="J13" s="23">
        <v>20003.259999999998</v>
      </c>
      <c r="K13" s="23">
        <v>0</v>
      </c>
      <c r="L13" s="23">
        <v>0</v>
      </c>
      <c r="M13" s="23">
        <v>94024</v>
      </c>
      <c r="N13" s="23">
        <v>527529.58400158584</v>
      </c>
    </row>
    <row r="14" spans="1:14" s="29" customFormat="1" x14ac:dyDescent="0.25">
      <c r="A14" s="25" t="s">
        <v>4</v>
      </c>
      <c r="B14" s="26">
        <v>4649819.1979799457</v>
      </c>
      <c r="C14" s="26">
        <v>0</v>
      </c>
      <c r="D14" s="26">
        <v>5045818.9353938634</v>
      </c>
      <c r="E14" s="26">
        <v>18245.55</v>
      </c>
      <c r="F14" s="26">
        <v>154326.9827721703</v>
      </c>
      <c r="G14" s="26">
        <v>0</v>
      </c>
      <c r="H14" s="26">
        <v>1722833.9018733823</v>
      </c>
      <c r="I14" s="26">
        <v>3263200.6276414217</v>
      </c>
      <c r="J14" s="26">
        <v>20003.259999999998</v>
      </c>
      <c r="K14" s="26">
        <v>539913.55582707957</v>
      </c>
      <c r="L14" s="26">
        <v>0</v>
      </c>
      <c r="M14" s="26">
        <v>161628.4370943</v>
      </c>
      <c r="N14" s="26">
        <v>1555465.6752439239</v>
      </c>
    </row>
    <row r="15" spans="1:14" s="29" customFormat="1" x14ac:dyDescent="0.2">
      <c r="A15" s="10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C18" s="65"/>
    </row>
    <row r="19" spans="2:14" x14ac:dyDescent="0.25">
      <c r="C19" s="65"/>
    </row>
    <row r="20" spans="2:14" x14ac:dyDescent="0.25">
      <c r="C20" s="65"/>
    </row>
    <row r="21" spans="2:14" x14ac:dyDescent="0.25">
      <c r="C21" s="65"/>
    </row>
    <row r="22" spans="2:14" x14ac:dyDescent="0.25">
      <c r="C22" s="65"/>
    </row>
    <row r="23" spans="2:14" x14ac:dyDescent="0.25">
      <c r="C23" s="66"/>
    </row>
    <row r="24" spans="2:14" x14ac:dyDescent="0.25">
      <c r="C24" s="66"/>
    </row>
    <row r="25" spans="2:14" x14ac:dyDescent="0.25">
      <c r="C25" s="66"/>
    </row>
    <row r="26" spans="2:14" x14ac:dyDescent="0.25">
      <c r="C26" s="67"/>
    </row>
    <row r="27" spans="2:14" x14ac:dyDescent="0.25">
      <c r="C27" s="68"/>
    </row>
    <row r="28" spans="2:14" x14ac:dyDescent="0.25">
      <c r="C28" s="66"/>
    </row>
    <row r="29" spans="2:14" x14ac:dyDescent="0.25">
      <c r="C29" s="69"/>
    </row>
    <row r="30" spans="2:14" x14ac:dyDescent="0.25">
      <c r="C30" s="65"/>
    </row>
    <row r="31" spans="2:14" x14ac:dyDescent="0.25">
      <c r="C31" s="65"/>
    </row>
    <row r="32" spans="2:14" x14ac:dyDescent="0.25">
      <c r="C32" s="65"/>
    </row>
    <row r="33" spans="3:3" x14ac:dyDescent="0.25">
      <c r="C33" s="65"/>
    </row>
    <row r="34" spans="3:3" x14ac:dyDescent="0.25">
      <c r="C34" s="65"/>
    </row>
    <row r="35" spans="3:3" x14ac:dyDescent="0.25">
      <c r="C35" s="65"/>
    </row>
    <row r="36" spans="3:3" x14ac:dyDescent="0.25">
      <c r="C36" s="65"/>
    </row>
    <row r="37" spans="3:3" x14ac:dyDescent="0.25">
      <c r="C37" s="65"/>
    </row>
  </sheetData>
  <mergeCells count="13">
    <mergeCell ref="K3:L3"/>
    <mergeCell ref="M3:M4"/>
    <mergeCell ref="N3:N4"/>
    <mergeCell ref="A1:N1"/>
    <mergeCell ref="A2:N2"/>
    <mergeCell ref="A3:A4"/>
    <mergeCell ref="B3:B4"/>
    <mergeCell ref="C3:C4"/>
    <mergeCell ref="D3:E3"/>
    <mergeCell ref="F3:F4"/>
    <mergeCell ref="G3:G4"/>
    <mergeCell ref="H3:H4"/>
    <mergeCell ref="I3:J3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53" customWidth="1"/>
    <col min="2" max="3" width="16.7109375" style="53" customWidth="1"/>
    <col min="4" max="4" width="18.42578125" style="53" customWidth="1"/>
    <col min="5" max="6" width="16.7109375" style="53" customWidth="1"/>
    <col min="7" max="7" width="16.140625" style="53" customWidth="1"/>
    <col min="8" max="8" width="19.7109375" style="53" customWidth="1"/>
    <col min="9" max="9" width="15.140625" style="53" customWidth="1"/>
    <col min="10" max="10" width="22.85546875" style="53" customWidth="1"/>
    <col min="11" max="11" width="15.140625" style="53" customWidth="1"/>
    <col min="12" max="12" width="22.5703125" style="53" customWidth="1"/>
    <col min="13" max="13" width="15.140625" style="53" customWidth="1"/>
    <col min="14" max="14" width="21.28515625" style="53" customWidth="1"/>
    <col min="15" max="15" width="15.85546875" style="53" customWidth="1"/>
    <col min="16" max="16" width="18.28515625" style="53" customWidth="1"/>
    <col min="17" max="44" width="25.5703125" style="53" customWidth="1"/>
    <col min="45" max="16384" width="25.5703125" style="53"/>
  </cols>
  <sheetData>
    <row r="1" spans="1:16" x14ac:dyDescent="0.25">
      <c r="A1" s="157" t="s">
        <v>406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90</v>
      </c>
    </row>
    <row r="3" spans="1:16" ht="32.25" customHeight="1" x14ac:dyDescent="0.25">
      <c r="A3" s="159" t="s">
        <v>30</v>
      </c>
      <c r="B3" s="159" t="s">
        <v>137</v>
      </c>
      <c r="C3" s="159" t="s">
        <v>138</v>
      </c>
      <c r="D3" s="159" t="s">
        <v>139</v>
      </c>
      <c r="E3" s="159" t="s">
        <v>140</v>
      </c>
      <c r="F3" s="159" t="s">
        <v>141</v>
      </c>
      <c r="G3" s="159" t="s">
        <v>142</v>
      </c>
      <c r="H3" s="159" t="s">
        <v>143</v>
      </c>
      <c r="I3" s="159" t="s">
        <v>33</v>
      </c>
      <c r="J3" s="159"/>
      <c r="K3" s="159" t="s">
        <v>144</v>
      </c>
      <c r="L3" s="159"/>
      <c r="M3" s="159" t="s">
        <v>145</v>
      </c>
      <c r="N3" s="159"/>
      <c r="O3" s="159" t="s">
        <v>146</v>
      </c>
      <c r="P3" s="159" t="s">
        <v>147</v>
      </c>
    </row>
    <row r="4" spans="1:16" ht="110.25" x14ac:dyDescent="0.25">
      <c r="A4" s="159"/>
      <c r="B4" s="159"/>
      <c r="C4" s="159"/>
      <c r="D4" s="159"/>
      <c r="E4" s="159"/>
      <c r="F4" s="159"/>
      <c r="G4" s="159"/>
      <c r="H4" s="159"/>
      <c r="I4" s="55" t="s">
        <v>43</v>
      </c>
      <c r="J4" s="61" t="s">
        <v>148</v>
      </c>
      <c r="K4" s="55" t="s">
        <v>43</v>
      </c>
      <c r="L4" s="61" t="s">
        <v>149</v>
      </c>
      <c r="M4" s="55" t="s">
        <v>43</v>
      </c>
      <c r="N4" s="61" t="s">
        <v>150</v>
      </c>
      <c r="O4" s="159"/>
      <c r="P4" s="159"/>
    </row>
    <row r="5" spans="1:16" s="19" customFormat="1" ht="31.5" x14ac:dyDescent="0.25">
      <c r="A5" s="22" t="s">
        <v>51</v>
      </c>
      <c r="B5" s="23">
        <v>3</v>
      </c>
      <c r="C5" s="23">
        <v>4621466411.0832272</v>
      </c>
      <c r="D5" s="23">
        <v>5670708.3199999994</v>
      </c>
      <c r="E5" s="23">
        <v>2557647.7200000002</v>
      </c>
      <c r="F5" s="23">
        <v>-155370.88</v>
      </c>
      <c r="G5" s="23">
        <v>15</v>
      </c>
      <c r="H5" s="23">
        <v>1572688.6317944408</v>
      </c>
      <c r="I5" s="23">
        <v>3883739.19</v>
      </c>
      <c r="J5" s="23">
        <v>0</v>
      </c>
      <c r="K5" s="23">
        <v>2050282.76</v>
      </c>
      <c r="L5" s="23">
        <v>0</v>
      </c>
      <c r="M5" s="23">
        <v>0</v>
      </c>
      <c r="N5" s="23">
        <v>0</v>
      </c>
      <c r="O5" s="23">
        <v>972400.3</v>
      </c>
      <c r="P5" s="23">
        <v>448281.68</v>
      </c>
    </row>
    <row r="6" spans="1:16" s="19" customFormat="1" x14ac:dyDescent="0.25">
      <c r="A6" s="24" t="s">
        <v>7</v>
      </c>
      <c r="B6" s="23">
        <v>3</v>
      </c>
      <c r="C6" s="23">
        <v>4621466411.0832272</v>
      </c>
      <c r="D6" s="23">
        <v>5670708.3199999994</v>
      </c>
      <c r="E6" s="23">
        <v>2557647.7200000002</v>
      </c>
      <c r="F6" s="23">
        <v>-155370.88</v>
      </c>
      <c r="G6" s="23">
        <v>15</v>
      </c>
      <c r="H6" s="23">
        <v>1572688.6317944408</v>
      </c>
      <c r="I6" s="23">
        <v>3883739.19</v>
      </c>
      <c r="J6" s="23">
        <v>0</v>
      </c>
      <c r="K6" s="23">
        <v>2050282.76</v>
      </c>
      <c r="L6" s="23">
        <v>0</v>
      </c>
      <c r="M6" s="23">
        <v>0</v>
      </c>
      <c r="N6" s="23">
        <v>0</v>
      </c>
      <c r="O6" s="23">
        <v>972400.3</v>
      </c>
      <c r="P6" s="23">
        <v>448281.68</v>
      </c>
    </row>
    <row r="7" spans="1:16" s="19" customFormat="1" ht="31.5" x14ac:dyDescent="0.25">
      <c r="A7" s="24" t="s">
        <v>122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</row>
    <row r="8" spans="1:16" s="19" customFormat="1" ht="47.25" x14ac:dyDescent="0.25">
      <c r="A8" s="24" t="s">
        <v>9</v>
      </c>
      <c r="B8" s="23">
        <v>3</v>
      </c>
      <c r="C8" s="23">
        <v>4621466411.0832272</v>
      </c>
      <c r="D8" s="23">
        <v>5670708.3199999994</v>
      </c>
      <c r="E8" s="23">
        <v>2557647.7200000002</v>
      </c>
      <c r="F8" s="23">
        <v>-155370.88</v>
      </c>
      <c r="G8" s="23">
        <v>15</v>
      </c>
      <c r="H8" s="23">
        <v>1572688.6317944408</v>
      </c>
      <c r="I8" s="23">
        <v>3883739.19</v>
      </c>
      <c r="J8" s="23">
        <v>0</v>
      </c>
      <c r="K8" s="23">
        <v>2050282.76</v>
      </c>
      <c r="L8" s="23">
        <v>0</v>
      </c>
      <c r="M8" s="23">
        <v>0</v>
      </c>
      <c r="N8" s="23">
        <v>0</v>
      </c>
      <c r="O8" s="23">
        <v>972400.3</v>
      </c>
      <c r="P8" s="23">
        <v>448281.68</v>
      </c>
    </row>
    <row r="9" spans="1:16" s="19" customFormat="1" ht="31.5" x14ac:dyDescent="0.25">
      <c r="A9" s="24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19" customFormat="1" ht="31.5" x14ac:dyDescent="0.25">
      <c r="A10" s="22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s="19" customFormat="1" ht="47.25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1:16" s="19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19" customFormat="1" ht="31.5" x14ac:dyDescent="0.25">
      <c r="A13" s="22" t="s">
        <v>55</v>
      </c>
      <c r="B13" s="23">
        <v>2</v>
      </c>
      <c r="C13" s="23">
        <v>4435532860</v>
      </c>
      <c r="D13" s="23">
        <v>4700770.21</v>
      </c>
      <c r="E13" s="23">
        <v>2338561.9700000002</v>
      </c>
      <c r="F13" s="23">
        <v>0</v>
      </c>
      <c r="G13" s="23">
        <v>0</v>
      </c>
      <c r="H13" s="23">
        <v>304282.12</v>
      </c>
      <c r="I13" s="23">
        <v>4996370.7176117981</v>
      </c>
      <c r="J13" s="23">
        <v>0</v>
      </c>
      <c r="K13" s="23">
        <v>981480</v>
      </c>
      <c r="L13" s="23">
        <v>0</v>
      </c>
      <c r="M13" s="23">
        <v>0</v>
      </c>
      <c r="N13" s="23">
        <v>0</v>
      </c>
      <c r="O13" s="23">
        <v>836896.1</v>
      </c>
      <c r="P13" s="23">
        <v>414868.64</v>
      </c>
    </row>
    <row r="14" spans="1:16" s="21" customFormat="1" x14ac:dyDescent="0.25">
      <c r="A14" s="25" t="s">
        <v>4</v>
      </c>
      <c r="B14" s="26">
        <v>5</v>
      </c>
      <c r="C14" s="26">
        <v>9056999271.0832272</v>
      </c>
      <c r="D14" s="26">
        <v>10371478.529999999</v>
      </c>
      <c r="E14" s="26">
        <v>4896209.6900000004</v>
      </c>
      <c r="F14" s="26">
        <v>-155370.88</v>
      </c>
      <c r="G14" s="26">
        <v>15</v>
      </c>
      <c r="H14" s="26">
        <v>1876970.7517944407</v>
      </c>
      <c r="I14" s="26">
        <v>8880109.9076117985</v>
      </c>
      <c r="J14" s="26">
        <v>0</v>
      </c>
      <c r="K14" s="26">
        <v>3031762.76</v>
      </c>
      <c r="L14" s="26">
        <v>0</v>
      </c>
      <c r="M14" s="26">
        <v>0</v>
      </c>
      <c r="N14" s="26">
        <v>0</v>
      </c>
      <c r="O14" s="26">
        <v>1809296.4</v>
      </c>
      <c r="P14" s="26">
        <v>863150.32000000007</v>
      </c>
    </row>
    <row r="15" spans="1:16" s="21" customFormat="1" x14ac:dyDescent="0.2">
      <c r="A15" s="10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2:16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C18" s="57"/>
      <c r="D18" s="57"/>
      <c r="E18" s="58"/>
      <c r="H18" s="57"/>
    </row>
  </sheetData>
  <mergeCells count="14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84" customWidth="1"/>
    <col min="2" max="45" width="16.140625" style="84" customWidth="1"/>
    <col min="46" max="16384" width="9.140625" style="84"/>
  </cols>
  <sheetData>
    <row r="1" spans="1:45" s="72" customFormat="1" ht="15.75" x14ac:dyDescent="0.25">
      <c r="A1" s="168" t="s">
        <v>407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</row>
    <row r="2" spans="1:45" s="72" customFormat="1" ht="15.75" x14ac:dyDescent="0.25">
      <c r="A2" s="73"/>
      <c r="AS2" s="71" t="s">
        <v>90</v>
      </c>
    </row>
    <row r="3" spans="1:45" s="72" customFormat="1" ht="39.75" customHeight="1" x14ac:dyDescent="0.25">
      <c r="A3" s="167" t="s">
        <v>30</v>
      </c>
      <c r="B3" s="166" t="s">
        <v>392</v>
      </c>
      <c r="C3" s="167"/>
      <c r="D3" s="167"/>
      <c r="E3" s="167"/>
      <c r="F3" s="166" t="s">
        <v>391</v>
      </c>
      <c r="G3" s="167"/>
      <c r="H3" s="167"/>
      <c r="I3" s="167"/>
      <c r="J3" s="166" t="s">
        <v>393</v>
      </c>
      <c r="K3" s="167"/>
      <c r="L3" s="167"/>
      <c r="M3" s="167"/>
      <c r="N3" s="166" t="s">
        <v>394</v>
      </c>
      <c r="O3" s="167"/>
      <c r="P3" s="167"/>
      <c r="Q3" s="167"/>
      <c r="R3" s="166" t="s">
        <v>390</v>
      </c>
      <c r="S3" s="167"/>
      <c r="T3" s="167"/>
      <c r="U3" s="167"/>
      <c r="V3" s="166" t="s">
        <v>395</v>
      </c>
      <c r="W3" s="167"/>
      <c r="X3" s="167"/>
      <c r="Y3" s="167"/>
      <c r="Z3" s="166" t="s">
        <v>396</v>
      </c>
      <c r="AA3" s="167"/>
      <c r="AB3" s="167"/>
      <c r="AC3" s="167"/>
      <c r="AD3" s="166" t="s">
        <v>398</v>
      </c>
      <c r="AE3" s="167"/>
      <c r="AF3" s="167"/>
      <c r="AG3" s="167"/>
      <c r="AH3" s="166" t="s">
        <v>399</v>
      </c>
      <c r="AI3" s="167"/>
      <c r="AJ3" s="167"/>
      <c r="AK3" s="167"/>
      <c r="AL3" s="166" t="s">
        <v>397</v>
      </c>
      <c r="AM3" s="167"/>
      <c r="AN3" s="167"/>
      <c r="AO3" s="167"/>
      <c r="AP3" s="167" t="s">
        <v>151</v>
      </c>
      <c r="AQ3" s="167"/>
      <c r="AR3" s="167"/>
      <c r="AS3" s="167"/>
    </row>
    <row r="4" spans="1:45" s="72" customFormat="1" ht="47.25" x14ac:dyDescent="0.25">
      <c r="A4" s="167"/>
      <c r="B4" s="74" t="s">
        <v>152</v>
      </c>
      <c r="C4" s="75" t="s">
        <v>153</v>
      </c>
      <c r="D4" s="75" t="s">
        <v>154</v>
      </c>
      <c r="E4" s="75" t="s">
        <v>155</v>
      </c>
      <c r="F4" s="74" t="s">
        <v>152</v>
      </c>
      <c r="G4" s="75" t="s">
        <v>153</v>
      </c>
      <c r="H4" s="75" t="s">
        <v>154</v>
      </c>
      <c r="I4" s="75" t="s">
        <v>155</v>
      </c>
      <c r="J4" s="74" t="s">
        <v>152</v>
      </c>
      <c r="K4" s="75" t="s">
        <v>153</v>
      </c>
      <c r="L4" s="75" t="s">
        <v>154</v>
      </c>
      <c r="M4" s="75" t="s">
        <v>155</v>
      </c>
      <c r="N4" s="74" t="s">
        <v>152</v>
      </c>
      <c r="O4" s="75" t="s">
        <v>153</v>
      </c>
      <c r="P4" s="75" t="s">
        <v>154</v>
      </c>
      <c r="Q4" s="75" t="s">
        <v>155</v>
      </c>
      <c r="R4" s="74" t="s">
        <v>152</v>
      </c>
      <c r="S4" s="75" t="s">
        <v>153</v>
      </c>
      <c r="T4" s="75" t="s">
        <v>154</v>
      </c>
      <c r="U4" s="75" t="s">
        <v>155</v>
      </c>
      <c r="V4" s="74" t="s">
        <v>152</v>
      </c>
      <c r="W4" s="75" t="s">
        <v>153</v>
      </c>
      <c r="X4" s="75" t="s">
        <v>154</v>
      </c>
      <c r="Y4" s="75" t="s">
        <v>155</v>
      </c>
      <c r="Z4" s="74" t="s">
        <v>152</v>
      </c>
      <c r="AA4" s="75" t="s">
        <v>153</v>
      </c>
      <c r="AB4" s="75" t="s">
        <v>154</v>
      </c>
      <c r="AC4" s="75" t="s">
        <v>155</v>
      </c>
      <c r="AD4" s="74" t="s">
        <v>152</v>
      </c>
      <c r="AE4" s="75" t="s">
        <v>153</v>
      </c>
      <c r="AF4" s="75" t="s">
        <v>154</v>
      </c>
      <c r="AG4" s="75" t="s">
        <v>155</v>
      </c>
      <c r="AH4" s="74" t="s">
        <v>152</v>
      </c>
      <c r="AI4" s="75" t="s">
        <v>153</v>
      </c>
      <c r="AJ4" s="75" t="s">
        <v>154</v>
      </c>
      <c r="AK4" s="75" t="s">
        <v>155</v>
      </c>
      <c r="AL4" s="74" t="s">
        <v>152</v>
      </c>
      <c r="AM4" s="75" t="s">
        <v>153</v>
      </c>
      <c r="AN4" s="75" t="s">
        <v>154</v>
      </c>
      <c r="AO4" s="75" t="s">
        <v>155</v>
      </c>
      <c r="AP4" s="74" t="s">
        <v>152</v>
      </c>
      <c r="AQ4" s="75" t="s">
        <v>153</v>
      </c>
      <c r="AR4" s="75" t="s">
        <v>154</v>
      </c>
      <c r="AS4" s="75" t="s">
        <v>155</v>
      </c>
    </row>
    <row r="5" spans="1:45" s="78" customFormat="1" ht="15.75" x14ac:dyDescent="0.25">
      <c r="A5" s="76" t="s">
        <v>51</v>
      </c>
      <c r="B5" s="77">
        <v>0</v>
      </c>
      <c r="C5" s="77">
        <v>0</v>
      </c>
      <c r="D5" s="77">
        <v>0</v>
      </c>
      <c r="E5" s="77">
        <v>0</v>
      </c>
      <c r="F5" s="77">
        <v>10</v>
      </c>
      <c r="G5" s="77">
        <v>1476641</v>
      </c>
      <c r="H5" s="77">
        <v>185803.85</v>
      </c>
      <c r="I5" s="77">
        <v>345652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77">
        <v>0</v>
      </c>
      <c r="AE5" s="77">
        <v>0</v>
      </c>
      <c r="AF5" s="77">
        <v>0</v>
      </c>
      <c r="AG5" s="77">
        <v>0</v>
      </c>
      <c r="AH5" s="77">
        <v>0</v>
      </c>
      <c r="AI5" s="77">
        <v>0</v>
      </c>
      <c r="AJ5" s="77">
        <v>0</v>
      </c>
      <c r="AK5" s="77">
        <v>0</v>
      </c>
      <c r="AL5" s="77">
        <v>0</v>
      </c>
      <c r="AM5" s="77">
        <v>0</v>
      </c>
      <c r="AN5" s="77">
        <v>0</v>
      </c>
      <c r="AO5" s="77">
        <v>0</v>
      </c>
      <c r="AP5" s="77">
        <v>10</v>
      </c>
      <c r="AQ5" s="77">
        <v>1476641</v>
      </c>
      <c r="AR5" s="77">
        <v>185803.85</v>
      </c>
      <c r="AS5" s="77">
        <v>345652</v>
      </c>
    </row>
    <row r="6" spans="1:45" s="72" customFormat="1" ht="15.75" x14ac:dyDescent="0.25">
      <c r="A6" s="79" t="s">
        <v>7</v>
      </c>
      <c r="B6" s="80">
        <v>0</v>
      </c>
      <c r="C6" s="80">
        <v>0</v>
      </c>
      <c r="D6" s="80">
        <v>0</v>
      </c>
      <c r="E6" s="80">
        <v>0</v>
      </c>
      <c r="F6" s="80">
        <v>10</v>
      </c>
      <c r="G6" s="80">
        <v>1476641</v>
      </c>
      <c r="H6" s="80">
        <v>185803.85</v>
      </c>
      <c r="I6" s="80">
        <v>345652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10</v>
      </c>
      <c r="AQ6" s="80">
        <v>1476641</v>
      </c>
      <c r="AR6" s="80">
        <v>185803.85</v>
      </c>
      <c r="AS6" s="80">
        <v>345652</v>
      </c>
    </row>
    <row r="7" spans="1:45" s="72" customFormat="1" ht="15.75" x14ac:dyDescent="0.25">
      <c r="A7" s="79" t="s">
        <v>122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s="72" customFormat="1" ht="31.5" x14ac:dyDescent="0.25">
      <c r="A8" s="79" t="s">
        <v>123</v>
      </c>
      <c r="B8" s="80">
        <v>0</v>
      </c>
      <c r="C8" s="80">
        <v>0</v>
      </c>
      <c r="D8" s="80">
        <v>0</v>
      </c>
      <c r="E8" s="80">
        <v>0</v>
      </c>
      <c r="F8" s="80">
        <v>10</v>
      </c>
      <c r="G8" s="80">
        <v>1476641</v>
      </c>
      <c r="H8" s="80">
        <v>185803.85</v>
      </c>
      <c r="I8" s="80">
        <v>345652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10</v>
      </c>
      <c r="AQ8" s="80">
        <v>1476641</v>
      </c>
      <c r="AR8" s="80">
        <v>185803.85</v>
      </c>
      <c r="AS8" s="80">
        <v>345652</v>
      </c>
    </row>
    <row r="9" spans="1:45" s="72" customFormat="1" ht="15.75" x14ac:dyDescent="0.25">
      <c r="A9" s="79" t="s">
        <v>10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 s="72" customFormat="1" ht="15.75" x14ac:dyDescent="0.25">
      <c r="A10" s="76" t="s">
        <v>52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</row>
    <row r="11" spans="1:45" s="72" customFormat="1" ht="31.5" x14ac:dyDescent="0.25">
      <c r="A11" s="76" t="s">
        <v>53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</row>
    <row r="12" spans="1:45" s="72" customFormat="1" ht="15.75" x14ac:dyDescent="0.25">
      <c r="A12" s="76" t="s">
        <v>54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</row>
    <row r="13" spans="1:45" s="72" customFormat="1" ht="15.75" x14ac:dyDescent="0.25">
      <c r="A13" s="76" t="s">
        <v>55</v>
      </c>
      <c r="B13" s="77">
        <v>0</v>
      </c>
      <c r="C13" s="77">
        <v>0</v>
      </c>
      <c r="D13" s="77">
        <v>0</v>
      </c>
      <c r="E13" s="77">
        <v>0</v>
      </c>
      <c r="F13" s="77">
        <v>3</v>
      </c>
      <c r="G13" s="77">
        <v>7835</v>
      </c>
      <c r="H13" s="77">
        <v>0</v>
      </c>
      <c r="I13" s="77">
        <v>1023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3</v>
      </c>
      <c r="AQ13" s="77">
        <v>7835</v>
      </c>
      <c r="AR13" s="77">
        <v>0</v>
      </c>
      <c r="AS13" s="77">
        <v>1023</v>
      </c>
    </row>
    <row r="14" spans="1:45" s="78" customFormat="1" ht="15.75" x14ac:dyDescent="0.25">
      <c r="A14" s="81" t="s">
        <v>151</v>
      </c>
      <c r="B14" s="77">
        <v>0</v>
      </c>
      <c r="C14" s="77">
        <v>0</v>
      </c>
      <c r="D14" s="77">
        <v>0</v>
      </c>
      <c r="E14" s="77">
        <v>0</v>
      </c>
      <c r="F14" s="77">
        <v>13</v>
      </c>
      <c r="G14" s="77">
        <v>1484476</v>
      </c>
      <c r="H14" s="77">
        <v>185803.85</v>
      </c>
      <c r="I14" s="77">
        <v>346675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13</v>
      </c>
      <c r="AQ14" s="77">
        <v>1484476</v>
      </c>
      <c r="AR14" s="77">
        <v>185803.85</v>
      </c>
      <c r="AS14" s="77">
        <v>346675</v>
      </c>
    </row>
    <row r="15" spans="1:45" s="83" customFormat="1" ht="12.75" x14ac:dyDescent="0.2">
      <c r="A15" s="10" t="s">
        <v>25</v>
      </c>
      <c r="B15" s="82"/>
      <c r="C15" s="82"/>
      <c r="D15" s="82"/>
      <c r="E15" s="82"/>
    </row>
    <row r="16" spans="1:45" ht="59.25" customHeight="1" x14ac:dyDescent="0.85"/>
    <row r="17" ht="59.25" customHeight="1" x14ac:dyDescent="0.85"/>
  </sheetData>
  <sheetProtection insertColumns="0"/>
  <mergeCells count="13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3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'ЕИП-ЖЗ'!Print_Titles</vt:lpstr>
      <vt:lpstr>ОПЗ!Print_Titles</vt:lpstr>
      <vt:lpstr>'Премии, Обезщетения'!Print_Titles</vt:lpstr>
      <vt:lpstr>Разходи!Print_Titles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2022-09-29T12:36:46Z</dcterms:modified>
</cp:coreProperties>
</file>