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2\English\"/>
    </mc:Choice>
  </mc:AlternateContent>
  <bookViews>
    <workbookView xWindow="0" yWindow="0" windowWidth="28800" windowHeight="11700" tabRatio="887"/>
  </bookViews>
  <sheets>
    <sheet name="Table №1-PIC " sheetId="24" r:id="rId1"/>
    <sheet name="Table №2-PIC" sheetId="25" r:id="rId2"/>
    <sheet name="Table №2.1-PIC" sheetId="26" r:id="rId3"/>
    <sheet name="Table № 2.2-PIC" sheetId="27" r:id="rId4"/>
    <sheet name="Table №2.2.1-PIC" sheetId="28" r:id="rId5"/>
    <sheet name="Table №2.2.2-PIC" sheetId="29" r:id="rId6"/>
    <sheet name="Table №2.2.3-PIC" sheetId="30" r:id="rId7"/>
    <sheet name="Table №1-PF" sheetId="11" r:id="rId8"/>
    <sheet name="Table №1.1-PF" sheetId="12" r:id="rId9"/>
    <sheet name="Table №1.2-PF" sheetId="13" r:id="rId10"/>
    <sheet name="Table №1.2.1-PF" sheetId="14" r:id="rId11"/>
    <sheet name="Table №1.2.2-PF" sheetId="15" r:id="rId12"/>
    <sheet name="Table № 2-PF" sheetId="16" r:id="rId13"/>
    <sheet name="Table №2.1-PF" sheetId="17" r:id="rId14"/>
    <sheet name="Table №2.2-PF" sheetId="18" r:id="rId15"/>
    <sheet name="Table №2.2.1-PF " sheetId="19" r:id="rId16"/>
    <sheet name="Chart №1 " sheetId="20" r:id="rId17"/>
    <sheet name="Chart №2" sheetId="21" r:id="rId18"/>
    <sheet name="Chart №3" sheetId="22" r:id="rId19"/>
    <sheet name="Chart №4" sheetId="23" r:id="rId20"/>
  </sheets>
  <definedNames>
    <definedName name="_xlnm.Print_Area" localSheetId="3">'Table № 2.2-PIC'!$A$1:$M$15</definedName>
    <definedName name="_xlnm.Print_Area" localSheetId="8">'Table №1.1-PF'!$A$1:$G$15</definedName>
    <definedName name="_xlnm.Print_Area" localSheetId="10">'Table №1.2.1-PF'!$A$1:$F$15</definedName>
    <definedName name="_xlnm.Print_Area" localSheetId="11">'Table №1.2.2-PF'!$A$1:$F$14</definedName>
    <definedName name="_xlnm.Print_Area" localSheetId="9">'Table №1.2-PF'!$A$1:$F$14</definedName>
    <definedName name="_xlnm.Print_Area" localSheetId="0">'Table №1-PIC '!$A$1:$W$13</definedName>
    <definedName name="_xlnm.Print_Area" localSheetId="13">'Table №2.1-PF'!$A$1:$G$15</definedName>
    <definedName name="_xlnm.Print_Area" localSheetId="2">'Table №2.1-PIC'!$A$1:$H$16</definedName>
    <definedName name="_xlnm.Print_Area" localSheetId="15">'Table №2.2.1-PF '!$A$1:$F$15</definedName>
    <definedName name="_xlnm.Print_Area" localSheetId="14">'Table №2.2-PF'!$A$1:$F$14</definedName>
    <definedName name="_xlnm.Print_Area" localSheetId="1">'Table №2-PIC'!$A$1:$Q$16</definedName>
  </definedNames>
  <calcPr calcId="162913"/>
</workbook>
</file>

<file path=xl/calcChain.xml><?xml version="1.0" encoding="utf-8"?>
<calcChain xmlns="http://schemas.openxmlformats.org/spreadsheetml/2006/main">
  <c r="F15" i="19" l="1"/>
  <c r="F14" i="19"/>
  <c r="E14" i="19"/>
  <c r="E14" i="18"/>
  <c r="D14" i="18"/>
  <c r="C14" i="18"/>
  <c r="B14" i="18"/>
  <c r="F13" i="18"/>
  <c r="F12" i="18"/>
  <c r="F11" i="18"/>
  <c r="F10" i="18"/>
  <c r="F9" i="18"/>
  <c r="F8" i="18"/>
  <c r="F7" i="18"/>
  <c r="F6" i="18"/>
  <c r="F5" i="18"/>
  <c r="F4" i="18"/>
  <c r="F14" i="18" s="1"/>
  <c r="F15" i="14"/>
  <c r="E14" i="14"/>
  <c r="H15" i="12"/>
  <c r="G15" i="12"/>
  <c r="F15" i="12"/>
  <c r="AJ8" i="30"/>
  <c r="AI8" i="30"/>
  <c r="AH8" i="30"/>
  <c r="AG8" i="30"/>
  <c r="AF8" i="30"/>
  <c r="AE8" i="30"/>
  <c r="AD8" i="30"/>
  <c r="AC8" i="30"/>
  <c r="AB8" i="30"/>
  <c r="AA8" i="30"/>
  <c r="Z8" i="30"/>
  <c r="Y8" i="30"/>
  <c r="X8" i="30"/>
  <c r="W8" i="30"/>
  <c r="V8" i="30"/>
  <c r="U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E8" i="30"/>
  <c r="D8" i="30"/>
  <c r="C8" i="30"/>
  <c r="B8" i="30"/>
  <c r="AU8" i="29"/>
  <c r="AT8" i="29"/>
  <c r="AS8" i="29"/>
  <c r="AR8" i="29"/>
  <c r="AQ8" i="29"/>
  <c r="AU7" i="29"/>
  <c r="AT7" i="29"/>
  <c r="AS7" i="29"/>
  <c r="AR7" i="29"/>
  <c r="AQ7" i="29"/>
  <c r="AU6" i="29"/>
  <c r="AT6" i="29"/>
  <c r="AS6" i="29"/>
  <c r="AR6" i="29"/>
  <c r="AQ6" i="29"/>
  <c r="AU5" i="29"/>
  <c r="AT5" i="29"/>
  <c r="AS5" i="29"/>
  <c r="AR5" i="29"/>
  <c r="AQ5" i="29"/>
  <c r="M15" i="27"/>
  <c r="L15" i="27"/>
  <c r="K15" i="27"/>
  <c r="J15" i="27"/>
  <c r="I15" i="27"/>
  <c r="H15" i="27"/>
  <c r="G15" i="27"/>
  <c r="F15" i="27"/>
  <c r="E15" i="27"/>
  <c r="D15" i="27"/>
  <c r="C15" i="27"/>
  <c r="B15" i="27"/>
  <c r="H16" i="26"/>
  <c r="H15" i="26"/>
  <c r="G15" i="26"/>
  <c r="F15" i="26"/>
  <c r="E15" i="26"/>
  <c r="D15" i="26"/>
  <c r="C15" i="26"/>
  <c r="B15" i="26"/>
</calcChain>
</file>

<file path=xl/sharedStrings.xml><?xml version="1.0" encoding="utf-8"?>
<sst xmlns="http://schemas.openxmlformats.org/spreadsheetml/2006/main" count="447" uniqueCount="96">
  <si>
    <t>(%)</t>
  </si>
  <si>
    <t xml:space="preserve">PIC "DOVERIE" PLC </t>
  </si>
  <si>
    <t>PIC "SAGLASIE" PLC</t>
  </si>
  <si>
    <t>PIC "TOPLINA" PLC</t>
  </si>
  <si>
    <t>TOTAL</t>
  </si>
  <si>
    <t>(in thousands of BGN)</t>
  </si>
  <si>
    <t>"PENSION INSURANCE INSTITUTE" PLC</t>
  </si>
  <si>
    <t>UPF</t>
  </si>
  <si>
    <t>PPF</t>
  </si>
  <si>
    <t>VPF</t>
  </si>
  <si>
    <t>VPFOS</t>
  </si>
  <si>
    <t>PIC "DSK-RODINA" PLC</t>
  </si>
  <si>
    <t xml:space="preserve">PIC "ALLIANZ BULGARIA" PLC </t>
  </si>
  <si>
    <t xml:space="preserve">"PIC-FUTURE" PLC </t>
  </si>
  <si>
    <t>Members' Dynamics* of the Supplementary Pension Funds Managed by the Pension Insurance Companies</t>
  </si>
  <si>
    <t>Market Share of Pension Insurance Companies by Number of Members in the Supplementary Pension Funds under Management</t>
  </si>
  <si>
    <t xml:space="preserve">Net Assets' Dynamics of the Supplementary Pension Funds Managed by the Pension Insurance Companies                                                                         </t>
  </si>
  <si>
    <t>"PENSIONNOOSIGURITELEN INSTITUT" PLC</t>
  </si>
  <si>
    <t>PI"CCB-SILA"PLC</t>
  </si>
  <si>
    <t xml:space="preserve">PIC "DOVERIE" PLC               </t>
  </si>
  <si>
    <t xml:space="preserve">PIC "SAGLASIE" PLC           </t>
  </si>
  <si>
    <t xml:space="preserve">PIC "DSK-RODINA" PLC          </t>
  </si>
  <si>
    <t xml:space="preserve">PI"CCB-SILA"PLC                       </t>
  </si>
  <si>
    <t xml:space="preserve">"PIC-FUTURE" PLC                        </t>
  </si>
  <si>
    <t xml:space="preserve">PIC "TOPLINA" PLC                   </t>
  </si>
  <si>
    <t xml:space="preserve">"PENSION INSURANCE INSTITUTE" PLC                     </t>
  </si>
  <si>
    <t>Net Financial Result</t>
  </si>
  <si>
    <t>Financial Result before Tax</t>
  </si>
  <si>
    <t>Costs of Managing PIC's Own Funds</t>
  </si>
  <si>
    <t>Total Costs</t>
  </si>
  <si>
    <t>Income from Managing PIC's Own Funds</t>
  </si>
  <si>
    <t>Income from Fees and Charges</t>
  </si>
  <si>
    <t>Total Income</t>
  </si>
  <si>
    <t xml:space="preserve">"PIC-FUTURE" PLC  </t>
  </si>
  <si>
    <t xml:space="preserve">PIC "ALLIANZ-BULGARIA" PLC </t>
  </si>
  <si>
    <t xml:space="preserve">PIC "DSK-RODINA" PLC </t>
  </si>
  <si>
    <t>Financial Results of the Pension Insurance Companies</t>
  </si>
  <si>
    <t>Total for Pension Funds</t>
  </si>
  <si>
    <t>PIC</t>
  </si>
  <si>
    <t xml:space="preserve">Balance Sheet Assets of the Pension Insurance Companies and of the Pension Funds under Management  </t>
  </si>
  <si>
    <t>Market Share by Type of Pension Funds</t>
  </si>
  <si>
    <t>Pension Insurance Companies Income from Fees and Charges</t>
  </si>
  <si>
    <t xml:space="preserve">Relative Share of Income from Fees and Charges in Total Income of Pension Insurance Companies </t>
  </si>
  <si>
    <t>Investment Management Fees</t>
  </si>
  <si>
    <t>Charges on Insurance Contributions</t>
  </si>
  <si>
    <t xml:space="preserve">PI "CCB-SILA" PLC             </t>
  </si>
  <si>
    <t xml:space="preserve">PIC "DSK-RODINA" PLC   </t>
  </si>
  <si>
    <t xml:space="preserve">PIC "SAGLASIE" PLC    </t>
  </si>
  <si>
    <t xml:space="preserve">PIC "DOVERIE" PLC  </t>
  </si>
  <si>
    <t xml:space="preserve">PIC                                                     Year                                                  </t>
  </si>
  <si>
    <t>One-off Entry Fee, Charge for Member Transfers and Other Fees</t>
  </si>
  <si>
    <t xml:space="preserve">PIC                                                           Year                                     </t>
  </si>
  <si>
    <t>*Note: One person can be insured in more than one type of pension fund</t>
  </si>
  <si>
    <t xml:space="preserve">PIC                                                                   Year                                                      </t>
  </si>
  <si>
    <t xml:space="preserve">PIC                                                                        Year                                                </t>
  </si>
  <si>
    <t xml:space="preserve">PIC                                                                           Year                                                   </t>
  </si>
  <si>
    <t>Pension Insurance Company (PIC)</t>
  </si>
  <si>
    <t>Supplementary Pension Funds 
(SPF)
PIC                                                                                      .</t>
  </si>
  <si>
    <t xml:space="preserve">PIC                                                                  SPF, Year                                                  </t>
  </si>
  <si>
    <t xml:space="preserve">PIC                                                                 SPF, Year                                                      </t>
  </si>
  <si>
    <t xml:space="preserve">        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</si>
  <si>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 xml:space="preserve">                     Pension Insurance Company, SPF                                                                                                                                                                                                                                                                                                                               Type of Fees and Charges                  </t>
  </si>
  <si>
    <t>PIC                                                                      SPF</t>
  </si>
  <si>
    <t>PIC                                                                    SPF</t>
  </si>
  <si>
    <t xml:space="preserve">PIC                                                                     SPF                                             </t>
  </si>
  <si>
    <t xml:space="preserve">Market Share of the Pension Insurance Companies by 
Net Assets of the Supplementary Pension Funds under Management                            </t>
  </si>
  <si>
    <t>PIC                                                                       SPF</t>
  </si>
  <si>
    <t xml:space="preserve">PIC                                                                           SPF                                       </t>
  </si>
  <si>
    <t>Market Share by Type of Supplementary Pension Fund</t>
  </si>
  <si>
    <t xml:space="preserve">                                                            Period                         Financial Results </t>
  </si>
  <si>
    <t xml:space="preserve">PIC "CCB-SILA" PLC    </t>
  </si>
  <si>
    <t xml:space="preserve">Notes: </t>
  </si>
  <si>
    <t>"PIC UBB" PLC</t>
  </si>
  <si>
    <t xml:space="preserve">"PIC UBB" PLC </t>
  </si>
  <si>
    <t xml:space="preserve">"PIC UBB" PLC              </t>
  </si>
  <si>
    <t>31.12.2021</t>
  </si>
  <si>
    <t>TPF</t>
  </si>
  <si>
    <t>LPPF</t>
  </si>
  <si>
    <t>LPPF&amp; TPF</t>
  </si>
  <si>
    <t>* "PAC DallBogg: Life and Health" EAD has been licensed in 2021. As at 31.12.2021 the pension funds, established by the company do not have any members.</t>
  </si>
  <si>
    <t>"PAC DALLBOGG: LIFE AND HEALTH" EAD *</t>
  </si>
  <si>
    <t>"PAC DALLBOGG: LIFE AND HEALTH" EAD</t>
  </si>
  <si>
    <t>First
Half
2021</t>
  </si>
  <si>
    <t>30.06.2022</t>
  </si>
  <si>
    <t>Pension Insurance Companies' Market Share in Balance Sheet Assets of Pension Funds as of 30.06.2022</t>
  </si>
  <si>
    <t>First Half 2021</t>
  </si>
  <si>
    <t>First Half 2022</t>
  </si>
  <si>
    <t>Pension Insurance Companies Income from Fees and Charges (by Type) for the First Half of 2022</t>
  </si>
  <si>
    <t>Structure of Pension Insurance Companies Income from Fees and Charges (by Type) for the First Half of 2022</t>
  </si>
  <si>
    <t>Market Share of Pension Insurance Companies by 
Net Assets of the Supplementary Pension Funds under Management as of 30.06.2022</t>
  </si>
  <si>
    <t>Net assets of the Supplementary Pension Funds 
Managed by the Pension Insurance Companies as of 30.06.2022</t>
  </si>
  <si>
    <t>Number of Members in the Supplementary Pension Funds by Pension Insurance Company as of 30.06.2022</t>
  </si>
  <si>
    <t>Market Share of Pension Insurance Companies by Number of Members in the Supplementary Pension Funds under Management as of 30.06.2022</t>
  </si>
  <si>
    <t>-</t>
  </si>
  <si>
    <t>Number of Newly Insured Person in Supplementary Pension Funds
 for the First Half of 2022</t>
  </si>
  <si>
    <t>First
Half
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</si>
</sst>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\ _л_в_-;\-* #,##0.00\ _л_в_-;_-* &quot;-&quot;??\ _л_в_-;_-@_-"/>
    <numFmt numFmtId="165" formatCode="0.00000"/>
    <numFmt numFmtId="166" formatCode="0.0000%"/>
    <numFmt numFmtId="167" formatCode="#,##0.000"/>
    <numFmt numFmtId="168" formatCode="#,##0;\-#,##0;&quot;–&quot;"/>
    <numFmt numFmtId="169" formatCode="#,##0.00;\-#,##0.00;&quot;–&quot;"/>
    <numFmt numFmtId="170" formatCode="#,##0;\-#,##0;\-"/>
    <numFmt numFmtId="171" formatCode="[$-F800]dddd\,\ mmmm\ dd\,\ yyyy"/>
  </numFmts>
  <fonts count="16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63">
    <xf numFmtId="0" fontId="0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0" fillId="0" borderId="0"/>
    <xf numFmtId="0" fontId="10" fillId="0" borderId="0"/>
    <xf numFmtId="9" fontId="2" fillId="0" borderId="0" applyFont="0" applyFill="0" applyBorder="0" applyAlignment="0" applyProtection="0"/>
    <xf numFmtId="0" fontId="4" fillId="0" borderId="0"/>
    <xf numFmtId="0" fontId="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5" fillId="0" borderId="0"/>
  </cellStyleXfs>
  <cellXfs count="21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164" fontId="5" fillId="0" borderId="1" xfId="2" applyFont="1" applyBorder="1" applyAlignment="1">
      <alignment horizontal="left" wrapText="1"/>
    </xf>
    <xf numFmtId="0" fontId="5" fillId="0" borderId="1" xfId="0" applyFont="1" applyBorder="1" applyAlignment="1">
      <alignment horizontal="left" wrapText="1"/>
    </xf>
    <xf numFmtId="3" fontId="0" fillId="0" borderId="0" xfId="0" applyNumberFormat="1"/>
    <xf numFmtId="0" fontId="5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4" xfId="0" applyFont="1" applyFill="1" applyBorder="1" applyAlignment="1">
      <alignment vertical="center" wrapText="1"/>
    </xf>
    <xf numFmtId="3" fontId="3" fillId="0" borderId="4" xfId="0" applyNumberFormat="1" applyFont="1" applyBorder="1" applyAlignment="1">
      <alignment horizontal="right"/>
    </xf>
    <xf numFmtId="0" fontId="3" fillId="0" borderId="0" xfId="0" applyFont="1" applyFill="1" applyBorder="1" applyAlignment="1">
      <alignment vertical="center" wrapText="1"/>
    </xf>
    <xf numFmtId="3" fontId="5" fillId="0" borderId="0" xfId="0" applyNumberFormat="1" applyFont="1" applyBorder="1" applyAlignment="1">
      <alignment horizontal="right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5" fillId="0" borderId="5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/>
    </xf>
    <xf numFmtId="164" fontId="5" fillId="0" borderId="1" xfId="2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Border="1"/>
    <xf numFmtId="2" fontId="5" fillId="0" borderId="0" xfId="0" applyNumberFormat="1" applyFont="1"/>
    <xf numFmtId="2" fontId="5" fillId="0" borderId="0" xfId="0" applyNumberFormat="1" applyFont="1" applyBorder="1"/>
    <xf numFmtId="0" fontId="6" fillId="0" borderId="0" xfId="0" applyFont="1" applyBorder="1" applyAlignment="1">
      <alignment horizontal="center"/>
    </xf>
    <xf numFmtId="4" fontId="5" fillId="0" borderId="0" xfId="0" applyNumberFormat="1" applyFont="1"/>
    <xf numFmtId="2" fontId="5" fillId="0" borderId="0" xfId="0" applyNumberFormat="1" applyFont="1" applyBorder="1" applyAlignment="1"/>
    <xf numFmtId="4" fontId="5" fillId="0" borderId="0" xfId="0" applyNumberFormat="1" applyFont="1" applyBorder="1" applyAlignment="1">
      <alignment horizontal="right"/>
    </xf>
    <xf numFmtId="164" fontId="5" fillId="0" borderId="0" xfId="2" applyFont="1" applyBorder="1" applyAlignment="1">
      <alignment vertical="center"/>
    </xf>
    <xf numFmtId="165" fontId="5" fillId="0" borderId="0" xfId="0" applyNumberFormat="1" applyFont="1" applyBorder="1"/>
    <xf numFmtId="0" fontId="5" fillId="0" borderId="0" xfId="3" applyFont="1" applyBorder="1" applyAlignment="1">
      <alignment horizontal="center" vertical="center" wrapText="1"/>
    </xf>
    <xf numFmtId="3" fontId="5" fillId="0" borderId="0" xfId="0" applyNumberFormat="1" applyFont="1" applyBorder="1" applyAlignment="1"/>
    <xf numFmtId="164" fontId="5" fillId="0" borderId="0" xfId="1" applyFont="1" applyBorder="1" applyAlignment="1">
      <alignment vertical="center"/>
    </xf>
    <xf numFmtId="2" fontId="5" fillId="0" borderId="0" xfId="0" applyNumberFormat="1" applyFont="1" applyBorder="1" applyAlignment="1">
      <alignment horizontal="right"/>
    </xf>
    <xf numFmtId="4" fontId="5" fillId="0" borderId="0" xfId="0" applyNumberFormat="1" applyFont="1" applyBorder="1"/>
    <xf numFmtId="3" fontId="5" fillId="0" borderId="0" xfId="4" applyNumberFormat="1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164" fontId="5" fillId="0" borderId="1" xfId="2" applyFont="1" applyBorder="1" applyAlignment="1">
      <alignment vertical="center" wrapText="1"/>
    </xf>
    <xf numFmtId="4" fontId="5" fillId="0" borderId="0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right"/>
    </xf>
    <xf numFmtId="4" fontId="5" fillId="0" borderId="0" xfId="0" applyNumberFormat="1" applyFont="1" applyBorder="1" applyAlignment="1">
      <alignment vertical="center" wrapText="1"/>
    </xf>
    <xf numFmtId="4" fontId="5" fillId="0" borderId="0" xfId="5" applyNumberFormat="1" applyFont="1" applyBorder="1" applyAlignment="1">
      <alignment vertical="center" wrapText="1"/>
    </xf>
    <xf numFmtId="4" fontId="5" fillId="0" borderId="0" xfId="1" applyNumberFormat="1" applyFont="1" applyBorder="1" applyAlignment="1">
      <alignment horizontal="right" vertical="center" wrapText="1"/>
    </xf>
    <xf numFmtId="167" fontId="5" fillId="0" borderId="0" xfId="0" applyNumberFormat="1" applyFont="1" applyBorder="1" applyAlignment="1">
      <alignment vertical="center" wrapText="1"/>
    </xf>
    <xf numFmtId="167" fontId="5" fillId="0" borderId="0" xfId="0" applyNumberFormat="1" applyFont="1" applyFill="1" applyBorder="1" applyAlignment="1">
      <alignment horizontal="right"/>
    </xf>
    <xf numFmtId="166" fontId="5" fillId="0" borderId="0" xfId="5" applyNumberFormat="1" applyFont="1" applyBorder="1" applyAlignment="1">
      <alignment horizontal="right"/>
    </xf>
    <xf numFmtId="3" fontId="5" fillId="0" borderId="0" xfId="0" applyNumberFormat="1" applyFont="1" applyBorder="1" applyAlignment="1">
      <alignment wrapText="1"/>
    </xf>
    <xf numFmtId="4" fontId="5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1" xfId="2" applyFont="1" applyFill="1" applyBorder="1" applyAlignment="1">
      <alignment horizontal="left" wrapText="1"/>
    </xf>
    <xf numFmtId="164" fontId="5" fillId="0" borderId="0" xfId="2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3" fillId="0" borderId="5" xfId="0" applyFont="1" applyFill="1" applyBorder="1" applyAlignment="1">
      <alignment wrapText="1"/>
    </xf>
    <xf numFmtId="0" fontId="11" fillId="0" borderId="0" xfId="0" applyFont="1" applyAlignment="1"/>
    <xf numFmtId="0" fontId="11" fillId="0" borderId="0" xfId="0" applyFont="1" applyBorder="1" applyAlignment="1"/>
    <xf numFmtId="0" fontId="8" fillId="0" borderId="0" xfId="0" applyFont="1" applyFill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0" fillId="0" borderId="8" xfId="0" applyFill="1" applyBorder="1" applyAlignment="1"/>
    <xf numFmtId="0" fontId="0" fillId="0" borderId="0" xfId="0" applyFill="1" applyBorder="1" applyAlignment="1"/>
    <xf numFmtId="0" fontId="5" fillId="0" borderId="2" xfId="0" applyFont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wrapText="1" shrinkToFit="1"/>
    </xf>
    <xf numFmtId="0" fontId="5" fillId="0" borderId="14" xfId="0" applyFont="1" applyBorder="1" applyAlignment="1">
      <alignment horizontal="center" vertical="center" wrapText="1"/>
    </xf>
    <xf numFmtId="0" fontId="12" fillId="0" borderId="0" xfId="6" applyFont="1" applyFill="1" applyAlignment="1"/>
    <xf numFmtId="3" fontId="12" fillId="0" borderId="0" xfId="6" applyNumberFormat="1" applyFont="1" applyFill="1" applyAlignment="1"/>
    <xf numFmtId="0" fontId="12" fillId="0" borderId="0" xfId="6" applyFont="1" applyFill="1" applyAlignment="1">
      <alignment horizontal="center"/>
    </xf>
    <xf numFmtId="0" fontId="3" fillId="0" borderId="0" xfId="6" applyFont="1" applyFill="1" applyBorder="1" applyAlignment="1"/>
    <xf numFmtId="0" fontId="12" fillId="0" borderId="0" xfId="6" applyFont="1" applyFill="1" applyAlignment="1">
      <alignment wrapText="1"/>
    </xf>
    <xf numFmtId="0" fontId="12" fillId="0" borderId="0" xfId="6" applyFont="1" applyFill="1" applyBorder="1" applyAlignment="1">
      <alignment wrapText="1"/>
    </xf>
    <xf numFmtId="3" fontId="12" fillId="0" borderId="0" xfId="6" applyNumberFormat="1" applyFont="1" applyFill="1" applyBorder="1" applyAlignment="1">
      <alignment wrapText="1"/>
    </xf>
    <xf numFmtId="0" fontId="13" fillId="0" borderId="0" xfId="0" applyFont="1" applyFill="1"/>
    <xf numFmtId="0" fontId="0" fillId="0" borderId="0" xfId="0" applyFill="1"/>
    <xf numFmtId="14" fontId="0" fillId="0" borderId="0" xfId="0" applyNumberFormat="1" applyFill="1"/>
    <xf numFmtId="3" fontId="0" fillId="0" borderId="0" xfId="0" applyNumberFormat="1" applyFill="1"/>
    <xf numFmtId="4" fontId="0" fillId="0" borderId="0" xfId="0" applyNumberFormat="1" applyFill="1"/>
    <xf numFmtId="4" fontId="0" fillId="0" borderId="0" xfId="0" applyNumberFormat="1"/>
    <xf numFmtId="0" fontId="6" fillId="0" borderId="1" xfId="0" applyFont="1" applyBorder="1" applyAlignment="1">
      <alignment horizontal="left" wrapText="1"/>
    </xf>
    <xf numFmtId="0" fontId="12" fillId="0" borderId="0" xfId="6" applyFont="1" applyAlignment="1"/>
    <xf numFmtId="0" fontId="3" fillId="0" borderId="1" xfId="6" applyFont="1" applyBorder="1" applyAlignment="1"/>
    <xf numFmtId="0" fontId="3" fillId="0" borderId="0" xfId="6" applyFont="1" applyBorder="1" applyAlignment="1"/>
    <xf numFmtId="0" fontId="3" fillId="0" borderId="1" xfId="0" applyFont="1" applyFill="1" applyBorder="1" applyAlignment="1">
      <alignment wrapText="1"/>
    </xf>
    <xf numFmtId="0" fontId="12" fillId="0" borderId="0" xfId="6" applyFont="1" applyBorder="1" applyAlignment="1"/>
    <xf numFmtId="0" fontId="5" fillId="0" borderId="15" xfId="0" applyFont="1" applyBorder="1" applyAlignment="1">
      <alignment horizontal="center" wrapText="1"/>
    </xf>
    <xf numFmtId="0" fontId="12" fillId="0" borderId="0" xfId="6" applyFont="1" applyAlignment="1">
      <alignment wrapText="1"/>
    </xf>
    <xf numFmtId="0" fontId="3" fillId="0" borderId="0" xfId="0" applyFont="1" applyFill="1" applyAlignment="1">
      <alignment wrapText="1"/>
    </xf>
    <xf numFmtId="4" fontId="12" fillId="0" borderId="0" xfId="6" applyNumberFormat="1" applyFont="1" applyAlignment="1"/>
    <xf numFmtId="0" fontId="3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right" vertical="justify" wrapText="1"/>
    </xf>
    <xf numFmtId="168" fontId="4" fillId="0" borderId="1" xfId="8" applyNumberFormat="1" applyFont="1" applyFill="1" applyBorder="1" applyAlignment="1">
      <alignment horizontal="right"/>
    </xf>
    <xf numFmtId="169" fontId="4" fillId="0" borderId="1" xfId="8" applyNumberFormat="1" applyFont="1" applyFill="1" applyBorder="1" applyAlignment="1">
      <alignment horizontal="right"/>
    </xf>
    <xf numFmtId="169" fontId="4" fillId="2" borderId="1" xfId="8" applyNumberFormat="1" applyFont="1" applyFill="1" applyBorder="1" applyAlignment="1">
      <alignment horizontal="right"/>
    </xf>
    <xf numFmtId="4" fontId="4" fillId="0" borderId="1" xfId="8" applyNumberFormat="1" applyFont="1" applyFill="1" applyBorder="1" applyAlignment="1">
      <alignment horizontal="right"/>
    </xf>
    <xf numFmtId="4" fontId="4" fillId="2" borderId="1" xfId="8" applyNumberFormat="1" applyFont="1" applyFill="1" applyBorder="1" applyAlignment="1">
      <alignment horizontal="right"/>
    </xf>
    <xf numFmtId="3" fontId="9" fillId="0" borderId="1" xfId="0" applyNumberFormat="1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Fill="1" applyBorder="1"/>
    <xf numFmtId="2" fontId="4" fillId="0" borderId="1" xfId="2" applyNumberFormat="1" applyFont="1" applyBorder="1" applyAlignment="1"/>
    <xf numFmtId="3" fontId="4" fillId="0" borderId="1" xfId="0" applyNumberFormat="1" applyFont="1" applyFill="1" applyBorder="1" applyAlignment="1">
      <alignment horizontal="right"/>
    </xf>
    <xf numFmtId="170" fontId="4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3" fontId="4" fillId="0" borderId="1" xfId="0" applyNumberFormat="1" applyFont="1" applyBorder="1"/>
    <xf numFmtId="4" fontId="4" fillId="0" borderId="1" xfId="0" applyNumberFormat="1" applyFont="1" applyBorder="1" applyAlignment="1">
      <alignment horizontal="right"/>
    </xf>
    <xf numFmtId="1" fontId="9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7" applyNumberFormat="1" applyFont="1" applyFill="1" applyBorder="1" applyAlignment="1"/>
    <xf numFmtId="164" fontId="4" fillId="0" borderId="1" xfId="2" applyFont="1" applyFill="1" applyBorder="1" applyAlignment="1">
      <alignment horizontal="left" wrapText="1"/>
    </xf>
    <xf numFmtId="0" fontId="11" fillId="0" borderId="0" xfId="6" applyFont="1" applyFill="1" applyAlignment="1"/>
    <xf numFmtId="0" fontId="0" fillId="0" borderId="8" xfId="0" applyFill="1" applyBorder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164" fontId="4" fillId="0" borderId="1" xfId="2" applyFont="1" applyBorder="1" applyAlignment="1">
      <alignment horizontal="left" wrapText="1"/>
    </xf>
    <xf numFmtId="49" fontId="4" fillId="0" borderId="15" xfId="8" applyNumberFormat="1" applyFont="1" applyFill="1" applyBorder="1" applyAlignment="1">
      <alignment horizontal="center" vertical="center" wrapText="1"/>
    </xf>
    <xf numFmtId="171" fontId="4" fillId="0" borderId="15" xfId="8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168" fontId="4" fillId="0" borderId="1" xfId="8" applyNumberFormat="1" applyFont="1" applyFill="1" applyBorder="1" applyAlignment="1">
      <alignment horizontal="right" vertical="center"/>
    </xf>
    <xf numFmtId="3" fontId="4" fillId="2" borderId="1" xfId="0" applyNumberFormat="1" applyFont="1" applyFill="1" applyBorder="1"/>
    <xf numFmtId="2" fontId="4" fillId="0" borderId="8" xfId="0" applyNumberFormat="1" applyFont="1" applyFill="1" applyBorder="1" applyAlignment="1">
      <alignment wrapText="1" shrinkToFit="1"/>
    </xf>
    <xf numFmtId="2" fontId="4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right" wrapText="1" shrinkToFit="1"/>
    </xf>
    <xf numFmtId="0" fontId="4" fillId="0" borderId="6" xfId="0" applyFont="1" applyFill="1" applyBorder="1" applyAlignment="1">
      <alignment horizontal="center" vertical="center"/>
    </xf>
    <xf numFmtId="3" fontId="5" fillId="0" borderId="8" xfId="0" applyNumberFormat="1" applyFont="1" applyBorder="1" applyAlignment="1">
      <alignment wrapText="1"/>
    </xf>
    <xf numFmtId="0" fontId="4" fillId="0" borderId="8" xfId="0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4" fillId="0" borderId="0" xfId="0" applyFont="1" applyBorder="1" applyAlignment="1">
      <alignment horizontal="right" wrapText="1"/>
    </xf>
    <xf numFmtId="0" fontId="5" fillId="0" borderId="8" xfId="0" applyFont="1" applyBorder="1" applyAlignment="1">
      <alignment wrapText="1"/>
    </xf>
    <xf numFmtId="0" fontId="4" fillId="0" borderId="0" xfId="0" applyFont="1"/>
    <xf numFmtId="0" fontId="4" fillId="0" borderId="1" xfId="6" applyFont="1" applyFill="1" applyBorder="1" applyAlignment="1"/>
    <xf numFmtId="0" fontId="4" fillId="0" borderId="1" xfId="0" applyFont="1" applyFill="1" applyBorder="1" applyAlignment="1">
      <alignment wrapText="1"/>
    </xf>
    <xf numFmtId="0" fontId="4" fillId="0" borderId="1" xfId="6" applyFont="1" applyFill="1" applyBorder="1" applyAlignment="1">
      <alignment wrapText="1"/>
    </xf>
    <xf numFmtId="3" fontId="11" fillId="0" borderId="0" xfId="6" applyNumberFormat="1" applyFont="1" applyFill="1" applyBorder="1" applyAlignment="1"/>
    <xf numFmtId="0" fontId="11" fillId="0" borderId="0" xfId="6" applyFont="1" applyFill="1" applyBorder="1" applyAlignment="1"/>
    <xf numFmtId="3" fontId="11" fillId="0" borderId="0" xfId="6" applyNumberFormat="1" applyFont="1" applyFill="1" applyAlignment="1"/>
    <xf numFmtId="0" fontId="4" fillId="0" borderId="15" xfId="0" applyFont="1" applyFill="1" applyBorder="1" applyAlignment="1">
      <alignment horizontal="center" vertical="center" wrapText="1"/>
    </xf>
    <xf numFmtId="164" fontId="4" fillId="0" borderId="5" xfId="2" applyFont="1" applyFill="1" applyBorder="1" applyAlignment="1">
      <alignment horizontal="left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right" wrapText="1"/>
    </xf>
    <xf numFmtId="0" fontId="0" fillId="0" borderId="8" xfId="0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wrapText="1"/>
    </xf>
    <xf numFmtId="0" fontId="11" fillId="0" borderId="0" xfId="0" applyFont="1" applyBorder="1" applyAlignment="1">
      <alignment horizontal="left"/>
    </xf>
    <xf numFmtId="0" fontId="4" fillId="0" borderId="3" xfId="0" applyFont="1" applyFill="1" applyBorder="1" applyAlignment="1">
      <alignment vertical="distributed" wrapText="1"/>
    </xf>
    <xf numFmtId="0" fontId="5" fillId="0" borderId="9" xfId="0" applyFont="1" applyFill="1" applyBorder="1" applyAlignment="1">
      <alignment vertical="distributed" wrapText="1"/>
    </xf>
    <xf numFmtId="0" fontId="3" fillId="2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6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4" fontId="8" fillId="2" borderId="0" xfId="2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164" fontId="5" fillId="0" borderId="8" xfId="2" applyFont="1" applyBorder="1" applyAlignment="1">
      <alignment horizontal="right" vertical="center" wrapText="1"/>
    </xf>
    <xf numFmtId="0" fontId="0" fillId="0" borderId="8" xfId="0" applyBorder="1" applyAlignment="1">
      <alignment horizontal="right" wrapText="1"/>
    </xf>
    <xf numFmtId="0" fontId="5" fillId="0" borderId="8" xfId="0" applyFont="1" applyBorder="1" applyAlignment="1">
      <alignment horizontal="right" wrapText="1"/>
    </xf>
    <xf numFmtId="0" fontId="0" fillId="0" borderId="8" xfId="0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64" fontId="8" fillId="0" borderId="0" xfId="2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5" fillId="0" borderId="5" xfId="6" applyFont="1" applyBorder="1" applyAlignment="1">
      <alignment horizontal="center" vertical="center" wrapText="1"/>
    </xf>
    <xf numFmtId="0" fontId="5" fillId="0" borderId="7" xfId="6" applyFont="1" applyBorder="1" applyAlignment="1">
      <alignment horizontal="center" vertical="center" wrapText="1"/>
    </xf>
    <xf numFmtId="0" fontId="5" fillId="0" borderId="2" xfId="6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5" fillId="0" borderId="0" xfId="0" applyFont="1" applyFill="1" applyBorder="1" applyAlignment="1">
      <alignment horizontal="right" wrapText="1"/>
    </xf>
    <xf numFmtId="0" fontId="5" fillId="0" borderId="3" xfId="0" applyFont="1" applyBorder="1" applyAlignment="1">
      <alignment horizontal="left" vertical="justify" wrapText="1"/>
    </xf>
    <xf numFmtId="0" fontId="13" fillId="0" borderId="10" xfId="0" applyFont="1" applyBorder="1" applyAlignment="1">
      <alignment horizontal="left" vertical="justify" wrapText="1"/>
    </xf>
    <xf numFmtId="0" fontId="13" fillId="0" borderId="7" xfId="0" applyFont="1" applyBorder="1"/>
    <xf numFmtId="0" fontId="13" fillId="0" borderId="2" xfId="0" applyFont="1" applyBorder="1"/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wrapText="1"/>
    </xf>
    <xf numFmtId="0" fontId="4" fillId="0" borderId="5" xfId="6" applyFont="1" applyBorder="1" applyAlignment="1">
      <alignment horizontal="center" vertical="center" wrapText="1"/>
    </xf>
    <xf numFmtId="164" fontId="3" fillId="0" borderId="0" xfId="2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10" xfId="0" applyBorder="1" applyAlignment="1">
      <alignment horizontal="center" vertical="center" wrapText="1"/>
    </xf>
    <xf numFmtId="1" fontId="8" fillId="0" borderId="5" xfId="0" applyNumberFormat="1" applyFont="1" applyFill="1" applyBorder="1" applyAlignment="1">
      <alignment horizontal="center" vertical="center" wrapText="1"/>
    </xf>
    <xf numFmtId="1" fontId="8" fillId="0" borderId="7" xfId="0" applyNumberFormat="1" applyFont="1" applyFill="1" applyBorder="1" applyAlignment="1">
      <alignment horizontal="center" vertical="center" wrapText="1"/>
    </xf>
    <xf numFmtId="1" fontId="8" fillId="0" borderId="2" xfId="0" applyNumberFormat="1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7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 wrapText="1"/>
    </xf>
    <xf numFmtId="10" fontId="3" fillId="0" borderId="0" xfId="2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0" fillId="0" borderId="8" xfId="0" applyBorder="1" applyAlignment="1"/>
    <xf numFmtId="164" fontId="3" fillId="0" borderId="11" xfId="2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0" fillId="0" borderId="13" xfId="0" applyFill="1" applyBorder="1" applyAlignment="1"/>
    <xf numFmtId="0" fontId="5" fillId="0" borderId="9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3" fontId="5" fillId="0" borderId="8" xfId="0" applyNumberFormat="1" applyFont="1" applyBorder="1" applyAlignment="1">
      <alignment horizontal="center" wrapText="1"/>
    </xf>
    <xf numFmtId="3" fontId="3" fillId="0" borderId="0" xfId="2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3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5" fillId="0" borderId="0" xfId="0" applyFont="1" applyBorder="1" applyAlignment="1">
      <alignment horizontal="right" wrapText="1"/>
    </xf>
  </cellXfs>
  <cellStyles count="63">
    <cellStyle name="Comma" xfId="1" builtinId="3"/>
    <cellStyle name="Comma_УПФ0603" xfId="2"/>
    <cellStyle name="Normal" xfId="0" builtinId="0"/>
    <cellStyle name="Normal 14" xfId="30"/>
    <cellStyle name="Normal 15" xfId="33"/>
    <cellStyle name="Normal 16" xfId="36"/>
    <cellStyle name="Normal 18" xfId="41"/>
    <cellStyle name="Normal 19" xfId="44"/>
    <cellStyle name="Normal 2 10" xfId="45"/>
    <cellStyle name="Normal 2 11" xfId="48"/>
    <cellStyle name="Normal 2 12" xfId="51"/>
    <cellStyle name="Normal 2 13" xfId="54"/>
    <cellStyle name="Normal 2 14" xfId="56"/>
    <cellStyle name="Normal 2 15" xfId="58"/>
    <cellStyle name="Normal 2 16" xfId="60"/>
    <cellStyle name="Normal 2 17" xfId="62"/>
    <cellStyle name="Normal 2 2" xfId="8"/>
    <cellStyle name="Normal 2 2 2" xfId="9"/>
    <cellStyle name="Normal 2 2 2 2" xfId="17"/>
    <cellStyle name="Normal 2 3" xfId="26"/>
    <cellStyle name="Normal 2 4" xfId="28"/>
    <cellStyle name="Normal 2 5" xfId="31"/>
    <cellStyle name="Normal 2 6" xfId="34"/>
    <cellStyle name="Normal 2 7" xfId="37"/>
    <cellStyle name="Normal 2 8" xfId="39"/>
    <cellStyle name="Normal 2 9" xfId="42"/>
    <cellStyle name="Normal 20" xfId="47"/>
    <cellStyle name="Normal 21" xfId="50"/>
    <cellStyle name="Normal 22" xfId="53"/>
    <cellStyle name="Normal 3" xfId="10"/>
    <cellStyle name="Normal 3 2" xfId="18"/>
    <cellStyle name="Normal 4" xfId="11"/>
    <cellStyle name="Normal 4 2" xfId="19"/>
    <cellStyle name="Normal 5" xfId="12"/>
    <cellStyle name="Normal 5 2" xfId="20"/>
    <cellStyle name="Normal 6" xfId="13"/>
    <cellStyle name="Normal 6 2" xfId="21"/>
    <cellStyle name="Normal 79" xfId="14"/>
    <cellStyle name="Normal 79 2" xfId="22"/>
    <cellStyle name="Normal 8" xfId="15"/>
    <cellStyle name="Normal 8 2" xfId="23"/>
    <cellStyle name="Normal 9" xfId="24"/>
    <cellStyle name="Normal_Gragh_02_U" xfId="3"/>
    <cellStyle name="Normal_Graph_1_3" xfId="6"/>
    <cellStyle name="Normal_Graph_1_3 2" xfId="7"/>
    <cellStyle name="Normal_Таблица №2-ОФ" xfId="4"/>
    <cellStyle name="Percent" xfId="5" builtinId="5"/>
    <cellStyle name="Percent 2 10" xfId="43"/>
    <cellStyle name="Percent 2 11" xfId="46"/>
    <cellStyle name="Percent 2 12" xfId="49"/>
    <cellStyle name="Percent 2 13" xfId="52"/>
    <cellStyle name="Percent 2 14" xfId="55"/>
    <cellStyle name="Percent 2 15" xfId="57"/>
    <cellStyle name="Percent 2 16" xfId="59"/>
    <cellStyle name="Percent 2 17" xfId="61"/>
    <cellStyle name="Percent 2 2" xfId="16"/>
    <cellStyle name="Percent 2 3" xfId="27"/>
    <cellStyle name="Percent 2 4" xfId="25"/>
    <cellStyle name="Percent 2 5" xfId="29"/>
    <cellStyle name="Percent 2 6" xfId="32"/>
    <cellStyle name="Percent 2 7" xfId="35"/>
    <cellStyle name="Percent 2 8" xfId="38"/>
    <cellStyle name="Percent 2 9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Pension Insurance Companies by Number of Members in the Supplementary Pension Funds under Management as of 30.06.2022</a:t>
            </a:r>
          </a:p>
        </c:rich>
      </c:tx>
      <c:layout>
        <c:manualLayout>
          <c:xMode val="edge"/>
          <c:yMode val="edge"/>
          <c:x val="0.1209927611168562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026197862805918"/>
          <c:y val="0.40677966101694957"/>
          <c:w val="0.52912788693553969"/>
          <c:h val="0.3451977401129942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9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F5A1-4A85-9B69-A1867E4AC062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F5A1-4A85-9B69-A1867E4AC062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F5A1-4A85-9B69-A1867E4AC062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F5A1-4A85-9B69-A1867E4AC062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F5A1-4A85-9B69-A1867E4AC062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F5A1-4A85-9B69-A1867E4AC062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F5A1-4A85-9B69-A1867E4AC062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F5A1-4A85-9B69-A1867E4AC062}"/>
              </c:ext>
            </c:extLst>
          </c:dPt>
          <c:dLbls>
            <c:dLbl>
              <c:idx val="0"/>
              <c:layout>
                <c:manualLayout>
                  <c:x val="1.7131317737299378E-2"/>
                  <c:y val="-2.90432848436318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5A1-4A85-9B69-A1867E4AC062}"/>
                </c:ext>
              </c:extLst>
            </c:dLbl>
            <c:dLbl>
              <c:idx val="1"/>
              <c:layout>
                <c:manualLayout>
                  <c:x val="2.5362039155653628E-2"/>
                  <c:y val="2.350976466924684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5A1-4A85-9B69-A1867E4AC062}"/>
                </c:ext>
              </c:extLst>
            </c:dLbl>
            <c:dLbl>
              <c:idx val="2"/>
              <c:layout>
                <c:manualLayout>
                  <c:x val="-8.5414532593973941E-2"/>
                  <c:y val="4.051496952711419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5A1-4A85-9B69-A1867E4AC062}"/>
                </c:ext>
              </c:extLst>
            </c:dLbl>
            <c:dLbl>
              <c:idx val="3"/>
              <c:layout>
                <c:manualLayout>
                  <c:x val="-1.3840896568383982E-2"/>
                  <c:y val="3.467627563503718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5A1-4A85-9B69-A1867E4AC062}"/>
                </c:ext>
              </c:extLst>
            </c:dLbl>
            <c:dLbl>
              <c:idx val="4"/>
              <c:layout>
                <c:manualLayout>
                  <c:x val="-2.997467612308545E-2"/>
                  <c:y val="-4.2923617598647733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5A1-4A85-9B69-A1867E4AC062}"/>
                </c:ext>
              </c:extLst>
            </c:dLbl>
            <c:dLbl>
              <c:idx val="5"/>
              <c:layout>
                <c:manualLayout>
                  <c:x val="-1.4977349651355628E-2"/>
                  <c:y val="-4.14956181324792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5A1-4A85-9B69-A1867E4AC062}"/>
                </c:ext>
              </c:extLst>
            </c:dLbl>
            <c:dLbl>
              <c:idx val="6"/>
              <c:layout>
                <c:manualLayout>
                  <c:x val="-9.7291338582677165E-3"/>
                  <c:y val="-7.70058242363406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5A1-4A85-9B69-A1867E4AC062}"/>
                </c:ext>
              </c:extLst>
            </c:dLbl>
            <c:dLbl>
              <c:idx val="7"/>
              <c:layout>
                <c:manualLayout>
                  <c:x val="-4.3905665732064121E-2"/>
                  <c:y val="-0.1159863917270937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5A1-4A85-9B69-A1867E4AC062}"/>
                </c:ext>
              </c:extLst>
            </c:dLbl>
            <c:dLbl>
              <c:idx val="8"/>
              <c:layout>
                <c:manualLayout>
                  <c:x val="8.9295336410811291E-2"/>
                  <c:y val="-0.10822536271699407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5A1-4A85-9B69-A1867E4AC062}"/>
                </c:ext>
              </c:extLst>
            </c:dLbl>
            <c:dLbl>
              <c:idx val="9"/>
              <c:layout>
                <c:manualLayout>
                  <c:x val="9.6112056807631213E-2"/>
                  <c:y val="-6.291692511678244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6636-4E5D-9B50-7DD182BFA14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eparator>
</c:separator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"PENSIONNOOSIGURITELEN INSTITUT"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№1.2.1-PF'!$F$4:$F$13</c:f>
              <c:numCache>
                <c:formatCode>0.00</c:formatCode>
                <c:ptCount val="10"/>
                <c:pt idx="0">
                  <c:v>25.23</c:v>
                </c:pt>
                <c:pt idx="1">
                  <c:v>9.75</c:v>
                </c:pt>
                <c:pt idx="2">
                  <c:v>18.47</c:v>
                </c:pt>
                <c:pt idx="3">
                  <c:v>20.89</c:v>
                </c:pt>
                <c:pt idx="4">
                  <c:v>8.39</c:v>
                </c:pt>
                <c:pt idx="5">
                  <c:v>8.19</c:v>
                </c:pt>
                <c:pt idx="6">
                  <c:v>4.67</c:v>
                </c:pt>
                <c:pt idx="7">
                  <c:v>2.65</c:v>
                </c:pt>
                <c:pt idx="8">
                  <c:v>1.65</c:v>
                </c:pt>
                <c:pt idx="9">
                  <c:v>0.11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F5A1-4A85-9B69-A1867E4AC062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Market Share of  Pension Insurance Companies by Net Assets of the Supplementary Pension Funds under Management as of 30.06.2022</a:t>
            </a:r>
          </a:p>
        </c:rich>
      </c:tx>
      <c:layout>
        <c:manualLayout>
          <c:xMode val="edge"/>
          <c:yMode val="edge"/>
          <c:x val="0.10031023784901758"/>
          <c:y val="4.7457627118644166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027231988969339"/>
          <c:y val="0.42203389830508481"/>
          <c:w val="0.58772836952774832"/>
          <c:h val="0.38079096045197741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0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3DD1-4AF5-8258-D30E919DEFDB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DD1-4AF5-8258-D30E919DEFDB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DD1-4AF5-8258-D30E919DEFDB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DD1-4AF5-8258-D30E919DEFDB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DD1-4AF5-8258-D30E919DEFDB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DD1-4AF5-8258-D30E919DEFDB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3DD1-4AF5-8258-D30E919DEFDB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3DD1-4AF5-8258-D30E919DEFDB}"/>
              </c:ext>
            </c:extLst>
          </c:dPt>
          <c:dLbls>
            <c:dLbl>
              <c:idx val="0"/>
              <c:layout>
                <c:manualLayout>
                  <c:x val="2.3309150149334781E-2"/>
                  <c:y val="-6.429332711250122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DD1-4AF5-8258-D30E919DEFDB}"/>
                </c:ext>
              </c:extLst>
            </c:dLbl>
            <c:dLbl>
              <c:idx val="1"/>
              <c:layout>
                <c:manualLayout>
                  <c:x val="4.8444875104158951E-3"/>
                  <c:y val="4.7623470794964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D1-4AF5-8258-D30E919DEFDB}"/>
                </c:ext>
              </c:extLst>
            </c:dLbl>
            <c:dLbl>
              <c:idx val="2"/>
              <c:layout>
                <c:manualLayout>
                  <c:x val="-8.0903353988714177E-2"/>
                  <c:y val="4.8512478313092279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D1-4AF5-8258-D30E919DEFDB}"/>
                </c:ext>
              </c:extLst>
            </c:dLbl>
            <c:dLbl>
              <c:idx val="3"/>
              <c:layout>
                <c:manualLayout>
                  <c:x val="-9.1824431977026808E-3"/>
                  <c:y val="4.799199252635792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D1-4AF5-8258-D30E919DEFDB}"/>
                </c:ext>
              </c:extLst>
            </c:dLbl>
            <c:dLbl>
              <c:idx val="4"/>
              <c:layout>
                <c:manualLayout>
                  <c:x val="-1.468100872085922E-2"/>
                  <c:y val="2.10632145558076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D1-4AF5-8258-D30E919DEFDB}"/>
                </c:ext>
              </c:extLst>
            </c:dLbl>
            <c:dLbl>
              <c:idx val="5"/>
              <c:layout>
                <c:manualLayout>
                  <c:x val="-3.6699427566383613E-2"/>
                  <c:y val="-2.586538547088399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D1-4AF5-8258-D30E919DEFDB}"/>
                </c:ext>
              </c:extLst>
            </c:dLbl>
            <c:dLbl>
              <c:idx val="6"/>
              <c:layout>
                <c:manualLayout>
                  <c:x val="-5.1435318258433831E-2"/>
                  <c:y val="-5.02967213844033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DD1-4AF5-8258-D30E919DEFDB}"/>
                </c:ext>
              </c:extLst>
            </c:dLbl>
            <c:dLbl>
              <c:idx val="7"/>
              <c:layout>
                <c:manualLayout>
                  <c:x val="-4.5321552065994079E-2"/>
                  <c:y val="-0.1045519483072728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DD1-4AF5-8258-D30E919DEFDB}"/>
                </c:ext>
              </c:extLst>
            </c:dLbl>
            <c:dLbl>
              <c:idx val="8"/>
              <c:layout>
                <c:manualLayout>
                  <c:x val="2.3605981158625378E-2"/>
                  <c:y val="-0.1589829078327971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3DD1-4AF5-8258-D30E919DEFDB}"/>
                </c:ext>
              </c:extLst>
            </c:dLbl>
            <c:dLbl>
              <c:idx val="9"/>
              <c:layout>
                <c:manualLayout>
                  <c:x val="9.6791902502191676E-2"/>
                  <c:y val="-4.08069248587224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51D5-41DF-9EA7-95BA26FD35A8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'!$A$4:$A$13</c:f>
              <c:strCache>
                <c:ptCount val="10"/>
                <c:pt idx="0">
                  <c:v>PIC "DOVERIE" PLC </c:v>
                </c:pt>
                <c:pt idx="1">
                  <c:v>PIC "SAGLASIE" PLC</c:v>
                </c:pt>
                <c:pt idx="2">
                  <c:v>PIC "DSK-RODINA" PLC</c:v>
                </c:pt>
                <c:pt idx="3">
                  <c:v>PIC "ALLIANZ BULGARIA" PLC </c:v>
                </c:pt>
                <c:pt idx="4">
                  <c:v>"PIC UBB" PLC </c:v>
                </c:pt>
                <c:pt idx="5">
                  <c:v>PI"CCB-SILA"PLC</c:v>
                </c:pt>
                <c:pt idx="6">
                  <c:v>"PIC-FUTURE" PLC </c:v>
                </c:pt>
                <c:pt idx="7">
                  <c:v>PIC "TOPLINA" PLC</c:v>
                </c:pt>
                <c:pt idx="8">
                  <c:v>"PENSION INSURANCE INSTITUTE" PLC</c:v>
                </c:pt>
                <c:pt idx="9">
                  <c:v>"PAC DALLBOGG: LIFE AND HEALTH" EAD</c:v>
                </c:pt>
              </c:strCache>
            </c:strRef>
          </c:cat>
          <c:val>
            <c:numRef>
              <c:f>'Table №2.2.1-PF '!$F$4:$F$13</c:f>
              <c:numCache>
                <c:formatCode>#,##0.00</c:formatCode>
                <c:ptCount val="10"/>
                <c:pt idx="0">
                  <c:v>24.63</c:v>
                </c:pt>
                <c:pt idx="1">
                  <c:v>9.89</c:v>
                </c:pt>
                <c:pt idx="2">
                  <c:v>18.77</c:v>
                </c:pt>
                <c:pt idx="3">
                  <c:v>21.69</c:v>
                </c:pt>
                <c:pt idx="4">
                  <c:v>10.48</c:v>
                </c:pt>
                <c:pt idx="5">
                  <c:v>9.2200000000000006</c:v>
                </c:pt>
                <c:pt idx="6">
                  <c:v>2.66</c:v>
                </c:pt>
                <c:pt idx="7">
                  <c:v>1.56</c:v>
                </c:pt>
                <c:pt idx="8">
                  <c:v>1.02</c:v>
                </c:pt>
                <c:pt idx="9">
                  <c:v>0.08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DD1-4AF5-8258-D30E919DEFDB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Number of  Insured Person by Type of  Pension Insurance Fund as of 30.06.2022 </a:t>
            </a:r>
          </a:p>
        </c:rich>
      </c:tx>
      <c:layout>
        <c:manualLayout>
          <c:xMode val="edge"/>
          <c:yMode val="edge"/>
          <c:x val="0.1551189245087902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649431230610154"/>
          <c:y val="0.24406779661016967"/>
          <c:w val="0.66597724922440615"/>
          <c:h val="0.60169491525423802"/>
        </c:manualLayout>
      </c:layout>
      <c:pie3DChart>
        <c:varyColors val="1"/>
        <c:ser>
          <c:idx val="0"/>
          <c:order val="0"/>
          <c:explosion val="45"/>
          <c:dPt>
            <c:idx val="0"/>
            <c:bubble3D val="0"/>
            <c:explosion val="19"/>
            <c:extLst>
              <c:ext xmlns:c16="http://schemas.microsoft.com/office/drawing/2014/chart" uri="{C3380CC4-5D6E-409C-BE32-E72D297353CC}">
                <c16:uniqueId val="{00000000-21E1-4EB4-ADCA-A757B80C51F7}"/>
              </c:ext>
            </c:extLst>
          </c:dPt>
          <c:dPt>
            <c:idx val="1"/>
            <c:bubble3D val="0"/>
            <c:explosion val="7"/>
            <c:extLst>
              <c:ext xmlns:c16="http://schemas.microsoft.com/office/drawing/2014/chart" uri="{C3380CC4-5D6E-409C-BE32-E72D297353CC}">
                <c16:uniqueId val="{00000001-21E1-4EB4-ADCA-A757B80C51F7}"/>
              </c:ext>
            </c:extLst>
          </c:dPt>
          <c:dPt>
            <c:idx val="2"/>
            <c:bubble3D val="0"/>
            <c:explosion val="11"/>
            <c:extLst>
              <c:ext xmlns:c16="http://schemas.microsoft.com/office/drawing/2014/chart" uri="{C3380CC4-5D6E-409C-BE32-E72D297353CC}">
                <c16:uniqueId val="{00000002-21E1-4EB4-ADCA-A757B80C51F7}"/>
              </c:ext>
            </c:extLst>
          </c:dPt>
          <c:dPt>
            <c:idx val="3"/>
            <c:bubble3D val="0"/>
            <c:explosion val="24"/>
            <c:extLst>
              <c:ext xmlns:c16="http://schemas.microsoft.com/office/drawing/2014/chart" uri="{C3380CC4-5D6E-409C-BE32-E72D297353CC}">
                <c16:uniqueId val="{00000003-21E1-4EB4-ADCA-A757B80C51F7}"/>
              </c:ext>
            </c:extLst>
          </c:dPt>
          <c:dLbls>
            <c:dLbl>
              <c:idx val="0"/>
              <c:layout>
                <c:manualLayout>
                  <c:x val="5.2395725611857978E-2"/>
                  <c:y val="6.7796610169491541E-3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1E1-4EB4-ADCA-A757B80C51F7}"/>
                </c:ext>
              </c:extLst>
            </c:dLbl>
            <c:dLbl>
              <c:idx val="1"/>
              <c:layout>
                <c:manualLayout>
                  <c:x val="-2.3440193036883834E-2"/>
                  <c:y val="0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1E1-4EB4-ADCA-A757B80C51F7}"/>
                </c:ext>
              </c:extLst>
            </c:dLbl>
            <c:dLbl>
              <c:idx val="2"/>
              <c:layout>
                <c:manualLayout>
                  <c:x val="-1.7915829486831437E-2"/>
                  <c:y val="-6.303924137023392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1E1-4EB4-ADCA-A757B80C51F7}"/>
                </c:ext>
              </c:extLst>
            </c:dLbl>
            <c:dLbl>
              <c:idx val="3"/>
              <c:layout>
                <c:manualLayout>
                  <c:x val="2.0682523267838669E-2"/>
                  <c:y val="-4.2937853107344631E-2"/>
                </c:manualLayout>
              </c:layout>
              <c:dLblPos val="outEnd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1E1-4EB4-ADCA-A757B80C51F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№1.2.1-PF'!$B$3:$E$3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№1.2.1-PF'!$B$15:$E$15</c:f>
              <c:numCache>
                <c:formatCode>0.00</c:formatCode>
                <c:ptCount val="4"/>
                <c:pt idx="0">
                  <c:v>80.040000000000006</c:v>
                </c:pt>
                <c:pt idx="1">
                  <c:v>6.54</c:v>
                </c:pt>
                <c:pt idx="2">
                  <c:v>13.21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1E1-4EB4-ADCA-A757B80C51F7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en-GB"/>
              <a:t>Relative Share of the Net Assets by Type of Pension Insurance Fund as of 30.06.2022</a:t>
            </a:r>
          </a:p>
        </c:rich>
      </c:tx>
      <c:layout>
        <c:manualLayout>
          <c:xMode val="edge"/>
          <c:yMode val="edge"/>
          <c:x val="0.20992761116856259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3236814891416754"/>
          <c:y val="0.30508474576271244"/>
          <c:w val="0.73526370217166459"/>
          <c:h val="0.47966101694915281"/>
        </c:manualLayout>
      </c:layout>
      <c:pie3DChart>
        <c:varyColors val="1"/>
        <c:ser>
          <c:idx val="0"/>
          <c:order val="0"/>
          <c:explosion val="54"/>
          <c:dPt>
            <c:idx val="0"/>
            <c:bubble3D val="0"/>
            <c:explosion val="41"/>
            <c:extLst>
              <c:ext xmlns:c16="http://schemas.microsoft.com/office/drawing/2014/chart" uri="{C3380CC4-5D6E-409C-BE32-E72D297353CC}">
                <c16:uniqueId val="{00000000-0A2F-43F2-B391-144E6E202E89}"/>
              </c:ext>
            </c:extLst>
          </c:dPt>
          <c:dPt>
            <c:idx val="1"/>
            <c:bubble3D val="0"/>
            <c:explosion val="12"/>
            <c:extLst>
              <c:ext xmlns:c16="http://schemas.microsoft.com/office/drawing/2014/chart" uri="{C3380CC4-5D6E-409C-BE32-E72D297353CC}">
                <c16:uniqueId val="{00000001-0A2F-43F2-B391-144E6E202E89}"/>
              </c:ext>
            </c:extLst>
          </c:dPt>
          <c:dPt>
            <c:idx val="2"/>
            <c:bubble3D val="0"/>
            <c:explosion val="32"/>
            <c:extLst>
              <c:ext xmlns:c16="http://schemas.microsoft.com/office/drawing/2014/chart" uri="{C3380CC4-5D6E-409C-BE32-E72D297353CC}">
                <c16:uniqueId val="{00000002-0A2F-43F2-B391-144E6E202E89}"/>
              </c:ext>
            </c:extLst>
          </c:dPt>
          <c:dPt>
            <c:idx val="3"/>
            <c:bubble3D val="0"/>
            <c:explosion val="41"/>
            <c:extLst>
              <c:ext xmlns:c16="http://schemas.microsoft.com/office/drawing/2014/chart" uri="{C3380CC4-5D6E-409C-BE32-E72D297353CC}">
                <c16:uniqueId val="{00000003-0A2F-43F2-B391-144E6E202E89}"/>
              </c:ext>
            </c:extLst>
          </c:dPt>
          <c:dLbls>
            <c:dLbl>
              <c:idx val="0"/>
              <c:layout>
                <c:manualLayout>
                  <c:x val="3.9793826185377294E-2"/>
                  <c:y val="3.750415943769740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A2F-43F2-B391-144E6E202E89}"/>
                </c:ext>
              </c:extLst>
            </c:dLbl>
            <c:dLbl>
              <c:idx val="1"/>
              <c:layout>
                <c:manualLayout>
                  <c:x val="-5.6931006685177775E-2"/>
                  <c:y val="-3.402250989812713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A2F-43F2-B391-144E6E202E89}"/>
                </c:ext>
              </c:extLst>
            </c:dLbl>
            <c:dLbl>
              <c:idx val="2"/>
              <c:layout>
                <c:manualLayout>
                  <c:x val="-1.099398252571065E-2"/>
                  <c:y val="-4.06943369366965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A2F-43F2-B391-144E6E202E89}"/>
                </c:ext>
              </c:extLst>
            </c:dLbl>
            <c:dLbl>
              <c:idx val="3"/>
              <c:layout>
                <c:manualLayout>
                  <c:x val="2.0675210426282922E-2"/>
                  <c:y val="-3.6286297855637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A2F-43F2-B391-144E6E202E89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'Table №2.2.1-PF '!$B$3:$E$3</c:f>
              <c:strCache>
                <c:ptCount val="4"/>
                <c:pt idx="0">
                  <c:v>UPF</c:v>
                </c:pt>
                <c:pt idx="1">
                  <c:v>PPF</c:v>
                </c:pt>
                <c:pt idx="2">
                  <c:v>VPF</c:v>
                </c:pt>
                <c:pt idx="3">
                  <c:v>VPFOS</c:v>
                </c:pt>
              </c:strCache>
            </c:strRef>
          </c:cat>
          <c:val>
            <c:numRef>
              <c:f>'Table №2.2.1-PF '!$B$15:$E$15</c:f>
              <c:numCache>
                <c:formatCode>#,##0.00</c:formatCode>
                <c:ptCount val="4"/>
                <c:pt idx="0">
                  <c:v>85.76</c:v>
                </c:pt>
                <c:pt idx="1">
                  <c:v>7.22</c:v>
                </c:pt>
                <c:pt idx="2">
                  <c:v>6.93</c:v>
                </c:pt>
                <c:pt idx="3">
                  <c:v>0.09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A2F-43F2-B391-144E6E202E89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38" workbookViewId="0" zoomToFit="1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41" workbookViewId="0"/>
  </sheetViews>
  <pageMargins left="0.75" right="0.75" top="1" bottom="1" header="0.5" footer="0.5"/>
  <pageSetup paperSize="9" orientation="landscape" horizontalDpi="300" verticalDpi="300" r:id="rId1"/>
  <headerFooter alignWithMargins="0">
    <oddHeader>&amp;R&amp;A</oddHeader>
  </headerFooter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26</xdr:row>
      <xdr:rowOff>0</xdr:rowOff>
    </xdr:from>
    <xdr:to>
      <xdr:col>1</xdr:col>
      <xdr:colOff>0</xdr:colOff>
      <xdr:row>26</xdr:row>
      <xdr:rowOff>0</xdr:rowOff>
    </xdr:to>
    <xdr:sp macro="" textlink="">
      <xdr:nvSpPr>
        <xdr:cNvPr id="2049" name="Line 1"/>
        <xdr:cNvSpPr>
          <a:spLocks noChangeShapeType="1"/>
        </xdr:cNvSpPr>
      </xdr:nvSpPr>
      <xdr:spPr bwMode="auto">
        <a:xfrm>
          <a:off x="9525" y="10915650"/>
          <a:ext cx="3590925" cy="0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ffectLst/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4402" cy="564597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4402" cy="5645978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14255" cy="5647447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5"/>
  <sheetViews>
    <sheetView showGridLines="0" tabSelected="1" zoomScaleNormal="100" zoomScaleSheetLayoutView="55" workbookViewId="0">
      <selection sqref="A1:W1"/>
    </sheetView>
  </sheetViews>
  <sheetFormatPr defaultRowHeight="15"/>
  <cols>
    <col min="1" max="1" width="46" style="61" customWidth="1"/>
    <col min="2" max="2" width="8.7109375" style="63" customWidth="1"/>
    <col min="3" max="3" width="8.7109375" style="61" customWidth="1"/>
    <col min="4" max="4" width="8.7109375" style="63" customWidth="1"/>
    <col min="5" max="5" width="8.7109375" style="61" customWidth="1"/>
    <col min="6" max="6" width="8.7109375" style="63" customWidth="1"/>
    <col min="7" max="7" width="8.7109375" style="61" customWidth="1"/>
    <col min="8" max="8" width="8.7109375" style="63" customWidth="1"/>
    <col min="9" max="9" width="8.7109375" style="61" customWidth="1"/>
    <col min="10" max="10" width="8.7109375" style="63" customWidth="1"/>
    <col min="11" max="11" width="8.7109375" style="61" customWidth="1"/>
    <col min="12" max="12" width="8.7109375" style="63" customWidth="1"/>
    <col min="13" max="13" width="8.7109375" style="61" customWidth="1"/>
    <col min="14" max="14" width="8.7109375" style="63" customWidth="1"/>
    <col min="15" max="17" width="8.7109375" style="61" customWidth="1"/>
    <col min="18" max="18" width="9" style="61" customWidth="1"/>
    <col min="19" max="19" width="8.85546875" style="61" customWidth="1"/>
    <col min="20" max="20" width="9" style="61" customWidth="1"/>
    <col min="21" max="21" width="8.85546875" style="61" customWidth="1"/>
    <col min="22" max="23" width="8.42578125" style="61" customWidth="1"/>
    <col min="24" max="24" width="10.28515625" style="62" customWidth="1"/>
    <col min="25" max="26" width="10.28515625" style="61"/>
    <col min="27" max="16384" width="9.140625" style="61"/>
  </cols>
  <sheetData>
    <row r="1" spans="1:60" ht="23.25" customHeight="1">
      <c r="A1" s="152" t="s">
        <v>36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52"/>
      <c r="Q1" s="152"/>
      <c r="R1" s="152"/>
      <c r="S1" s="152"/>
      <c r="T1" s="152"/>
      <c r="U1" s="152"/>
      <c r="V1" s="152"/>
      <c r="W1" s="152"/>
    </row>
    <row r="2" spans="1:60" ht="12.75" customHeight="1">
      <c r="A2" s="140" t="s">
        <v>5</v>
      </c>
      <c r="B2" s="140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141"/>
      <c r="V2" s="141"/>
      <c r="W2" s="141"/>
    </row>
    <row r="3" spans="1:60" s="65" customFormat="1" ht="83.25" customHeight="1">
      <c r="A3" s="85" t="s">
        <v>56</v>
      </c>
      <c r="B3" s="154" t="s">
        <v>1</v>
      </c>
      <c r="C3" s="155"/>
      <c r="D3" s="142" t="s">
        <v>2</v>
      </c>
      <c r="E3" s="143"/>
      <c r="F3" s="142" t="s">
        <v>35</v>
      </c>
      <c r="G3" s="143"/>
      <c r="H3" s="142" t="s">
        <v>34</v>
      </c>
      <c r="I3" s="143"/>
      <c r="J3" s="153" t="s">
        <v>72</v>
      </c>
      <c r="K3" s="143"/>
      <c r="L3" s="153" t="s">
        <v>70</v>
      </c>
      <c r="M3" s="143"/>
      <c r="N3" s="142" t="s">
        <v>33</v>
      </c>
      <c r="O3" s="143"/>
      <c r="P3" s="144" t="s">
        <v>3</v>
      </c>
      <c r="Q3" s="145"/>
      <c r="R3" s="156" t="s">
        <v>17</v>
      </c>
      <c r="S3" s="147"/>
      <c r="T3" s="146" t="s">
        <v>80</v>
      </c>
      <c r="U3" s="147"/>
      <c r="V3" s="142" t="s">
        <v>4</v>
      </c>
      <c r="W3" s="143"/>
      <c r="X3" s="67"/>
      <c r="Y3" s="66"/>
      <c r="Z3" s="66"/>
      <c r="AA3" s="66"/>
      <c r="AB3" s="66"/>
      <c r="AC3" s="66"/>
      <c r="AD3" s="66"/>
      <c r="AE3" s="66"/>
      <c r="AF3" s="66"/>
      <c r="AG3" s="66"/>
      <c r="AH3" s="66"/>
      <c r="AI3" s="66"/>
      <c r="AJ3" s="66"/>
      <c r="AK3" s="66"/>
      <c r="AL3" s="66"/>
      <c r="AM3" s="66"/>
      <c r="AN3" s="66"/>
      <c r="AO3" s="66"/>
      <c r="AP3" s="66"/>
      <c r="AQ3" s="66"/>
      <c r="AR3" s="66"/>
      <c r="AS3" s="66"/>
      <c r="AT3" s="66"/>
      <c r="AU3" s="66"/>
      <c r="AV3" s="66"/>
      <c r="AW3" s="66"/>
      <c r="AX3" s="66"/>
      <c r="AY3" s="66"/>
      <c r="AZ3" s="66"/>
      <c r="BA3" s="66"/>
      <c r="BB3" s="66"/>
      <c r="BC3" s="66"/>
      <c r="BD3" s="66"/>
      <c r="BE3" s="66"/>
      <c r="BF3" s="66"/>
      <c r="BG3" s="66"/>
      <c r="BH3" s="66"/>
    </row>
    <row r="4" spans="1:60" s="68" customFormat="1" ht="21.75" customHeight="1">
      <c r="A4" s="150" t="s">
        <v>69</v>
      </c>
      <c r="B4" s="138" t="s">
        <v>82</v>
      </c>
      <c r="C4" s="138" t="s">
        <v>95</v>
      </c>
      <c r="D4" s="138" t="s">
        <v>82</v>
      </c>
      <c r="E4" s="138" t="s">
        <v>95</v>
      </c>
      <c r="F4" s="138" t="s">
        <v>82</v>
      </c>
      <c r="G4" s="138" t="s">
        <v>95</v>
      </c>
      <c r="H4" s="138" t="s">
        <v>82</v>
      </c>
      <c r="I4" s="138" t="s">
        <v>95</v>
      </c>
      <c r="J4" s="138" t="s">
        <v>82</v>
      </c>
      <c r="K4" s="138" t="s">
        <v>95</v>
      </c>
      <c r="L4" s="138" t="s">
        <v>82</v>
      </c>
      <c r="M4" s="138" t="s">
        <v>95</v>
      </c>
      <c r="N4" s="138" t="s">
        <v>82</v>
      </c>
      <c r="O4" s="138" t="s">
        <v>95</v>
      </c>
      <c r="P4" s="138" t="s">
        <v>82</v>
      </c>
      <c r="Q4" s="138" t="s">
        <v>95</v>
      </c>
      <c r="R4" s="138" t="s">
        <v>82</v>
      </c>
      <c r="S4" s="138" t="s">
        <v>95</v>
      </c>
      <c r="T4" s="138" t="s">
        <v>82</v>
      </c>
      <c r="U4" s="138" t="s">
        <v>95</v>
      </c>
      <c r="V4" s="138" t="s">
        <v>82</v>
      </c>
      <c r="W4" s="138" t="s">
        <v>95</v>
      </c>
    </row>
    <row r="5" spans="1:60" s="65" customFormat="1" ht="22.5" customHeight="1">
      <c r="A5" s="151"/>
      <c r="B5" s="139"/>
      <c r="C5" s="139"/>
      <c r="D5" s="139"/>
      <c r="E5" s="139"/>
      <c r="F5" s="139"/>
      <c r="G5" s="139"/>
      <c r="H5" s="139"/>
      <c r="I5" s="139"/>
      <c r="J5" s="139"/>
      <c r="K5" s="139"/>
      <c r="L5" s="139"/>
      <c r="M5" s="139"/>
      <c r="N5" s="139"/>
      <c r="O5" s="139"/>
      <c r="P5" s="139"/>
      <c r="Q5" s="139"/>
      <c r="R5" s="139"/>
      <c r="S5" s="139"/>
      <c r="T5" s="139"/>
      <c r="U5" s="139"/>
      <c r="V5" s="139"/>
      <c r="W5" s="139"/>
      <c r="X5" s="67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</row>
    <row r="6" spans="1:60" s="64" customFormat="1" ht="34.5" customHeight="1">
      <c r="A6" s="130" t="s">
        <v>32</v>
      </c>
      <c r="B6" s="107">
        <v>26016</v>
      </c>
      <c r="C6" s="107">
        <v>30267</v>
      </c>
      <c r="D6" s="107">
        <v>16077</v>
      </c>
      <c r="E6" s="107">
        <v>21851</v>
      </c>
      <c r="F6" s="107">
        <v>18676</v>
      </c>
      <c r="G6" s="107">
        <v>23536</v>
      </c>
      <c r="H6" s="107">
        <v>23120</v>
      </c>
      <c r="I6" s="107">
        <v>24866</v>
      </c>
      <c r="J6" s="107">
        <v>11398</v>
      </c>
      <c r="K6" s="107">
        <v>12703</v>
      </c>
      <c r="L6" s="107">
        <v>11576</v>
      </c>
      <c r="M6" s="107">
        <v>21317</v>
      </c>
      <c r="N6" s="107">
        <v>3446</v>
      </c>
      <c r="O6" s="107">
        <v>3632</v>
      </c>
      <c r="P6" s="107">
        <v>1939</v>
      </c>
      <c r="Q6" s="107">
        <v>3170</v>
      </c>
      <c r="R6" s="107">
        <v>1264</v>
      </c>
      <c r="S6" s="107">
        <v>1604</v>
      </c>
      <c r="T6" s="88">
        <v>0</v>
      </c>
      <c r="U6" s="88">
        <v>409</v>
      </c>
      <c r="V6" s="107">
        <v>113512</v>
      </c>
      <c r="W6" s="107">
        <v>143355</v>
      </c>
    </row>
    <row r="7" spans="1:60" s="64" customFormat="1" ht="21.75" customHeight="1">
      <c r="A7" s="131" t="s">
        <v>31</v>
      </c>
      <c r="B7" s="107">
        <v>24680</v>
      </c>
      <c r="C7" s="107">
        <v>26134</v>
      </c>
      <c r="D7" s="107">
        <v>10624</v>
      </c>
      <c r="E7" s="107">
        <v>10555</v>
      </c>
      <c r="F7" s="107">
        <v>18121</v>
      </c>
      <c r="G7" s="107">
        <v>20366</v>
      </c>
      <c r="H7" s="107">
        <v>22331</v>
      </c>
      <c r="I7" s="107">
        <v>21262</v>
      </c>
      <c r="J7" s="107">
        <v>11012</v>
      </c>
      <c r="K7" s="107">
        <v>10602</v>
      </c>
      <c r="L7" s="107">
        <v>9148</v>
      </c>
      <c r="M7" s="107">
        <v>9209</v>
      </c>
      <c r="N7" s="107">
        <v>3009</v>
      </c>
      <c r="O7" s="107">
        <v>3264</v>
      </c>
      <c r="P7" s="107">
        <v>1705</v>
      </c>
      <c r="Q7" s="107">
        <v>1972</v>
      </c>
      <c r="R7" s="107">
        <v>1257</v>
      </c>
      <c r="S7" s="107">
        <v>1298</v>
      </c>
      <c r="T7" s="88">
        <v>0</v>
      </c>
      <c r="U7" s="88">
        <v>115</v>
      </c>
      <c r="V7" s="107">
        <v>101887</v>
      </c>
      <c r="W7" s="107">
        <v>104777</v>
      </c>
    </row>
    <row r="8" spans="1:60" s="64" customFormat="1" ht="21.75" customHeight="1">
      <c r="A8" s="131" t="s">
        <v>30</v>
      </c>
      <c r="B8" s="107">
        <v>579</v>
      </c>
      <c r="C8" s="107">
        <v>1067</v>
      </c>
      <c r="D8" s="107">
        <v>2925</v>
      </c>
      <c r="E8" s="107">
        <v>3746</v>
      </c>
      <c r="F8" s="107">
        <v>229</v>
      </c>
      <c r="G8" s="107">
        <v>239</v>
      </c>
      <c r="H8" s="107">
        <v>256</v>
      </c>
      <c r="I8" s="107">
        <v>138</v>
      </c>
      <c r="J8" s="107">
        <v>160</v>
      </c>
      <c r="K8" s="107">
        <v>188</v>
      </c>
      <c r="L8" s="107">
        <v>1796</v>
      </c>
      <c r="M8" s="107">
        <v>8945</v>
      </c>
      <c r="N8" s="107">
        <v>115</v>
      </c>
      <c r="O8" s="107">
        <v>209</v>
      </c>
      <c r="P8" s="107">
        <v>179</v>
      </c>
      <c r="Q8" s="107">
        <v>1032</v>
      </c>
      <c r="R8" s="107">
        <v>5</v>
      </c>
      <c r="S8" s="107">
        <v>104</v>
      </c>
      <c r="T8" s="88">
        <v>0</v>
      </c>
      <c r="U8" s="88">
        <v>288</v>
      </c>
      <c r="V8" s="107">
        <v>6244</v>
      </c>
      <c r="W8" s="107">
        <v>15956</v>
      </c>
    </row>
    <row r="9" spans="1:60" s="64" customFormat="1" ht="21.75" customHeight="1">
      <c r="A9" s="130" t="s">
        <v>29</v>
      </c>
      <c r="B9" s="107">
        <v>16013</v>
      </c>
      <c r="C9" s="107">
        <v>22697</v>
      </c>
      <c r="D9" s="107">
        <v>14151</v>
      </c>
      <c r="E9" s="107">
        <v>14555</v>
      </c>
      <c r="F9" s="107">
        <v>11626</v>
      </c>
      <c r="G9" s="107">
        <v>14494</v>
      </c>
      <c r="H9" s="107">
        <v>11056</v>
      </c>
      <c r="I9" s="107">
        <v>12527</v>
      </c>
      <c r="J9" s="107">
        <v>7824</v>
      </c>
      <c r="K9" s="107">
        <v>9204</v>
      </c>
      <c r="L9" s="107">
        <v>11248</v>
      </c>
      <c r="M9" s="107">
        <v>17996</v>
      </c>
      <c r="N9" s="107">
        <v>3209</v>
      </c>
      <c r="O9" s="107">
        <v>3633</v>
      </c>
      <c r="P9" s="107">
        <v>1989</v>
      </c>
      <c r="Q9" s="107">
        <v>3331</v>
      </c>
      <c r="R9" s="107">
        <v>843</v>
      </c>
      <c r="S9" s="107">
        <v>1652</v>
      </c>
      <c r="T9" s="88">
        <v>97</v>
      </c>
      <c r="U9" s="88">
        <v>3349</v>
      </c>
      <c r="V9" s="107">
        <v>78056</v>
      </c>
      <c r="W9" s="107">
        <v>103438</v>
      </c>
    </row>
    <row r="10" spans="1:60" s="64" customFormat="1" ht="21.75" customHeight="1">
      <c r="A10" s="132" t="s">
        <v>28</v>
      </c>
      <c r="B10" s="107">
        <v>748</v>
      </c>
      <c r="C10" s="107">
        <v>3222</v>
      </c>
      <c r="D10" s="107">
        <v>3018</v>
      </c>
      <c r="E10" s="107">
        <v>3286</v>
      </c>
      <c r="F10" s="107">
        <v>283</v>
      </c>
      <c r="G10" s="107">
        <v>1589</v>
      </c>
      <c r="H10" s="107">
        <v>186</v>
      </c>
      <c r="I10" s="107">
        <v>968</v>
      </c>
      <c r="J10" s="107">
        <v>201</v>
      </c>
      <c r="K10" s="107">
        <v>1085</v>
      </c>
      <c r="L10" s="107">
        <v>4487</v>
      </c>
      <c r="M10" s="107">
        <v>9285</v>
      </c>
      <c r="N10" s="107">
        <v>69</v>
      </c>
      <c r="O10" s="107">
        <v>773</v>
      </c>
      <c r="P10" s="107">
        <v>20</v>
      </c>
      <c r="Q10" s="107">
        <v>1163</v>
      </c>
      <c r="R10" s="107">
        <v>3</v>
      </c>
      <c r="S10" s="107">
        <v>741</v>
      </c>
      <c r="T10" s="88">
        <v>1</v>
      </c>
      <c r="U10" s="88">
        <v>2569</v>
      </c>
      <c r="V10" s="107">
        <v>9016</v>
      </c>
      <c r="W10" s="107">
        <v>24681</v>
      </c>
    </row>
    <row r="11" spans="1:60" s="134" customFormat="1" ht="30" customHeight="1">
      <c r="A11" s="84" t="s">
        <v>27</v>
      </c>
      <c r="B11" s="107">
        <v>10003</v>
      </c>
      <c r="C11" s="107">
        <v>7570</v>
      </c>
      <c r="D11" s="107">
        <v>1926</v>
      </c>
      <c r="E11" s="107">
        <v>7296</v>
      </c>
      <c r="F11" s="107">
        <v>7050</v>
      </c>
      <c r="G11" s="107">
        <v>9042</v>
      </c>
      <c r="H11" s="107">
        <v>12064</v>
      </c>
      <c r="I11" s="107">
        <v>12339</v>
      </c>
      <c r="J11" s="107">
        <v>3574</v>
      </c>
      <c r="K11" s="107">
        <v>3499</v>
      </c>
      <c r="L11" s="107">
        <v>328</v>
      </c>
      <c r="M11" s="107">
        <v>3321</v>
      </c>
      <c r="N11" s="107">
        <v>237</v>
      </c>
      <c r="O11" s="107">
        <v>-1</v>
      </c>
      <c r="P11" s="107">
        <v>-50</v>
      </c>
      <c r="Q11" s="107">
        <v>-161</v>
      </c>
      <c r="R11" s="107">
        <v>421</v>
      </c>
      <c r="S11" s="107">
        <v>-48</v>
      </c>
      <c r="T11" s="88">
        <v>-97</v>
      </c>
      <c r="U11" s="88">
        <v>-2940</v>
      </c>
      <c r="V11" s="107">
        <v>35456</v>
      </c>
      <c r="W11" s="107">
        <v>39917</v>
      </c>
      <c r="X11" s="133"/>
    </row>
    <row r="12" spans="1:60" s="109" customFormat="1" ht="25.5" customHeight="1">
      <c r="A12" s="84" t="s">
        <v>26</v>
      </c>
      <c r="B12" s="107">
        <v>10003</v>
      </c>
      <c r="C12" s="107">
        <v>7570</v>
      </c>
      <c r="D12" s="107">
        <v>1926</v>
      </c>
      <c r="E12" s="107">
        <v>7296</v>
      </c>
      <c r="F12" s="107">
        <v>6345</v>
      </c>
      <c r="G12" s="107">
        <v>8138</v>
      </c>
      <c r="H12" s="107">
        <v>10984</v>
      </c>
      <c r="I12" s="107">
        <v>11139</v>
      </c>
      <c r="J12" s="107">
        <v>3574</v>
      </c>
      <c r="K12" s="107">
        <v>3149</v>
      </c>
      <c r="L12" s="107">
        <v>328</v>
      </c>
      <c r="M12" s="107">
        <v>3319</v>
      </c>
      <c r="N12" s="107">
        <v>237</v>
      </c>
      <c r="O12" s="107">
        <v>-1</v>
      </c>
      <c r="P12" s="107">
        <v>-50</v>
      </c>
      <c r="Q12" s="107">
        <v>-161</v>
      </c>
      <c r="R12" s="107">
        <v>379</v>
      </c>
      <c r="S12" s="107">
        <v>-48</v>
      </c>
      <c r="T12" s="88">
        <v>-97</v>
      </c>
      <c r="U12" s="88">
        <v>-2940</v>
      </c>
      <c r="V12" s="107">
        <v>33629</v>
      </c>
      <c r="W12" s="107">
        <v>37461</v>
      </c>
      <c r="X12" s="135"/>
    </row>
    <row r="13" spans="1:60">
      <c r="C13" s="63"/>
      <c r="E13" s="63"/>
      <c r="G13" s="63"/>
      <c r="I13" s="63"/>
      <c r="K13" s="63"/>
      <c r="M13" s="63"/>
      <c r="O13" s="63"/>
      <c r="P13" s="63"/>
      <c r="Q13" s="63"/>
      <c r="R13" s="63"/>
      <c r="S13" s="63"/>
      <c r="T13" s="63"/>
      <c r="U13" s="63"/>
      <c r="V13" s="63"/>
      <c r="W13" s="63"/>
    </row>
    <row r="14" spans="1:60" ht="15.75">
      <c r="A14" s="148" t="s">
        <v>71</v>
      </c>
      <c r="B14" s="149"/>
      <c r="C14" s="149"/>
      <c r="D14" s="149"/>
    </row>
    <row r="15" spans="1:60" ht="15.75">
      <c r="A15" s="129" t="s">
        <v>79</v>
      </c>
    </row>
  </sheetData>
  <mergeCells count="37">
    <mergeCell ref="A1:W1"/>
    <mergeCell ref="J3:K3"/>
    <mergeCell ref="L3:M3"/>
    <mergeCell ref="N3:O3"/>
    <mergeCell ref="B3:C3"/>
    <mergeCell ref="D3:E3"/>
    <mergeCell ref="R3:S3"/>
    <mergeCell ref="F3:G3"/>
    <mergeCell ref="V3:W3"/>
    <mergeCell ref="A14:D14"/>
    <mergeCell ref="M4:M5"/>
    <mergeCell ref="R4:R5"/>
    <mergeCell ref="W4:W5"/>
    <mergeCell ref="O4:O5"/>
    <mergeCell ref="N4:N5"/>
    <mergeCell ref="V4:V5"/>
    <mergeCell ref="F4:F5"/>
    <mergeCell ref="G4:G5"/>
    <mergeCell ref="I4:I5"/>
    <mergeCell ref="A4:A5"/>
    <mergeCell ref="B4:B5"/>
    <mergeCell ref="C4:C5"/>
    <mergeCell ref="D4:D5"/>
    <mergeCell ref="E4:E5"/>
    <mergeCell ref="H4:H5"/>
    <mergeCell ref="J4:J5"/>
    <mergeCell ref="K4:K5"/>
    <mergeCell ref="L4:L5"/>
    <mergeCell ref="A2:W2"/>
    <mergeCell ref="H3:I3"/>
    <mergeCell ref="P3:Q3"/>
    <mergeCell ref="P4:P5"/>
    <mergeCell ref="Q4:Q5"/>
    <mergeCell ref="S4:S5"/>
    <mergeCell ref="T3:U3"/>
    <mergeCell ref="T4:T5"/>
    <mergeCell ref="U4:U5"/>
  </mergeCells>
  <printOptions horizontalCentered="1" verticalCentered="1"/>
  <pageMargins left="0.62992125984251968" right="0.62992125984251968" top="0.59" bottom="0.6" header="0.26" footer="0.25"/>
  <pageSetup paperSize="9" scale="57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F14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</cols>
  <sheetData>
    <row r="1" spans="1:6" ht="40.5" customHeight="1">
      <c r="A1" s="171" t="s">
        <v>91</v>
      </c>
      <c r="B1" s="199"/>
      <c r="C1" s="199"/>
      <c r="D1" s="199"/>
      <c r="E1" s="199"/>
      <c r="F1" s="200"/>
    </row>
    <row r="2" spans="1:6" ht="15.75" customHeight="1">
      <c r="A2" s="54"/>
      <c r="B2" s="53"/>
      <c r="C2" s="53"/>
      <c r="D2" s="53"/>
      <c r="E2" s="53"/>
      <c r="F2" s="57"/>
    </row>
    <row r="3" spans="1:6" ht="50.25" customHeight="1">
      <c r="A3" s="60" t="s">
        <v>62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95">
        <v>1016204</v>
      </c>
      <c r="C4" s="95">
        <v>74017</v>
      </c>
      <c r="D4" s="95">
        <v>142754</v>
      </c>
      <c r="E4" s="89">
        <v>0</v>
      </c>
      <c r="F4" s="95">
        <v>1232975</v>
      </c>
    </row>
    <row r="5" spans="1:6" ht="35.1" customHeight="1">
      <c r="A5" s="2" t="s">
        <v>2</v>
      </c>
      <c r="B5" s="95">
        <v>383398</v>
      </c>
      <c r="C5" s="95">
        <v>43901</v>
      </c>
      <c r="D5" s="95">
        <v>49156</v>
      </c>
      <c r="E5" s="89">
        <v>0</v>
      </c>
      <c r="F5" s="95">
        <v>476455</v>
      </c>
    </row>
    <row r="6" spans="1:6" ht="35.1" customHeight="1">
      <c r="A6" s="2" t="s">
        <v>11</v>
      </c>
      <c r="B6" s="95">
        <v>717578</v>
      </c>
      <c r="C6" s="95">
        <v>54475</v>
      </c>
      <c r="D6" s="95">
        <v>120516</v>
      </c>
      <c r="E6" s="95">
        <v>10013</v>
      </c>
      <c r="F6" s="95">
        <v>902582</v>
      </c>
    </row>
    <row r="7" spans="1:6" ht="35.1" customHeight="1">
      <c r="A7" s="2" t="s">
        <v>12</v>
      </c>
      <c r="B7" s="95">
        <v>761314</v>
      </c>
      <c r="C7" s="95">
        <v>48060</v>
      </c>
      <c r="D7" s="95">
        <v>211896</v>
      </c>
      <c r="E7" s="89">
        <v>0</v>
      </c>
      <c r="F7" s="95">
        <v>1021270</v>
      </c>
    </row>
    <row r="8" spans="1:6" ht="35.1" customHeight="1">
      <c r="A8" s="112" t="s">
        <v>73</v>
      </c>
      <c r="B8" s="95">
        <v>342642</v>
      </c>
      <c r="C8" s="95">
        <v>22279</v>
      </c>
      <c r="D8" s="95">
        <v>45165</v>
      </c>
      <c r="E8" s="89">
        <v>0</v>
      </c>
      <c r="F8" s="95">
        <v>410086</v>
      </c>
    </row>
    <row r="9" spans="1:6" ht="35.1" customHeight="1">
      <c r="A9" s="2" t="s">
        <v>18</v>
      </c>
      <c r="B9" s="95">
        <v>312758</v>
      </c>
      <c r="C9" s="95">
        <v>31762</v>
      </c>
      <c r="D9" s="95">
        <v>56061</v>
      </c>
      <c r="E9" s="89">
        <v>0</v>
      </c>
      <c r="F9" s="95">
        <v>400581</v>
      </c>
    </row>
    <row r="10" spans="1:6" ht="35.1" customHeight="1">
      <c r="A10" s="2" t="s">
        <v>13</v>
      </c>
      <c r="B10" s="95">
        <v>206056</v>
      </c>
      <c r="C10" s="95">
        <v>15361</v>
      </c>
      <c r="D10" s="95">
        <v>7041</v>
      </c>
      <c r="E10" s="89">
        <v>0</v>
      </c>
      <c r="F10" s="95">
        <v>228458</v>
      </c>
    </row>
    <row r="11" spans="1:6" ht="35.1" customHeight="1">
      <c r="A11" s="2" t="s">
        <v>3</v>
      </c>
      <c r="B11" s="95">
        <v>97927</v>
      </c>
      <c r="C11" s="95">
        <v>20546</v>
      </c>
      <c r="D11" s="95">
        <v>10843</v>
      </c>
      <c r="E11" s="89">
        <v>0</v>
      </c>
      <c r="F11" s="95">
        <v>129316</v>
      </c>
    </row>
    <row r="12" spans="1:6" ht="35.1" customHeight="1">
      <c r="A12" s="46" t="s">
        <v>17</v>
      </c>
      <c r="B12" s="95">
        <v>71262</v>
      </c>
      <c r="C12" s="95">
        <v>8887</v>
      </c>
      <c r="D12" s="95">
        <v>423</v>
      </c>
      <c r="E12" s="89">
        <v>0</v>
      </c>
      <c r="F12" s="95">
        <v>80572</v>
      </c>
    </row>
    <row r="13" spans="1:6" ht="35.1" customHeight="1">
      <c r="A13" s="108" t="s">
        <v>81</v>
      </c>
      <c r="B13" s="95">
        <v>3111</v>
      </c>
      <c r="C13" s="95">
        <v>206</v>
      </c>
      <c r="D13" s="95">
        <v>2049</v>
      </c>
      <c r="E13" s="89">
        <v>0</v>
      </c>
      <c r="F13" s="95">
        <v>5366</v>
      </c>
    </row>
    <row r="14" spans="1:6" ht="35.1" customHeight="1">
      <c r="A14" s="2" t="s">
        <v>4</v>
      </c>
      <c r="B14" s="95">
        <v>3912250</v>
      </c>
      <c r="C14" s="95">
        <v>319494</v>
      </c>
      <c r="D14" s="95">
        <v>645904</v>
      </c>
      <c r="E14" s="95">
        <v>10013</v>
      </c>
      <c r="F14" s="95">
        <v>4887661</v>
      </c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BK30"/>
  <sheetViews>
    <sheetView showGridLines="0" zoomScale="80" zoomScaleNormal="80" workbookViewId="0">
      <selection sqref="A1:F1"/>
    </sheetView>
  </sheetViews>
  <sheetFormatPr defaultRowHeight="15.75"/>
  <cols>
    <col min="1" max="1" width="51.28515625" style="17" customWidth="1"/>
    <col min="2" max="5" width="12.7109375" style="17" customWidth="1"/>
    <col min="6" max="6" width="12" style="17" bestFit="1" customWidth="1"/>
    <col min="7" max="8" width="9.42578125" style="17" bestFit="1" customWidth="1"/>
    <col min="9" max="15" width="9.140625" style="17"/>
    <col min="16" max="19" width="9.42578125" style="17" bestFit="1" customWidth="1"/>
    <col min="20" max="16384" width="9.140625" style="17"/>
  </cols>
  <sheetData>
    <row r="1" spans="1:63" ht="52.5" customHeight="1">
      <c r="A1" s="202" t="s">
        <v>92</v>
      </c>
      <c r="B1" s="203"/>
      <c r="C1" s="203"/>
      <c r="D1" s="203"/>
      <c r="E1" s="204"/>
      <c r="F1" s="205"/>
    </row>
    <row r="2" spans="1:63">
      <c r="A2" s="167" t="s">
        <v>0</v>
      </c>
      <c r="B2" s="168"/>
      <c r="C2" s="168"/>
      <c r="D2" s="168"/>
      <c r="E2" s="168"/>
      <c r="F2" s="201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</row>
    <row r="3" spans="1:63" ht="51" customHeight="1">
      <c r="A3" s="86" t="s">
        <v>63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8"/>
      <c r="AZ3" s="18"/>
      <c r="BA3" s="18"/>
      <c r="BB3" s="18"/>
      <c r="BC3" s="18"/>
      <c r="BD3" s="18"/>
      <c r="BE3" s="18"/>
      <c r="BF3" s="18"/>
      <c r="BG3" s="18"/>
      <c r="BH3" s="18"/>
      <c r="BI3" s="18"/>
    </row>
    <row r="4" spans="1:63" ht="30" customHeight="1">
      <c r="A4" s="2" t="s">
        <v>1</v>
      </c>
      <c r="B4" s="96">
        <v>25.98</v>
      </c>
      <c r="C4" s="96">
        <v>23.180000000000003</v>
      </c>
      <c r="D4" s="96">
        <v>22.1</v>
      </c>
      <c r="E4" s="89">
        <v>0</v>
      </c>
      <c r="F4" s="94">
        <v>25.23</v>
      </c>
      <c r="G4" s="19"/>
      <c r="H4" s="20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</row>
    <row r="5" spans="1:63" ht="30" customHeight="1">
      <c r="A5" s="2" t="s">
        <v>2</v>
      </c>
      <c r="B5" s="96">
        <v>9.8000000000000007</v>
      </c>
      <c r="C5" s="96">
        <v>13.74</v>
      </c>
      <c r="D5" s="96">
        <v>7.61</v>
      </c>
      <c r="E5" s="89">
        <v>0</v>
      </c>
      <c r="F5" s="94">
        <v>9.75</v>
      </c>
      <c r="G5" s="19"/>
      <c r="H5" s="20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</row>
    <row r="6" spans="1:63" ht="30" customHeight="1">
      <c r="A6" s="2" t="s">
        <v>11</v>
      </c>
      <c r="B6" s="96">
        <v>18.34</v>
      </c>
      <c r="C6" s="96">
        <v>17.05</v>
      </c>
      <c r="D6" s="96">
        <v>18.66</v>
      </c>
      <c r="E6" s="96">
        <v>100</v>
      </c>
      <c r="F6" s="94">
        <v>18.47</v>
      </c>
      <c r="G6" s="19"/>
      <c r="H6" s="20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</row>
    <row r="7" spans="1:63" ht="30" customHeight="1">
      <c r="A7" s="2" t="s">
        <v>12</v>
      </c>
      <c r="B7" s="96">
        <v>19.46</v>
      </c>
      <c r="C7" s="96">
        <v>15.04</v>
      </c>
      <c r="D7" s="96">
        <v>32.81</v>
      </c>
      <c r="E7" s="89">
        <v>0</v>
      </c>
      <c r="F7" s="94">
        <v>20.89</v>
      </c>
      <c r="G7" s="19"/>
      <c r="H7" s="20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</row>
    <row r="8" spans="1:63" ht="30" customHeight="1">
      <c r="A8" s="112" t="s">
        <v>73</v>
      </c>
      <c r="B8" s="96">
        <v>8.76</v>
      </c>
      <c r="C8" s="96">
        <v>6.97</v>
      </c>
      <c r="D8" s="96">
        <v>6.99</v>
      </c>
      <c r="E8" s="89">
        <v>0</v>
      </c>
      <c r="F8" s="94">
        <v>8.39</v>
      </c>
      <c r="G8" s="19"/>
      <c r="H8" s="19"/>
    </row>
    <row r="9" spans="1:63" ht="30" customHeight="1">
      <c r="A9" s="2" t="s">
        <v>18</v>
      </c>
      <c r="B9" s="96">
        <v>7.99</v>
      </c>
      <c r="C9" s="96">
        <v>9.94</v>
      </c>
      <c r="D9" s="96">
        <v>8.68</v>
      </c>
      <c r="E9" s="89">
        <v>0</v>
      </c>
      <c r="F9" s="94">
        <v>8.19</v>
      </c>
      <c r="G9" s="19"/>
      <c r="H9" s="19"/>
    </row>
    <row r="10" spans="1:63" ht="30" customHeight="1">
      <c r="A10" s="2" t="s">
        <v>13</v>
      </c>
      <c r="B10" s="96">
        <v>5.27</v>
      </c>
      <c r="C10" s="96">
        <v>4.8099999999999996</v>
      </c>
      <c r="D10" s="96">
        <v>1.0900000000000001</v>
      </c>
      <c r="E10" s="89">
        <v>0</v>
      </c>
      <c r="F10" s="94">
        <v>4.67</v>
      </c>
      <c r="G10" s="19"/>
      <c r="H10" s="19"/>
    </row>
    <row r="11" spans="1:63" ht="30" customHeight="1">
      <c r="A11" s="2" t="s">
        <v>3</v>
      </c>
      <c r="B11" s="96">
        <v>2.5</v>
      </c>
      <c r="C11" s="96">
        <v>6.43</v>
      </c>
      <c r="D11" s="96">
        <v>1.68</v>
      </c>
      <c r="E11" s="89">
        <v>0</v>
      </c>
      <c r="F11" s="94">
        <v>2.65</v>
      </c>
      <c r="G11" s="19"/>
      <c r="H11" s="19"/>
    </row>
    <row r="12" spans="1:63" ht="30" customHeight="1">
      <c r="A12" s="46" t="s">
        <v>17</v>
      </c>
      <c r="B12" s="96">
        <v>1.82</v>
      </c>
      <c r="C12" s="96">
        <v>2.78</v>
      </c>
      <c r="D12" s="96">
        <v>0.06</v>
      </c>
      <c r="E12" s="89">
        <v>0</v>
      </c>
      <c r="F12" s="94">
        <v>1.65</v>
      </c>
      <c r="G12" s="19"/>
      <c r="H12" s="19"/>
    </row>
    <row r="13" spans="1:63" ht="30" customHeight="1">
      <c r="A13" s="108" t="s">
        <v>81</v>
      </c>
      <c r="B13" s="96">
        <v>0.08</v>
      </c>
      <c r="C13" s="96">
        <v>0.06</v>
      </c>
      <c r="D13" s="96">
        <v>0.32</v>
      </c>
      <c r="E13" s="89">
        <v>0</v>
      </c>
      <c r="F13" s="94">
        <v>0.11</v>
      </c>
      <c r="G13" s="19"/>
      <c r="H13" s="19"/>
    </row>
    <row r="14" spans="1:63" ht="30" customHeight="1">
      <c r="A14" s="2" t="s">
        <v>4</v>
      </c>
      <c r="B14" s="96">
        <v>100</v>
      </c>
      <c r="C14" s="96">
        <v>100</v>
      </c>
      <c r="D14" s="96">
        <v>100</v>
      </c>
      <c r="E14" s="96">
        <f t="shared" ref="E14" si="0">SUM(E4:E13)</f>
        <v>100</v>
      </c>
      <c r="F14" s="96">
        <v>100.00000000000001</v>
      </c>
      <c r="G14" s="19"/>
      <c r="H14" s="19"/>
    </row>
    <row r="15" spans="1:63" ht="39" customHeight="1">
      <c r="A15" s="48" t="s">
        <v>68</v>
      </c>
      <c r="B15" s="96">
        <v>80.040000000000006</v>
      </c>
      <c r="C15" s="96">
        <v>6.54</v>
      </c>
      <c r="D15" s="96">
        <v>13.21</v>
      </c>
      <c r="E15" s="96">
        <v>0.21</v>
      </c>
      <c r="F15" s="96">
        <f>SUM(B15:E15)</f>
        <v>100.00000000000001</v>
      </c>
      <c r="G15" s="19"/>
      <c r="H15" s="19"/>
    </row>
    <row r="16" spans="1:63">
      <c r="A16" s="21"/>
      <c r="B16" s="22"/>
      <c r="C16" s="22"/>
      <c r="D16" s="22"/>
      <c r="E16" s="22"/>
      <c r="F16" s="5"/>
      <c r="G16" s="19"/>
      <c r="H16" s="19"/>
      <c r="I16" s="19"/>
      <c r="J16" s="19"/>
    </row>
    <row r="17" spans="1:19">
      <c r="B17" s="23"/>
      <c r="C17" s="23"/>
      <c r="D17" s="23"/>
      <c r="E17" s="23"/>
      <c r="F17" s="24"/>
      <c r="G17" s="5"/>
      <c r="H17" s="19"/>
      <c r="I17" s="19"/>
      <c r="J17" s="19"/>
    </row>
    <row r="18" spans="1:19" s="5" customFormat="1" ht="17.100000000000001" customHeight="1">
      <c r="A18" s="25"/>
      <c r="B18" s="24"/>
      <c r="C18" s="24"/>
      <c r="D18" s="24"/>
      <c r="E18" s="24"/>
      <c r="F18" s="24"/>
      <c r="G18" s="26"/>
      <c r="J18" s="13"/>
      <c r="M18" s="24"/>
      <c r="N18" s="24"/>
      <c r="O18" s="24"/>
      <c r="P18" s="24"/>
    </row>
    <row r="19" spans="1:19">
      <c r="A19" s="25"/>
      <c r="B19" s="27"/>
      <c r="C19" s="27"/>
      <c r="D19" s="27"/>
      <c r="E19" s="27"/>
      <c r="F19" s="24"/>
      <c r="G19" s="26"/>
      <c r="H19" s="18"/>
      <c r="I19" s="18"/>
      <c r="J19" s="18"/>
      <c r="K19" s="18"/>
      <c r="L19" s="18"/>
      <c r="M19" s="24"/>
      <c r="N19" s="24"/>
      <c r="O19" s="24"/>
      <c r="P19" s="24"/>
    </row>
    <row r="20" spans="1:19">
      <c r="A20" s="25"/>
      <c r="B20" s="28"/>
      <c r="C20" s="28"/>
      <c r="D20" s="28"/>
      <c r="E20" s="28"/>
      <c r="F20" s="27"/>
      <c r="G20" s="26"/>
      <c r="H20" s="18"/>
      <c r="I20" s="18"/>
      <c r="J20" s="18"/>
      <c r="K20" s="18"/>
      <c r="L20" s="18"/>
      <c r="M20" s="18"/>
      <c r="N20" s="18"/>
      <c r="O20" s="18"/>
      <c r="P20" s="18"/>
    </row>
    <row r="21" spans="1:19">
      <c r="A21" s="25"/>
      <c r="B21" s="10"/>
      <c r="C21" s="10"/>
      <c r="D21" s="10"/>
      <c r="E21" s="10"/>
      <c r="F21" s="24"/>
      <c r="G21" s="26"/>
      <c r="H21" s="18"/>
      <c r="I21" s="18"/>
      <c r="J21" s="18"/>
      <c r="K21" s="18"/>
      <c r="L21" s="18"/>
      <c r="M21" s="24"/>
      <c r="N21" s="24"/>
      <c r="O21" s="24"/>
      <c r="P21" s="24"/>
    </row>
    <row r="22" spans="1:19">
      <c r="A22" s="25"/>
      <c r="B22" s="10"/>
      <c r="C22" s="10"/>
      <c r="D22" s="10"/>
      <c r="E22" s="10"/>
      <c r="F22" s="24"/>
      <c r="G22" s="26"/>
      <c r="H22" s="18"/>
      <c r="I22" s="18"/>
      <c r="J22" s="18"/>
      <c r="K22" s="18"/>
      <c r="L22" s="18"/>
      <c r="M22" s="24"/>
      <c r="N22" s="24"/>
      <c r="O22" s="24"/>
      <c r="P22" s="24"/>
    </row>
    <row r="23" spans="1:19">
      <c r="A23" s="25"/>
      <c r="B23" s="10"/>
      <c r="C23" s="10"/>
      <c r="D23" s="10"/>
      <c r="E23" s="10"/>
      <c r="F23" s="24"/>
      <c r="G23" s="26"/>
      <c r="H23" s="18"/>
      <c r="I23" s="18"/>
      <c r="J23" s="18"/>
      <c r="K23" s="18"/>
      <c r="L23" s="18"/>
      <c r="M23" s="24"/>
      <c r="N23" s="24"/>
      <c r="O23" s="24"/>
      <c r="P23" s="24"/>
    </row>
    <row r="24" spans="1:19">
      <c r="A24" s="25"/>
      <c r="B24" s="10"/>
      <c r="C24" s="10"/>
      <c r="D24" s="10"/>
      <c r="E24" s="10"/>
      <c r="F24" s="24"/>
      <c r="G24" s="20"/>
      <c r="H24" s="18"/>
      <c r="I24" s="18"/>
      <c r="J24" s="18"/>
      <c r="K24" s="18"/>
      <c r="L24" s="18"/>
      <c r="M24" s="24"/>
      <c r="N24" s="24"/>
      <c r="O24" s="24"/>
      <c r="P24" s="24"/>
    </row>
    <row r="25" spans="1:19">
      <c r="A25" s="25"/>
      <c r="B25" s="10"/>
      <c r="C25" s="10"/>
      <c r="D25" s="10"/>
      <c r="E25" s="10"/>
      <c r="F25" s="24"/>
      <c r="G25" s="24"/>
      <c r="H25" s="18"/>
      <c r="I25" s="18"/>
      <c r="J25" s="18"/>
      <c r="K25" s="18"/>
      <c r="L25" s="18"/>
      <c r="M25" s="24"/>
      <c r="N25" s="24"/>
      <c r="O25" s="24"/>
      <c r="P25" s="24"/>
    </row>
    <row r="26" spans="1:19">
      <c r="A26" s="29"/>
      <c r="B26" s="30"/>
      <c r="C26" s="30"/>
      <c r="D26" s="30"/>
      <c r="E26" s="30"/>
      <c r="F26" s="18"/>
      <c r="G26" s="24"/>
      <c r="H26" s="24"/>
      <c r="I26" s="24"/>
      <c r="J26" s="20"/>
      <c r="K26" s="18"/>
      <c r="L26" s="18"/>
      <c r="M26" s="18"/>
      <c r="N26" s="18"/>
      <c r="O26" s="18"/>
      <c r="P26" s="24"/>
      <c r="Q26" s="24"/>
      <c r="R26" s="24"/>
      <c r="S26" s="24"/>
    </row>
    <row r="27" spans="1:19">
      <c r="A27" s="5"/>
      <c r="B27" s="18"/>
      <c r="C27" s="18"/>
      <c r="D27" s="18"/>
      <c r="E27" s="18"/>
      <c r="F27" s="18"/>
      <c r="G27" s="18"/>
      <c r="H27" s="24"/>
      <c r="I27" s="24"/>
      <c r="J27" s="18"/>
      <c r="K27" s="18"/>
      <c r="L27" s="18"/>
      <c r="M27" s="18"/>
      <c r="N27" s="18"/>
      <c r="O27" s="18"/>
      <c r="P27" s="24"/>
      <c r="Q27" s="24"/>
      <c r="R27" s="24"/>
      <c r="S27" s="24"/>
    </row>
    <row r="28" spans="1:19">
      <c r="A28" s="5"/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  <c r="R28" s="18"/>
      <c r="S28" s="18"/>
    </row>
    <row r="29" spans="1:19">
      <c r="A29" s="18"/>
      <c r="B29" s="18"/>
      <c r="C29" s="18"/>
      <c r="D29" s="18"/>
      <c r="E29" s="18"/>
      <c r="G29" s="18"/>
      <c r="H29" s="18"/>
      <c r="I29" s="18"/>
      <c r="J29" s="18"/>
      <c r="K29" s="18"/>
      <c r="L29" s="18"/>
      <c r="M29" s="18"/>
      <c r="N29" s="18"/>
      <c r="O29" s="18"/>
      <c r="P29" s="31"/>
      <c r="Q29" s="31"/>
      <c r="R29" s="31"/>
      <c r="S29" s="31"/>
    </row>
    <row r="30" spans="1:19">
      <c r="A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F16"/>
  <sheetViews>
    <sheetView showGridLines="0" zoomScale="80" zoomScaleNormal="80" zoomScaleSheetLayoutView="40" workbookViewId="0">
      <selection sqref="A1:F1"/>
    </sheetView>
  </sheetViews>
  <sheetFormatPr defaultRowHeight="12.75"/>
  <cols>
    <col min="1" max="1" width="55.5703125" customWidth="1"/>
    <col min="2" max="5" width="10.7109375" customWidth="1"/>
    <col min="6" max="6" width="11.28515625" customWidth="1"/>
  </cols>
  <sheetData>
    <row r="1" spans="1:6" ht="40.5" customHeight="1">
      <c r="A1" s="171" t="s">
        <v>94</v>
      </c>
      <c r="B1" s="199"/>
      <c r="C1" s="199"/>
      <c r="D1" s="199"/>
      <c r="E1" s="199"/>
      <c r="F1" s="200"/>
    </row>
    <row r="2" spans="1:6" ht="21.75" customHeight="1">
      <c r="A2" s="54"/>
      <c r="B2" s="55"/>
      <c r="C2" s="55"/>
      <c r="D2" s="55"/>
      <c r="E2" s="55"/>
      <c r="F2" s="56"/>
    </row>
    <row r="3" spans="1:6" ht="50.25" customHeight="1">
      <c r="A3" s="86" t="s">
        <v>64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5.1" customHeight="1">
      <c r="A4" s="2" t="s">
        <v>1</v>
      </c>
      <c r="B4" s="97">
        <v>9148</v>
      </c>
      <c r="C4" s="97">
        <v>1080</v>
      </c>
      <c r="D4" s="97">
        <v>704</v>
      </c>
      <c r="E4" s="89" t="s">
        <v>93</v>
      </c>
      <c r="F4" s="97">
        <v>10932</v>
      </c>
    </row>
    <row r="5" spans="1:6" ht="35.1" customHeight="1">
      <c r="A5" s="2" t="s">
        <v>2</v>
      </c>
      <c r="B5" s="97">
        <v>4530</v>
      </c>
      <c r="C5" s="97">
        <v>788</v>
      </c>
      <c r="D5" s="97">
        <v>346</v>
      </c>
      <c r="E5" s="89" t="s">
        <v>93</v>
      </c>
      <c r="F5" s="97">
        <v>5664</v>
      </c>
    </row>
    <row r="6" spans="1:6" ht="35.1" customHeight="1">
      <c r="A6" s="2" t="s">
        <v>11</v>
      </c>
      <c r="B6" s="97">
        <v>5942</v>
      </c>
      <c r="C6" s="97">
        <v>413</v>
      </c>
      <c r="D6" s="97">
        <v>1409</v>
      </c>
      <c r="E6" s="98">
        <v>110</v>
      </c>
      <c r="F6" s="97">
        <v>7874</v>
      </c>
    </row>
    <row r="7" spans="1:6" ht="35.1" customHeight="1">
      <c r="A7" s="2" t="s">
        <v>12</v>
      </c>
      <c r="B7" s="97">
        <v>7359</v>
      </c>
      <c r="C7" s="97">
        <v>596</v>
      </c>
      <c r="D7" s="97">
        <v>1637</v>
      </c>
      <c r="E7" s="89" t="s">
        <v>93</v>
      </c>
      <c r="F7" s="97">
        <v>9592</v>
      </c>
    </row>
    <row r="8" spans="1:6" ht="35.1" customHeight="1">
      <c r="A8" s="112" t="s">
        <v>73</v>
      </c>
      <c r="B8" s="97">
        <v>5644</v>
      </c>
      <c r="C8" s="97">
        <v>543</v>
      </c>
      <c r="D8" s="97">
        <v>1434</v>
      </c>
      <c r="E8" s="89" t="s">
        <v>93</v>
      </c>
      <c r="F8" s="97">
        <v>7621</v>
      </c>
    </row>
    <row r="9" spans="1:6" ht="35.1" customHeight="1">
      <c r="A9" s="2" t="s">
        <v>18</v>
      </c>
      <c r="B9" s="97">
        <v>4720</v>
      </c>
      <c r="C9" s="97">
        <v>484</v>
      </c>
      <c r="D9" s="97">
        <v>577</v>
      </c>
      <c r="E9" s="89" t="s">
        <v>93</v>
      </c>
      <c r="F9" s="97">
        <v>5781</v>
      </c>
    </row>
    <row r="10" spans="1:6" ht="35.1" customHeight="1">
      <c r="A10" s="2" t="s">
        <v>13</v>
      </c>
      <c r="B10" s="97">
        <v>4004</v>
      </c>
      <c r="C10" s="97">
        <v>352</v>
      </c>
      <c r="D10" s="97">
        <v>2147</v>
      </c>
      <c r="E10" s="89" t="s">
        <v>93</v>
      </c>
      <c r="F10" s="97">
        <v>6503</v>
      </c>
    </row>
    <row r="11" spans="1:6" ht="35.1" customHeight="1">
      <c r="A11" s="2" t="s">
        <v>3</v>
      </c>
      <c r="B11" s="97">
        <v>3467</v>
      </c>
      <c r="C11" s="97">
        <v>1178</v>
      </c>
      <c r="D11" s="97">
        <v>166</v>
      </c>
      <c r="E11" s="89" t="s">
        <v>93</v>
      </c>
      <c r="F11" s="97">
        <v>4811</v>
      </c>
    </row>
    <row r="12" spans="1:6" ht="35.1" customHeight="1">
      <c r="A12" s="46" t="s">
        <v>6</v>
      </c>
      <c r="B12" s="97">
        <v>2996</v>
      </c>
      <c r="C12" s="97">
        <v>369</v>
      </c>
      <c r="D12" s="97">
        <v>2</v>
      </c>
      <c r="E12" s="89" t="s">
        <v>93</v>
      </c>
      <c r="F12" s="97">
        <v>3367</v>
      </c>
    </row>
    <row r="13" spans="1:6" ht="35.1" customHeight="1">
      <c r="A13" s="108" t="s">
        <v>81</v>
      </c>
      <c r="B13" s="97">
        <v>1141</v>
      </c>
      <c r="C13" s="97">
        <v>156</v>
      </c>
      <c r="D13" s="97">
        <v>2052</v>
      </c>
      <c r="E13" s="89" t="s">
        <v>93</v>
      </c>
      <c r="F13" s="97">
        <v>3349</v>
      </c>
    </row>
    <row r="14" spans="1:6" ht="35.1" customHeight="1">
      <c r="A14" s="2" t="s">
        <v>4</v>
      </c>
      <c r="B14" s="97">
        <v>48951</v>
      </c>
      <c r="C14" s="97">
        <v>5959</v>
      </c>
      <c r="D14" s="97">
        <v>10474</v>
      </c>
      <c r="E14" s="97">
        <v>110</v>
      </c>
      <c r="F14" s="97">
        <v>65494</v>
      </c>
    </row>
    <row r="16" spans="1:6">
      <c r="B16" s="4"/>
      <c r="C16" s="4"/>
      <c r="D16" s="4"/>
      <c r="E16" s="4"/>
      <c r="F16" s="4"/>
    </row>
  </sheetData>
  <mergeCells count="1">
    <mergeCell ref="A1:F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17"/>
  <sheetViews>
    <sheetView showGridLines="0" zoomScale="80" zoomScaleNormal="80" workbookViewId="0">
      <selection sqref="A1:H2"/>
    </sheetView>
  </sheetViews>
  <sheetFormatPr defaultRowHeight="12.75"/>
  <cols>
    <col min="1" max="1" width="54.7109375" customWidth="1"/>
    <col min="2" max="8" width="12.5703125" customWidth="1"/>
  </cols>
  <sheetData>
    <row r="1" spans="1:8" ht="33.75" customHeight="1">
      <c r="A1" s="210" t="s">
        <v>16</v>
      </c>
      <c r="B1" s="210"/>
      <c r="C1" s="210"/>
      <c r="D1" s="210"/>
      <c r="E1" s="210"/>
      <c r="F1" s="210"/>
      <c r="G1" s="210"/>
      <c r="H1" s="210"/>
    </row>
    <row r="2" spans="1:8" ht="32.25" customHeight="1">
      <c r="A2" s="210"/>
      <c r="B2" s="210"/>
      <c r="C2" s="210"/>
      <c r="D2" s="210"/>
      <c r="E2" s="210"/>
      <c r="F2" s="210"/>
      <c r="G2" s="210"/>
      <c r="H2" s="210"/>
    </row>
    <row r="3" spans="1:8" ht="28.5" customHeight="1">
      <c r="B3" s="124"/>
      <c r="E3" s="124"/>
      <c r="G3" s="209" t="s">
        <v>5</v>
      </c>
      <c r="H3" s="209"/>
    </row>
    <row r="4" spans="1:8" ht="30" customHeight="1">
      <c r="A4" s="169" t="s">
        <v>54</v>
      </c>
      <c r="B4" s="111">
        <v>2021</v>
      </c>
      <c r="C4" s="157">
        <v>2022</v>
      </c>
      <c r="D4" s="207"/>
      <c r="E4" s="207"/>
      <c r="F4" s="207"/>
      <c r="G4" s="207"/>
      <c r="H4" s="208"/>
    </row>
    <row r="5" spans="1:8" ht="30" customHeight="1">
      <c r="A5" s="206"/>
      <c r="B5" s="105">
        <v>12</v>
      </c>
      <c r="C5" s="105">
        <v>1</v>
      </c>
      <c r="D5" s="105">
        <v>2</v>
      </c>
      <c r="E5" s="105">
        <v>3</v>
      </c>
      <c r="F5" s="105">
        <v>4</v>
      </c>
      <c r="G5" s="105">
        <v>5</v>
      </c>
      <c r="H5" s="105">
        <v>6</v>
      </c>
    </row>
    <row r="6" spans="1:8" ht="30" customHeight="1">
      <c r="A6" s="2" t="s">
        <v>1</v>
      </c>
      <c r="B6" s="93">
        <v>4825655</v>
      </c>
      <c r="C6" s="93">
        <v>4773292</v>
      </c>
      <c r="D6" s="93">
        <v>4675824</v>
      </c>
      <c r="E6" s="93">
        <v>4743373</v>
      </c>
      <c r="F6" s="93">
        <v>4620703</v>
      </c>
      <c r="G6" s="93">
        <v>4692747</v>
      </c>
      <c r="H6" s="93">
        <v>4551957</v>
      </c>
    </row>
    <row r="7" spans="1:8" ht="30" customHeight="1">
      <c r="A7" s="2" t="s">
        <v>2</v>
      </c>
      <c r="B7" s="93">
        <v>1961703</v>
      </c>
      <c r="C7" s="93">
        <v>1976960</v>
      </c>
      <c r="D7" s="93">
        <v>1863762</v>
      </c>
      <c r="E7" s="93">
        <v>1908035</v>
      </c>
      <c r="F7" s="93">
        <v>1869922</v>
      </c>
      <c r="G7" s="93">
        <v>1845706</v>
      </c>
      <c r="H7" s="93">
        <v>1826893</v>
      </c>
    </row>
    <row r="8" spans="1:8" ht="30" customHeight="1">
      <c r="A8" s="2" t="s">
        <v>11</v>
      </c>
      <c r="B8" s="93">
        <v>3669673</v>
      </c>
      <c r="C8" s="93">
        <v>3610227</v>
      </c>
      <c r="D8" s="93">
        <v>3581378</v>
      </c>
      <c r="E8" s="93">
        <v>3635113</v>
      </c>
      <c r="F8" s="93">
        <v>3522062</v>
      </c>
      <c r="G8" s="93">
        <v>3577349</v>
      </c>
      <c r="H8" s="93">
        <v>3468583</v>
      </c>
    </row>
    <row r="9" spans="1:8" ht="30" customHeight="1">
      <c r="A9" s="2" t="s">
        <v>12</v>
      </c>
      <c r="B9" s="93">
        <v>4330734</v>
      </c>
      <c r="C9" s="93">
        <v>4295799</v>
      </c>
      <c r="D9" s="93">
        <v>4169504</v>
      </c>
      <c r="E9" s="93">
        <v>4219068</v>
      </c>
      <c r="F9" s="93">
        <v>4119361</v>
      </c>
      <c r="G9" s="93">
        <v>4099255</v>
      </c>
      <c r="H9" s="93">
        <v>4008406</v>
      </c>
    </row>
    <row r="10" spans="1:8" ht="30" customHeight="1">
      <c r="A10" s="112" t="s">
        <v>73</v>
      </c>
      <c r="B10" s="93">
        <v>2087598</v>
      </c>
      <c r="C10" s="93">
        <v>2057393</v>
      </c>
      <c r="D10" s="93">
        <v>1996374</v>
      </c>
      <c r="E10" s="93">
        <v>2020063</v>
      </c>
      <c r="F10" s="93">
        <v>1970149</v>
      </c>
      <c r="G10" s="93">
        <v>1993493</v>
      </c>
      <c r="H10" s="93">
        <v>1935487</v>
      </c>
    </row>
    <row r="11" spans="1:8" ht="30" customHeight="1">
      <c r="A11" s="2" t="s">
        <v>18</v>
      </c>
      <c r="B11" s="93">
        <v>1708311</v>
      </c>
      <c r="C11" s="93">
        <v>1720666</v>
      </c>
      <c r="D11" s="93">
        <v>1681431</v>
      </c>
      <c r="E11" s="93">
        <v>1716183</v>
      </c>
      <c r="F11" s="93">
        <v>1723547</v>
      </c>
      <c r="G11" s="93">
        <v>1714433</v>
      </c>
      <c r="H11" s="93">
        <v>1703370</v>
      </c>
    </row>
    <row r="12" spans="1:8" ht="30" customHeight="1">
      <c r="A12" s="2" t="s">
        <v>13</v>
      </c>
      <c r="B12" s="93">
        <v>483317</v>
      </c>
      <c r="C12" s="93">
        <v>485904</v>
      </c>
      <c r="D12" s="93">
        <v>473512</v>
      </c>
      <c r="E12" s="93">
        <v>490571</v>
      </c>
      <c r="F12" s="93">
        <v>489405</v>
      </c>
      <c r="G12" s="93">
        <v>485255</v>
      </c>
      <c r="H12" s="93">
        <v>491886</v>
      </c>
    </row>
    <row r="13" spans="1:8" ht="30" customHeight="1">
      <c r="A13" s="2" t="s">
        <v>3</v>
      </c>
      <c r="B13" s="93">
        <v>293354</v>
      </c>
      <c r="C13" s="93">
        <v>294158</v>
      </c>
      <c r="D13" s="93">
        <v>284087</v>
      </c>
      <c r="E13" s="93">
        <v>292468</v>
      </c>
      <c r="F13" s="93">
        <v>288969</v>
      </c>
      <c r="G13" s="93">
        <v>289636</v>
      </c>
      <c r="H13" s="93">
        <v>287565</v>
      </c>
    </row>
    <row r="14" spans="1:8" ht="30" customHeight="1">
      <c r="A14" s="46" t="s">
        <v>6</v>
      </c>
      <c r="B14" s="93">
        <v>196806</v>
      </c>
      <c r="C14" s="93">
        <v>198028</v>
      </c>
      <c r="D14" s="93">
        <v>190795</v>
      </c>
      <c r="E14" s="93">
        <v>195717</v>
      </c>
      <c r="F14" s="93">
        <v>195925</v>
      </c>
      <c r="G14" s="93">
        <v>190822</v>
      </c>
      <c r="H14" s="93">
        <v>189115</v>
      </c>
    </row>
    <row r="15" spans="1:8" ht="30" customHeight="1">
      <c r="A15" s="108" t="s">
        <v>81</v>
      </c>
      <c r="B15" s="93">
        <v>0</v>
      </c>
      <c r="C15" s="93">
        <v>174</v>
      </c>
      <c r="D15" s="93">
        <v>9440</v>
      </c>
      <c r="E15" s="93">
        <v>9966</v>
      </c>
      <c r="F15" s="93">
        <v>9864</v>
      </c>
      <c r="G15" s="93">
        <v>15041</v>
      </c>
      <c r="H15" s="93">
        <v>14665</v>
      </c>
    </row>
    <row r="16" spans="1:8" ht="30" customHeight="1">
      <c r="A16" s="3" t="s">
        <v>4</v>
      </c>
      <c r="B16" s="93">
        <v>19557151</v>
      </c>
      <c r="C16" s="93">
        <v>19412601</v>
      </c>
      <c r="D16" s="93">
        <v>18926107</v>
      </c>
      <c r="E16" s="93">
        <v>19230557</v>
      </c>
      <c r="F16" s="93">
        <v>18809907</v>
      </c>
      <c r="G16" s="93">
        <v>18903737</v>
      </c>
      <c r="H16" s="93">
        <v>18477927</v>
      </c>
    </row>
    <row r="17" spans="1:7" ht="30" customHeight="1">
      <c r="A17" s="33"/>
      <c r="B17" s="32"/>
      <c r="C17" s="32"/>
      <c r="D17" s="32"/>
      <c r="E17" s="32"/>
      <c r="F17" s="32"/>
      <c r="G17" s="32"/>
    </row>
  </sheetData>
  <mergeCells count="4">
    <mergeCell ref="A4:A5"/>
    <mergeCell ref="C4:H4"/>
    <mergeCell ref="G3:H3"/>
    <mergeCell ref="A1:H2"/>
  </mergeCells>
  <phoneticPr fontId="7" type="noConversion"/>
  <printOptions horizontalCentered="1" verticalCentered="1"/>
  <pageMargins left="0.82677165354330717" right="0.19685039370078741" top="0.98425196850393704" bottom="0.98425196850393704" header="0.51181102362204722" footer="0.51181102362204722"/>
  <pageSetup paperSize="9" scale="63" orientation="landscape" r:id="rId1"/>
  <headerFooter alignWithMargins="0">
    <oddHeader>&amp;R&amp;A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31"/>
  <sheetViews>
    <sheetView showGridLines="0" zoomScaleNormal="100" workbookViewId="0">
      <selection sqref="A1:H1"/>
    </sheetView>
  </sheetViews>
  <sheetFormatPr defaultRowHeight="12.75"/>
  <cols>
    <col min="1" max="1" width="55.85546875" customWidth="1"/>
    <col min="2" max="2" width="10.7109375" customWidth="1"/>
  </cols>
  <sheetData>
    <row r="1" spans="1:8" ht="62.25" customHeight="1">
      <c r="A1" s="188" t="s">
        <v>65</v>
      </c>
      <c r="B1" s="188"/>
      <c r="C1" s="188"/>
      <c r="D1" s="188"/>
      <c r="E1" s="188"/>
      <c r="F1" s="188"/>
      <c r="G1" s="188"/>
      <c r="H1" s="188"/>
    </row>
    <row r="2" spans="1:8" ht="19.5" customHeight="1">
      <c r="A2" s="128"/>
      <c r="B2" s="125"/>
      <c r="C2" s="126"/>
      <c r="D2" s="126"/>
      <c r="H2" s="127" t="s">
        <v>0</v>
      </c>
    </row>
    <row r="3" spans="1:8" ht="30" customHeight="1">
      <c r="A3" s="169" t="s">
        <v>55</v>
      </c>
      <c r="B3" s="111">
        <v>2021</v>
      </c>
      <c r="C3" s="157">
        <v>2022</v>
      </c>
      <c r="D3" s="207"/>
      <c r="E3" s="207"/>
      <c r="F3" s="207"/>
      <c r="G3" s="207"/>
      <c r="H3" s="208"/>
    </row>
    <row r="4" spans="1:8" ht="30" customHeight="1">
      <c r="A4" s="206"/>
      <c r="B4" s="106">
        <v>12</v>
      </c>
      <c r="C4" s="105">
        <v>1</v>
      </c>
      <c r="D4" s="105">
        <v>2</v>
      </c>
      <c r="E4" s="105">
        <v>3</v>
      </c>
      <c r="F4" s="105">
        <v>4</v>
      </c>
      <c r="G4" s="105">
        <v>5</v>
      </c>
      <c r="H4" s="105">
        <v>6</v>
      </c>
    </row>
    <row r="5" spans="1:8" ht="30" customHeight="1">
      <c r="A5" s="2" t="s">
        <v>1</v>
      </c>
      <c r="B5" s="94">
        <v>24.68</v>
      </c>
      <c r="C5" s="94">
        <v>24.59</v>
      </c>
      <c r="D5" s="94">
        <v>24.71</v>
      </c>
      <c r="E5" s="94">
        <v>24.67</v>
      </c>
      <c r="F5" s="94">
        <v>24.57</v>
      </c>
      <c r="G5" s="94">
        <v>24.82</v>
      </c>
      <c r="H5" s="94">
        <v>24.63</v>
      </c>
    </row>
    <row r="6" spans="1:8" ht="30" customHeight="1">
      <c r="A6" s="2" t="s">
        <v>2</v>
      </c>
      <c r="B6" s="94">
        <v>10.029999999999999</v>
      </c>
      <c r="C6" s="94">
        <v>10.18</v>
      </c>
      <c r="D6" s="94">
        <v>9.85</v>
      </c>
      <c r="E6" s="94">
        <v>9.92</v>
      </c>
      <c r="F6" s="94">
        <v>9.94</v>
      </c>
      <c r="G6" s="94">
        <v>9.76</v>
      </c>
      <c r="H6" s="94">
        <v>9.89</v>
      </c>
    </row>
    <row r="7" spans="1:8" ht="30" customHeight="1">
      <c r="A7" s="2" t="s">
        <v>11</v>
      </c>
      <c r="B7" s="94">
        <v>18.760000000000002</v>
      </c>
      <c r="C7" s="94">
        <v>18.600000000000001</v>
      </c>
      <c r="D7" s="94">
        <v>18.920000000000002</v>
      </c>
      <c r="E7" s="94">
        <v>18.899999999999999</v>
      </c>
      <c r="F7" s="94">
        <v>18.73</v>
      </c>
      <c r="G7" s="94">
        <v>18.920000000000002</v>
      </c>
      <c r="H7" s="94">
        <v>18.77</v>
      </c>
    </row>
    <row r="8" spans="1:8" ht="30" customHeight="1">
      <c r="A8" s="2" t="s">
        <v>12</v>
      </c>
      <c r="B8" s="94">
        <v>22.14</v>
      </c>
      <c r="C8" s="94">
        <v>22.13</v>
      </c>
      <c r="D8" s="94">
        <v>22.03</v>
      </c>
      <c r="E8" s="94">
        <v>21.94</v>
      </c>
      <c r="F8" s="94">
        <v>21.9</v>
      </c>
      <c r="G8" s="94">
        <v>21.69</v>
      </c>
      <c r="H8" s="94">
        <v>21.69</v>
      </c>
    </row>
    <row r="9" spans="1:8" ht="30" customHeight="1">
      <c r="A9" s="112" t="s">
        <v>73</v>
      </c>
      <c r="B9" s="94">
        <v>10.67</v>
      </c>
      <c r="C9" s="94">
        <v>10.6</v>
      </c>
      <c r="D9" s="94">
        <v>10.55</v>
      </c>
      <c r="E9" s="94">
        <v>10.51</v>
      </c>
      <c r="F9" s="94">
        <v>10.47</v>
      </c>
      <c r="G9" s="94">
        <v>10.55</v>
      </c>
      <c r="H9" s="94">
        <v>10.48</v>
      </c>
    </row>
    <row r="10" spans="1:8" ht="30" customHeight="1">
      <c r="A10" s="2" t="s">
        <v>18</v>
      </c>
      <c r="B10" s="94">
        <v>8.74</v>
      </c>
      <c r="C10" s="94">
        <v>8.86</v>
      </c>
      <c r="D10" s="94">
        <v>8.8800000000000008</v>
      </c>
      <c r="E10" s="94">
        <v>8.92</v>
      </c>
      <c r="F10" s="94">
        <v>9.16</v>
      </c>
      <c r="G10" s="94">
        <v>9.07</v>
      </c>
      <c r="H10" s="94">
        <v>9.2200000000000006</v>
      </c>
    </row>
    <row r="11" spans="1:8" ht="30" customHeight="1">
      <c r="A11" s="2" t="s">
        <v>13</v>
      </c>
      <c r="B11" s="94">
        <v>2.4700000000000002</v>
      </c>
      <c r="C11" s="94">
        <v>2.5</v>
      </c>
      <c r="D11" s="94">
        <v>2.5</v>
      </c>
      <c r="E11" s="94">
        <v>2.5499999999999998</v>
      </c>
      <c r="F11" s="94">
        <v>2.6</v>
      </c>
      <c r="G11" s="94">
        <v>2.57</v>
      </c>
      <c r="H11" s="94">
        <v>2.66</v>
      </c>
    </row>
    <row r="12" spans="1:8" ht="30" customHeight="1">
      <c r="A12" s="2" t="s">
        <v>3</v>
      </c>
      <c r="B12" s="94">
        <v>1.5</v>
      </c>
      <c r="C12" s="94">
        <v>1.52</v>
      </c>
      <c r="D12" s="94">
        <v>1.5</v>
      </c>
      <c r="E12" s="94">
        <v>1.52</v>
      </c>
      <c r="F12" s="94">
        <v>1.54</v>
      </c>
      <c r="G12" s="94">
        <v>1.53</v>
      </c>
      <c r="H12" s="94">
        <v>1.56</v>
      </c>
    </row>
    <row r="13" spans="1:8" ht="30" customHeight="1">
      <c r="A13" s="46" t="s">
        <v>6</v>
      </c>
      <c r="B13" s="94">
        <v>1.01</v>
      </c>
      <c r="C13" s="94">
        <v>1.02</v>
      </c>
      <c r="D13" s="94">
        <v>1.01</v>
      </c>
      <c r="E13" s="94">
        <v>1.02</v>
      </c>
      <c r="F13" s="94">
        <v>1.04</v>
      </c>
      <c r="G13" s="94">
        <v>1.01</v>
      </c>
      <c r="H13" s="94">
        <v>1.02</v>
      </c>
    </row>
    <row r="14" spans="1:8" ht="30" customHeight="1">
      <c r="A14" s="108" t="s">
        <v>81</v>
      </c>
      <c r="B14" s="94">
        <v>0</v>
      </c>
      <c r="C14" s="94">
        <v>0</v>
      </c>
      <c r="D14" s="94">
        <v>0.05</v>
      </c>
      <c r="E14" s="94">
        <v>0.05</v>
      </c>
      <c r="F14" s="94">
        <v>0.05</v>
      </c>
      <c r="G14" s="94">
        <v>0.08</v>
      </c>
      <c r="H14" s="94">
        <v>0.08</v>
      </c>
    </row>
    <row r="15" spans="1:8" ht="30" customHeight="1">
      <c r="A15" s="34" t="s">
        <v>4</v>
      </c>
      <c r="B15" s="99">
        <v>100</v>
      </c>
      <c r="C15" s="99">
        <v>99.999999999999986</v>
      </c>
      <c r="D15" s="99">
        <v>100</v>
      </c>
      <c r="E15" s="99">
        <v>100</v>
      </c>
      <c r="F15" s="99">
        <v>99.999999999999986</v>
      </c>
      <c r="G15" s="99">
        <v>100</v>
      </c>
      <c r="H15" s="99">
        <v>99.999999999999986</v>
      </c>
    </row>
    <row r="16" spans="1:8" ht="15.75">
      <c r="A16" s="12"/>
    </row>
    <row r="17" spans="1:7" ht="15.75">
      <c r="A17" s="12"/>
      <c r="B17" s="36"/>
      <c r="C17" s="36"/>
      <c r="D17" s="36"/>
      <c r="E17" s="36"/>
      <c r="F17" s="36"/>
      <c r="G17" s="36"/>
    </row>
    <row r="18" spans="1:7" ht="15.75">
      <c r="A18" s="12"/>
      <c r="B18" s="5"/>
      <c r="C18" s="5"/>
      <c r="D18" s="5"/>
      <c r="E18" s="5"/>
      <c r="F18" s="5"/>
      <c r="G18" s="5"/>
    </row>
    <row r="19" spans="1:7" ht="15.75">
      <c r="A19" s="12"/>
      <c r="B19" s="5"/>
      <c r="C19" s="5"/>
      <c r="D19" s="5"/>
      <c r="E19" s="5"/>
      <c r="F19" s="5"/>
      <c r="G19" s="5"/>
    </row>
    <row r="20" spans="1:7" ht="15.75">
      <c r="A20" s="12"/>
      <c r="B20" s="5"/>
      <c r="C20" s="5"/>
      <c r="D20" s="5"/>
      <c r="E20" s="5"/>
      <c r="F20" s="5"/>
      <c r="G20" s="5"/>
    </row>
    <row r="21" spans="1:7" ht="15.75">
      <c r="A21" s="12"/>
      <c r="B21" s="5"/>
      <c r="C21" s="5"/>
      <c r="D21" s="5"/>
      <c r="E21" s="5"/>
      <c r="F21" s="5"/>
      <c r="G21" s="5"/>
    </row>
    <row r="22" spans="1:7" ht="15.75">
      <c r="A22" s="12"/>
      <c r="B22" s="5"/>
      <c r="C22" s="5"/>
      <c r="D22" s="5"/>
      <c r="E22" s="5"/>
      <c r="F22" s="5"/>
      <c r="G22" s="5"/>
    </row>
    <row r="23" spans="1:7" ht="15.75">
      <c r="A23" s="12"/>
      <c r="B23" s="5"/>
      <c r="C23" s="5"/>
      <c r="D23" s="5"/>
      <c r="E23" s="5"/>
      <c r="F23" s="5"/>
      <c r="G23" s="5"/>
    </row>
    <row r="24" spans="1:7" ht="15.75">
      <c r="A24" s="12"/>
      <c r="B24" s="5"/>
      <c r="C24" s="5"/>
      <c r="D24" s="5"/>
      <c r="E24" s="5"/>
      <c r="F24" s="5"/>
      <c r="G24" s="5"/>
    </row>
    <row r="25" spans="1:7" ht="15.75">
      <c r="A25" s="12"/>
      <c r="B25" s="5"/>
      <c r="C25" s="5"/>
      <c r="D25" s="5"/>
      <c r="E25" s="5"/>
      <c r="F25" s="5"/>
      <c r="G25" s="5"/>
    </row>
    <row r="26" spans="1:7" ht="15.75">
      <c r="A26" s="12"/>
      <c r="B26" s="5"/>
      <c r="C26" s="5"/>
      <c r="D26" s="5"/>
      <c r="E26" s="5"/>
      <c r="F26" s="5"/>
      <c r="G26" s="5"/>
    </row>
    <row r="27" spans="1:7" ht="15.75">
      <c r="A27" s="12"/>
      <c r="B27" s="5"/>
      <c r="C27" s="5"/>
      <c r="D27" s="5"/>
      <c r="E27" s="5"/>
      <c r="F27" s="5"/>
      <c r="G27" s="5"/>
    </row>
    <row r="28" spans="1:7" ht="15.75">
      <c r="A28" s="12"/>
      <c r="B28" s="5"/>
      <c r="C28" s="5"/>
      <c r="D28" s="5"/>
      <c r="E28" s="5"/>
      <c r="F28" s="5"/>
      <c r="G28" s="5"/>
    </row>
    <row r="29" spans="1:7" ht="15.75">
      <c r="A29" s="12"/>
      <c r="B29" s="5"/>
      <c r="C29" s="5"/>
      <c r="D29" s="5"/>
      <c r="E29" s="5"/>
      <c r="F29" s="5"/>
      <c r="G29" s="5"/>
    </row>
    <row r="30" spans="1:7" ht="15.75">
      <c r="A30" s="12"/>
      <c r="B30" s="5"/>
      <c r="C30" s="5"/>
      <c r="D30" s="5"/>
      <c r="E30" s="5"/>
      <c r="F30" s="5"/>
      <c r="G30" s="5"/>
    </row>
    <row r="31" spans="1:7" ht="15.75">
      <c r="A31" s="12"/>
      <c r="B31" s="5"/>
      <c r="C31" s="5"/>
      <c r="D31" s="5"/>
      <c r="E31" s="5"/>
      <c r="F31" s="5"/>
      <c r="G31" s="5"/>
    </row>
  </sheetData>
  <mergeCells count="3">
    <mergeCell ref="A3:A4"/>
    <mergeCell ref="C3:H3"/>
    <mergeCell ref="A1:H1"/>
  </mergeCells>
  <phoneticPr fontId="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4"/>
  <sheetViews>
    <sheetView showGridLines="0" zoomScaleNormal="10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</cols>
  <sheetData>
    <row r="1" spans="1:6" ht="48" customHeight="1">
      <c r="A1" s="188" t="s">
        <v>90</v>
      </c>
      <c r="B1" s="211"/>
      <c r="C1" s="211"/>
      <c r="D1" s="211"/>
      <c r="E1" s="211"/>
      <c r="F1" s="200"/>
    </row>
    <row r="2" spans="1:6" ht="13.5" customHeight="1">
      <c r="A2" s="212" t="s">
        <v>5</v>
      </c>
      <c r="B2" s="213"/>
      <c r="C2" s="213"/>
      <c r="D2" s="213"/>
      <c r="E2" s="213"/>
      <c r="F2" s="214"/>
    </row>
    <row r="3" spans="1:6" ht="51" customHeight="1">
      <c r="A3" s="86" t="s">
        <v>66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6" ht="30" customHeight="1">
      <c r="A4" s="2" t="s">
        <v>1</v>
      </c>
      <c r="B4" s="100">
        <v>4086097</v>
      </c>
      <c r="C4" s="100">
        <v>307689</v>
      </c>
      <c r="D4" s="100">
        <v>158171</v>
      </c>
      <c r="E4" s="89">
        <v>0</v>
      </c>
      <c r="F4" s="100">
        <f>SUM(B4:E4)</f>
        <v>4551957</v>
      </c>
    </row>
    <row r="5" spans="1:6" ht="30" customHeight="1">
      <c r="A5" s="2" t="s">
        <v>2</v>
      </c>
      <c r="B5" s="100">
        <v>1514554</v>
      </c>
      <c r="C5" s="100">
        <v>212124</v>
      </c>
      <c r="D5" s="100">
        <v>100215</v>
      </c>
      <c r="E5" s="89">
        <v>0</v>
      </c>
      <c r="F5" s="100">
        <f t="shared" ref="F5:F13" si="0">SUM(B5:E5)</f>
        <v>1826893</v>
      </c>
    </row>
    <row r="6" spans="1:6" ht="30" customHeight="1">
      <c r="A6" s="2" t="s">
        <v>11</v>
      </c>
      <c r="B6" s="100">
        <v>3068291</v>
      </c>
      <c r="C6" s="100">
        <v>243814</v>
      </c>
      <c r="D6" s="100">
        <v>140461</v>
      </c>
      <c r="E6" s="100">
        <v>16017</v>
      </c>
      <c r="F6" s="100">
        <f t="shared" si="0"/>
        <v>3468583</v>
      </c>
    </row>
    <row r="7" spans="1:6" ht="30" customHeight="1">
      <c r="A7" s="2" t="s">
        <v>12</v>
      </c>
      <c r="B7" s="100">
        <v>3205531</v>
      </c>
      <c r="C7" s="100">
        <v>226608</v>
      </c>
      <c r="D7" s="100">
        <v>576267</v>
      </c>
      <c r="E7" s="89">
        <v>0</v>
      </c>
      <c r="F7" s="100">
        <f t="shared" si="0"/>
        <v>4008406</v>
      </c>
    </row>
    <row r="8" spans="1:6" ht="30" customHeight="1">
      <c r="A8" s="112" t="s">
        <v>73</v>
      </c>
      <c r="B8" s="100">
        <v>1670708</v>
      </c>
      <c r="C8" s="100">
        <v>85978</v>
      </c>
      <c r="D8" s="100">
        <v>178801</v>
      </c>
      <c r="E8" s="89">
        <v>0</v>
      </c>
      <c r="F8" s="100">
        <f t="shared" si="0"/>
        <v>1935487</v>
      </c>
    </row>
    <row r="9" spans="1:6" ht="30" customHeight="1">
      <c r="A9" s="2" t="s">
        <v>18</v>
      </c>
      <c r="B9" s="100">
        <v>1459759</v>
      </c>
      <c r="C9" s="100">
        <v>138104</v>
      </c>
      <c r="D9" s="100">
        <v>105507</v>
      </c>
      <c r="E9" s="89">
        <v>0</v>
      </c>
      <c r="F9" s="100">
        <f t="shared" si="0"/>
        <v>1703370</v>
      </c>
    </row>
    <row r="10" spans="1:6" ht="30" customHeight="1">
      <c r="A10" s="2" t="s">
        <v>13</v>
      </c>
      <c r="B10" s="100">
        <v>446487</v>
      </c>
      <c r="C10" s="100">
        <v>37090</v>
      </c>
      <c r="D10" s="100">
        <v>8309</v>
      </c>
      <c r="E10" s="89">
        <v>0</v>
      </c>
      <c r="F10" s="100">
        <f t="shared" si="0"/>
        <v>491886</v>
      </c>
    </row>
    <row r="11" spans="1:6" ht="30" customHeight="1">
      <c r="A11" s="2" t="s">
        <v>3</v>
      </c>
      <c r="B11" s="100">
        <v>214460</v>
      </c>
      <c r="C11" s="100">
        <v>60961</v>
      </c>
      <c r="D11" s="100">
        <v>12144</v>
      </c>
      <c r="E11" s="89">
        <v>0</v>
      </c>
      <c r="F11" s="100">
        <f t="shared" si="0"/>
        <v>287565</v>
      </c>
    </row>
    <row r="12" spans="1:6" ht="30" customHeight="1">
      <c r="A12" s="46" t="s">
        <v>6</v>
      </c>
      <c r="B12" s="100">
        <v>166842</v>
      </c>
      <c r="C12" s="100">
        <v>21342</v>
      </c>
      <c r="D12" s="100">
        <v>931</v>
      </c>
      <c r="E12" s="89">
        <v>0</v>
      </c>
      <c r="F12" s="100">
        <f t="shared" si="0"/>
        <v>189115</v>
      </c>
    </row>
    <row r="13" spans="1:6" ht="30" customHeight="1">
      <c r="A13" s="108" t="s">
        <v>81</v>
      </c>
      <c r="B13" s="100">
        <v>13664</v>
      </c>
      <c r="C13" s="100">
        <v>392</v>
      </c>
      <c r="D13" s="100">
        <v>609</v>
      </c>
      <c r="E13" s="89">
        <v>0</v>
      </c>
      <c r="F13" s="100">
        <f t="shared" si="0"/>
        <v>14665</v>
      </c>
    </row>
    <row r="14" spans="1:6" ht="30" customHeight="1">
      <c r="A14" s="34" t="s">
        <v>4</v>
      </c>
      <c r="B14" s="100">
        <f>SUM(B4:B13)</f>
        <v>15846393</v>
      </c>
      <c r="C14" s="100">
        <f t="shared" ref="C14:E14" si="1">SUM(C4:C13)</f>
        <v>1334102</v>
      </c>
      <c r="D14" s="100">
        <f t="shared" si="1"/>
        <v>1281415</v>
      </c>
      <c r="E14" s="100">
        <f t="shared" si="1"/>
        <v>16017</v>
      </c>
      <c r="F14" s="100">
        <f>SUM(F4:F13)</f>
        <v>18477927</v>
      </c>
    </row>
  </sheetData>
  <mergeCells count="2">
    <mergeCell ref="A1:F1"/>
    <mergeCell ref="A2:F2"/>
  </mergeCells>
  <phoneticPr fontId="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J46"/>
  <sheetViews>
    <sheetView showGridLines="0" zoomScale="80" zoomScaleNormal="80" workbookViewId="0">
      <selection sqref="A1:F1"/>
    </sheetView>
  </sheetViews>
  <sheetFormatPr defaultRowHeight="13.5" customHeight="1"/>
  <cols>
    <col min="1" max="1" width="53.28515625" style="12" customWidth="1"/>
    <col min="2" max="6" width="10.7109375" style="5" customWidth="1"/>
    <col min="7" max="8" width="9.140625" style="5"/>
    <col min="9" max="10" width="11.140625" style="5" bestFit="1" customWidth="1"/>
    <col min="11" max="11" width="9.140625" style="5"/>
    <col min="12" max="13" width="9.85546875" style="5" bestFit="1" customWidth="1"/>
    <col min="14" max="14" width="11.7109375" style="5" bestFit="1" customWidth="1"/>
    <col min="15" max="15" width="11.28515625" style="5" bestFit="1" customWidth="1"/>
    <col min="16" max="16384" width="9.140625" style="5"/>
  </cols>
  <sheetData>
    <row r="1" spans="1:10" ht="37.5" customHeight="1">
      <c r="A1" s="188" t="s">
        <v>89</v>
      </c>
      <c r="B1" s="215"/>
      <c r="C1" s="215"/>
      <c r="D1" s="215"/>
      <c r="E1" s="215"/>
      <c r="F1" s="216"/>
    </row>
    <row r="2" spans="1:10" ht="14.25" customHeight="1">
      <c r="A2" s="217" t="s">
        <v>0</v>
      </c>
      <c r="B2" s="213"/>
      <c r="C2" s="213"/>
      <c r="D2" s="213"/>
      <c r="E2" s="213"/>
      <c r="F2" s="214"/>
    </row>
    <row r="3" spans="1:10" ht="57" customHeight="1">
      <c r="A3" s="86" t="s">
        <v>67</v>
      </c>
      <c r="B3" s="1" t="s">
        <v>7</v>
      </c>
      <c r="C3" s="1" t="s">
        <v>8</v>
      </c>
      <c r="D3" s="1" t="s">
        <v>9</v>
      </c>
      <c r="E3" s="1" t="s">
        <v>10</v>
      </c>
      <c r="F3" s="16" t="s">
        <v>4</v>
      </c>
    </row>
    <row r="4" spans="1:10" ht="30" customHeight="1">
      <c r="A4" s="2" t="s">
        <v>1</v>
      </c>
      <c r="B4" s="101">
        <v>25.79</v>
      </c>
      <c r="C4" s="101">
        <v>23.06</v>
      </c>
      <c r="D4" s="101">
        <v>12.34</v>
      </c>
      <c r="E4" s="89">
        <v>0</v>
      </c>
      <c r="F4" s="101">
        <v>24.63</v>
      </c>
      <c r="G4" s="37"/>
      <c r="H4" s="38"/>
      <c r="I4" s="39"/>
      <c r="J4" s="35"/>
    </row>
    <row r="5" spans="1:10" ht="30" customHeight="1">
      <c r="A5" s="2" t="s">
        <v>2</v>
      </c>
      <c r="B5" s="101">
        <v>9.56</v>
      </c>
      <c r="C5" s="101">
        <v>15.9</v>
      </c>
      <c r="D5" s="101">
        <v>7.82</v>
      </c>
      <c r="E5" s="89">
        <v>0</v>
      </c>
      <c r="F5" s="101">
        <v>9.89</v>
      </c>
      <c r="G5" s="37"/>
      <c r="H5" s="38"/>
      <c r="I5" s="39"/>
      <c r="J5" s="35"/>
    </row>
    <row r="6" spans="1:10" ht="30" customHeight="1">
      <c r="A6" s="2" t="s">
        <v>11</v>
      </c>
      <c r="B6" s="101">
        <v>19.36</v>
      </c>
      <c r="C6" s="101">
        <v>18.28</v>
      </c>
      <c r="D6" s="101">
        <v>10.96</v>
      </c>
      <c r="E6" s="101">
        <v>100</v>
      </c>
      <c r="F6" s="101">
        <v>18.77</v>
      </c>
      <c r="G6" s="37"/>
      <c r="H6" s="38"/>
      <c r="I6" s="39"/>
      <c r="J6" s="35"/>
    </row>
    <row r="7" spans="1:10" ht="30" customHeight="1">
      <c r="A7" s="2" t="s">
        <v>12</v>
      </c>
      <c r="B7" s="101">
        <v>20.23</v>
      </c>
      <c r="C7" s="101">
        <v>16.989999999999998</v>
      </c>
      <c r="D7" s="101">
        <v>44.97</v>
      </c>
      <c r="E7" s="89">
        <v>0</v>
      </c>
      <c r="F7" s="101">
        <v>21.69</v>
      </c>
      <c r="G7" s="37"/>
      <c r="H7" s="38"/>
      <c r="I7" s="39"/>
      <c r="J7" s="35"/>
    </row>
    <row r="8" spans="1:10" ht="30" customHeight="1">
      <c r="A8" s="112" t="s">
        <v>73</v>
      </c>
      <c r="B8" s="101">
        <v>10.54</v>
      </c>
      <c r="C8" s="101">
        <v>6.44</v>
      </c>
      <c r="D8" s="101">
        <v>13.95</v>
      </c>
      <c r="E8" s="89">
        <v>0</v>
      </c>
      <c r="F8" s="101">
        <v>10.48</v>
      </c>
      <c r="G8" s="37"/>
      <c r="H8" s="38"/>
      <c r="I8" s="39"/>
      <c r="J8" s="35"/>
    </row>
    <row r="9" spans="1:10" ht="30" customHeight="1">
      <c r="A9" s="2" t="s">
        <v>18</v>
      </c>
      <c r="B9" s="101">
        <v>9.2100000000000009</v>
      </c>
      <c r="C9" s="101">
        <v>10.35</v>
      </c>
      <c r="D9" s="101">
        <v>8.24</v>
      </c>
      <c r="E9" s="89">
        <v>0</v>
      </c>
      <c r="F9" s="101">
        <v>9.2200000000000006</v>
      </c>
      <c r="G9" s="37"/>
      <c r="H9" s="38"/>
      <c r="I9" s="39"/>
      <c r="J9" s="35"/>
    </row>
    <row r="10" spans="1:10" ht="30" customHeight="1">
      <c r="A10" s="2" t="s">
        <v>13</v>
      </c>
      <c r="B10" s="101">
        <v>2.82</v>
      </c>
      <c r="C10" s="101">
        <v>2.78</v>
      </c>
      <c r="D10" s="101">
        <v>0.65</v>
      </c>
      <c r="E10" s="89">
        <v>0</v>
      </c>
      <c r="F10" s="101">
        <v>2.66</v>
      </c>
      <c r="G10" s="40"/>
      <c r="H10" s="38"/>
      <c r="I10" s="39"/>
      <c r="J10" s="41"/>
    </row>
    <row r="11" spans="1:10" ht="30" customHeight="1">
      <c r="A11" s="2" t="s">
        <v>3</v>
      </c>
      <c r="B11" s="101">
        <v>1.35</v>
      </c>
      <c r="C11" s="101">
        <v>4.57</v>
      </c>
      <c r="D11" s="101">
        <v>0.95</v>
      </c>
      <c r="E11" s="89">
        <v>0</v>
      </c>
      <c r="F11" s="101">
        <v>1.56</v>
      </c>
      <c r="G11" s="40"/>
      <c r="H11" s="38"/>
      <c r="I11" s="39"/>
      <c r="J11" s="41"/>
    </row>
    <row r="12" spans="1:10" ht="30" customHeight="1">
      <c r="A12" s="46" t="s">
        <v>6</v>
      </c>
      <c r="B12" s="101">
        <v>1.05</v>
      </c>
      <c r="C12" s="101">
        <v>1.6</v>
      </c>
      <c r="D12" s="101">
        <v>7.0000000000000007E-2</v>
      </c>
      <c r="E12" s="89">
        <v>0</v>
      </c>
      <c r="F12" s="101">
        <v>1.02</v>
      </c>
      <c r="G12" s="40"/>
      <c r="H12" s="38"/>
      <c r="I12" s="39"/>
      <c r="J12" s="41"/>
    </row>
    <row r="13" spans="1:10" ht="30" customHeight="1">
      <c r="A13" s="108" t="s">
        <v>81</v>
      </c>
      <c r="B13" s="101">
        <v>0.09</v>
      </c>
      <c r="C13" s="101">
        <v>0.03</v>
      </c>
      <c r="D13" s="101">
        <v>0.05</v>
      </c>
      <c r="E13" s="89">
        <v>0</v>
      </c>
      <c r="F13" s="101">
        <v>0.08</v>
      </c>
      <c r="G13" s="40"/>
      <c r="H13" s="38"/>
      <c r="I13" s="39"/>
      <c r="J13" s="41"/>
    </row>
    <row r="14" spans="1:10" ht="30" customHeight="1">
      <c r="A14" s="2" t="s">
        <v>4</v>
      </c>
      <c r="B14" s="101">
        <v>99.999999999999986</v>
      </c>
      <c r="C14" s="101">
        <v>100</v>
      </c>
      <c r="D14" s="101">
        <v>100</v>
      </c>
      <c r="E14" s="101">
        <f t="shared" ref="E14:F14" si="0">SUM(E4:E13)</f>
        <v>100</v>
      </c>
      <c r="F14" s="101">
        <f t="shared" si="0"/>
        <v>99.999999999999986</v>
      </c>
      <c r="G14" s="37"/>
      <c r="H14" s="38"/>
      <c r="I14" s="39"/>
      <c r="J14" s="35"/>
    </row>
    <row r="15" spans="1:10" ht="36.75" customHeight="1">
      <c r="A15" s="48" t="s">
        <v>68</v>
      </c>
      <c r="B15" s="101">
        <v>85.76</v>
      </c>
      <c r="C15" s="101">
        <v>7.22</v>
      </c>
      <c r="D15" s="101">
        <v>6.93</v>
      </c>
      <c r="E15" s="101">
        <v>0.09</v>
      </c>
      <c r="F15" s="101">
        <f>SUM(B15:E15)</f>
        <v>100</v>
      </c>
      <c r="G15" s="37"/>
      <c r="H15" s="38"/>
      <c r="I15" s="39"/>
      <c r="J15" s="35"/>
    </row>
    <row r="16" spans="1:10" ht="21" customHeight="1">
      <c r="B16" s="24"/>
      <c r="C16" s="24"/>
      <c r="D16" s="24"/>
      <c r="E16" s="24"/>
    </row>
    <row r="17" spans="1:5" ht="13.5" customHeight="1">
      <c r="A17" s="5"/>
      <c r="B17" s="42"/>
      <c r="C17" s="42"/>
      <c r="D17" s="42"/>
      <c r="E17" s="42"/>
    </row>
    <row r="18" spans="1:5" ht="17.100000000000001" customHeight="1">
      <c r="A18" s="5"/>
      <c r="B18" s="43"/>
      <c r="C18" s="43"/>
      <c r="D18" s="43"/>
      <c r="E18" s="43"/>
    </row>
    <row r="19" spans="1:5" ht="17.100000000000001" customHeight="1">
      <c r="A19" s="5"/>
      <c r="B19" s="24"/>
      <c r="C19" s="24"/>
      <c r="D19" s="24"/>
      <c r="E19" s="24"/>
    </row>
    <row r="20" spans="1:5" ht="13.5" customHeight="1">
      <c r="A20" s="5"/>
      <c r="B20" s="24"/>
      <c r="C20" s="24"/>
      <c r="D20" s="24"/>
      <c r="E20" s="24"/>
    </row>
    <row r="21" spans="1:5" ht="13.5" customHeight="1">
      <c r="A21" s="5"/>
      <c r="B21" s="24"/>
      <c r="C21" s="24"/>
      <c r="D21" s="24"/>
      <c r="E21" s="24"/>
    </row>
    <row r="22" spans="1:5" ht="13.5" customHeight="1">
      <c r="A22" s="5"/>
      <c r="B22" s="24"/>
      <c r="C22" s="24"/>
      <c r="D22" s="24"/>
      <c r="E22" s="24"/>
    </row>
    <row r="23" spans="1:5" ht="13.5" customHeight="1">
      <c r="A23" s="5"/>
      <c r="B23" s="24"/>
      <c r="C23" s="24"/>
      <c r="D23" s="24"/>
      <c r="E23" s="24"/>
    </row>
    <row r="24" spans="1:5" ht="13.5" customHeight="1">
      <c r="A24" s="5"/>
      <c r="B24" s="24"/>
      <c r="C24" s="24"/>
      <c r="D24" s="24"/>
      <c r="E24" s="24"/>
    </row>
    <row r="25" spans="1:5" ht="13.5" customHeight="1">
      <c r="A25" s="5"/>
      <c r="B25" s="30"/>
      <c r="C25" s="30"/>
      <c r="D25" s="30"/>
      <c r="E25" s="30"/>
    </row>
    <row r="26" spans="1:5" ht="13.5" customHeight="1">
      <c r="A26" s="5"/>
      <c r="B26" s="24"/>
      <c r="C26" s="24"/>
      <c r="D26" s="24"/>
      <c r="E26" s="24"/>
    </row>
    <row r="27" spans="1:5" ht="13.5" customHeight="1">
      <c r="A27" s="5"/>
    </row>
    <row r="28" spans="1:5" ht="13.5" customHeight="1">
      <c r="A28" s="5"/>
      <c r="B28" s="44"/>
      <c r="C28" s="44"/>
      <c r="D28" s="44"/>
      <c r="E28" s="44"/>
    </row>
    <row r="29" spans="1:5" ht="13.5" customHeight="1">
      <c r="A29" s="5"/>
    </row>
    <row r="30" spans="1:5" ht="13.5" customHeight="1">
      <c r="A30" s="5"/>
    </row>
    <row r="31" spans="1:5" ht="13.5" customHeight="1">
      <c r="A31" s="5"/>
    </row>
    <row r="32" spans="1:5" ht="13.5" customHeight="1">
      <c r="A32" s="5"/>
    </row>
    <row r="33" spans="1:10" ht="13.5" customHeight="1">
      <c r="A33" s="5"/>
      <c r="B33" s="30"/>
      <c r="C33" s="30"/>
      <c r="D33" s="30"/>
      <c r="E33" s="30"/>
    </row>
    <row r="34" spans="1:10" ht="13.5" customHeight="1">
      <c r="B34" s="30"/>
      <c r="C34" s="30"/>
      <c r="D34" s="30"/>
      <c r="E34" s="30"/>
    </row>
    <row r="35" spans="1:10" ht="13.5" customHeight="1">
      <c r="B35" s="30"/>
      <c r="C35" s="30"/>
      <c r="D35" s="30"/>
      <c r="E35" s="30"/>
    </row>
    <row r="36" spans="1:10" ht="13.5" customHeight="1">
      <c r="B36" s="30"/>
      <c r="C36" s="30"/>
      <c r="D36" s="30"/>
      <c r="E36" s="30"/>
      <c r="G36" s="30"/>
      <c r="I36" s="30"/>
    </row>
    <row r="37" spans="1:10" ht="13.5" customHeight="1">
      <c r="B37" s="30"/>
      <c r="C37" s="30"/>
      <c r="D37" s="30"/>
      <c r="E37" s="30"/>
      <c r="G37" s="30"/>
      <c r="I37" s="30"/>
      <c r="J37" s="30"/>
    </row>
    <row r="38" spans="1:10" ht="13.5" customHeight="1">
      <c r="B38" s="30"/>
      <c r="C38" s="30"/>
      <c r="D38" s="30"/>
      <c r="E38" s="30"/>
      <c r="G38" s="30"/>
      <c r="H38" s="30"/>
      <c r="I38" s="30"/>
      <c r="J38" s="30"/>
    </row>
    <row r="39" spans="1:10" ht="13.5" customHeight="1">
      <c r="B39" s="30"/>
      <c r="C39" s="30"/>
      <c r="D39" s="30"/>
      <c r="E39" s="30"/>
      <c r="G39" s="30"/>
      <c r="H39" s="30"/>
      <c r="I39" s="30"/>
      <c r="J39" s="30"/>
    </row>
    <row r="40" spans="1:10" ht="13.5" customHeight="1">
      <c r="B40" s="30"/>
      <c r="C40" s="30"/>
      <c r="D40" s="30"/>
      <c r="E40" s="30"/>
      <c r="G40" s="30"/>
      <c r="H40" s="30"/>
      <c r="I40" s="30"/>
      <c r="J40" s="30"/>
    </row>
    <row r="41" spans="1:10" ht="13.5" customHeight="1">
      <c r="B41" s="30"/>
      <c r="C41" s="30"/>
      <c r="D41" s="30"/>
      <c r="E41" s="30"/>
      <c r="G41" s="30"/>
      <c r="H41" s="30"/>
      <c r="I41" s="30"/>
      <c r="J41" s="30"/>
    </row>
    <row r="42" spans="1:10" ht="13.5" customHeight="1">
      <c r="B42" s="30"/>
      <c r="C42" s="30"/>
      <c r="D42" s="30"/>
      <c r="E42" s="30"/>
      <c r="G42" s="30"/>
      <c r="H42" s="30"/>
      <c r="I42" s="30"/>
      <c r="J42" s="30"/>
    </row>
    <row r="43" spans="1:10" ht="13.5" customHeight="1">
      <c r="B43" s="30"/>
      <c r="C43" s="30"/>
      <c r="D43" s="30"/>
      <c r="E43" s="30"/>
      <c r="G43" s="30"/>
      <c r="H43" s="30"/>
      <c r="I43" s="30"/>
      <c r="J43" s="30"/>
    </row>
    <row r="44" spans="1:10" ht="13.5" customHeight="1">
      <c r="B44" s="30"/>
      <c r="C44" s="30"/>
      <c r="D44" s="30"/>
      <c r="E44" s="30"/>
      <c r="G44" s="45"/>
      <c r="H44" s="30"/>
      <c r="I44" s="45"/>
      <c r="J44" s="30"/>
    </row>
    <row r="45" spans="1:10" ht="13.5" customHeight="1">
      <c r="B45" s="30"/>
      <c r="C45" s="30"/>
      <c r="D45" s="30"/>
      <c r="E45" s="30"/>
      <c r="H45" s="30"/>
      <c r="J45" s="45"/>
    </row>
    <row r="46" spans="1:10" ht="13.5" customHeight="1">
      <c r="H46" s="45"/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showGridLines="0" zoomScale="80" zoomScaleNormal="80" workbookViewId="0">
      <selection sqref="A1:Q2"/>
    </sheetView>
  </sheetViews>
  <sheetFormatPr defaultRowHeight="12.75"/>
  <cols>
    <col min="1" max="1" width="57.140625" style="69" customWidth="1"/>
    <col min="2" max="2" width="13.42578125" style="69" bestFit="1" customWidth="1"/>
    <col min="3" max="3" width="13.42578125" style="69" customWidth="1"/>
    <col min="4" max="9" width="13.42578125" style="69" bestFit="1" customWidth="1"/>
    <col min="10" max="17" width="13.42578125" style="69" customWidth="1"/>
    <col min="18" max="16384" width="9.140625" style="69"/>
  </cols>
  <sheetData>
    <row r="1" spans="1:17" ht="26.25" customHeight="1">
      <c r="A1" s="158" t="s">
        <v>39</v>
      </c>
      <c r="B1" s="158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  <c r="N1" s="159"/>
      <c r="O1" s="159"/>
      <c r="P1" s="159"/>
      <c r="Q1" s="160"/>
    </row>
    <row r="2" spans="1:17" ht="22.5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  <c r="P2" s="161"/>
      <c r="Q2" s="160"/>
    </row>
    <row r="3" spans="1:17" ht="22.5" customHeight="1">
      <c r="A3" s="140" t="s">
        <v>5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</row>
    <row r="4" spans="1:17" ht="33" customHeight="1">
      <c r="A4" s="162" t="s">
        <v>49</v>
      </c>
      <c r="B4" s="142" t="s">
        <v>38</v>
      </c>
      <c r="C4" s="142"/>
      <c r="D4" s="154" t="s">
        <v>7</v>
      </c>
      <c r="E4" s="154"/>
      <c r="F4" s="154" t="s">
        <v>8</v>
      </c>
      <c r="G4" s="154"/>
      <c r="H4" s="154" t="s">
        <v>9</v>
      </c>
      <c r="I4" s="154"/>
      <c r="J4" s="144" t="s">
        <v>10</v>
      </c>
      <c r="K4" s="145"/>
      <c r="L4" s="157" t="s">
        <v>77</v>
      </c>
      <c r="M4" s="145"/>
      <c r="N4" s="157" t="s">
        <v>76</v>
      </c>
      <c r="O4" s="145"/>
      <c r="P4" s="154" t="s">
        <v>37</v>
      </c>
      <c r="Q4" s="154"/>
    </row>
    <row r="5" spans="1:17" ht="41.25" customHeight="1">
      <c r="A5" s="163"/>
      <c r="B5" s="113" t="s">
        <v>75</v>
      </c>
      <c r="C5" s="113" t="s">
        <v>83</v>
      </c>
      <c r="D5" s="114" t="s">
        <v>75</v>
      </c>
      <c r="E5" s="114" t="s">
        <v>83</v>
      </c>
      <c r="F5" s="114" t="s">
        <v>75</v>
      </c>
      <c r="G5" s="114" t="s">
        <v>83</v>
      </c>
      <c r="H5" s="114" t="s">
        <v>75</v>
      </c>
      <c r="I5" s="114" t="s">
        <v>83</v>
      </c>
      <c r="J5" s="114" t="s">
        <v>75</v>
      </c>
      <c r="K5" s="114" t="s">
        <v>83</v>
      </c>
      <c r="L5" s="114" t="s">
        <v>75</v>
      </c>
      <c r="M5" s="114" t="s">
        <v>83</v>
      </c>
      <c r="N5" s="114" t="s">
        <v>75</v>
      </c>
      <c r="O5" s="114" t="s">
        <v>83</v>
      </c>
      <c r="P5" s="114" t="s">
        <v>75</v>
      </c>
      <c r="Q5" s="114" t="s">
        <v>83</v>
      </c>
    </row>
    <row r="6" spans="1:17" ht="35.1" customHeight="1">
      <c r="A6" s="2" t="s">
        <v>1</v>
      </c>
      <c r="B6" s="88">
        <v>118714</v>
      </c>
      <c r="C6" s="88">
        <v>109171</v>
      </c>
      <c r="D6" s="88">
        <v>4322093</v>
      </c>
      <c r="E6" s="88">
        <v>4111155</v>
      </c>
      <c r="F6" s="88">
        <v>331860</v>
      </c>
      <c r="G6" s="88">
        <v>310608</v>
      </c>
      <c r="H6" s="88">
        <v>182223</v>
      </c>
      <c r="I6" s="88">
        <v>158905</v>
      </c>
      <c r="J6" s="88">
        <v>0</v>
      </c>
      <c r="K6" s="88">
        <v>0</v>
      </c>
      <c r="L6" s="88">
        <v>0</v>
      </c>
      <c r="M6" s="88">
        <v>3098</v>
      </c>
      <c r="N6" s="88">
        <v>0</v>
      </c>
      <c r="O6" s="88">
        <v>9792</v>
      </c>
      <c r="P6" s="88">
        <v>4836176</v>
      </c>
      <c r="Q6" s="88">
        <v>4593558</v>
      </c>
    </row>
    <row r="7" spans="1:17" ht="35.1" customHeight="1">
      <c r="A7" s="2" t="s">
        <v>2</v>
      </c>
      <c r="B7" s="88">
        <v>91630</v>
      </c>
      <c r="C7" s="88">
        <v>95631</v>
      </c>
      <c r="D7" s="88">
        <v>1669750</v>
      </c>
      <c r="E7" s="88">
        <v>1537842</v>
      </c>
      <c r="F7" s="88">
        <v>217348</v>
      </c>
      <c r="G7" s="88">
        <v>212902</v>
      </c>
      <c r="H7" s="88">
        <v>98692</v>
      </c>
      <c r="I7" s="88">
        <v>100422</v>
      </c>
      <c r="J7" s="88">
        <v>0</v>
      </c>
      <c r="K7" s="88">
        <v>0</v>
      </c>
      <c r="L7" s="88">
        <v>0</v>
      </c>
      <c r="M7" s="88">
        <v>1241</v>
      </c>
      <c r="N7" s="88">
        <v>0</v>
      </c>
      <c r="O7" s="88">
        <v>2019</v>
      </c>
      <c r="P7" s="88">
        <v>1985790</v>
      </c>
      <c r="Q7" s="88">
        <v>1854426</v>
      </c>
    </row>
    <row r="8" spans="1:17" ht="35.1" customHeight="1">
      <c r="A8" s="2" t="s">
        <v>11</v>
      </c>
      <c r="B8" s="88">
        <v>83356</v>
      </c>
      <c r="C8" s="88">
        <v>75327</v>
      </c>
      <c r="D8" s="88">
        <v>3241124</v>
      </c>
      <c r="E8" s="88">
        <v>3087922</v>
      </c>
      <c r="F8" s="88">
        <v>261782</v>
      </c>
      <c r="G8" s="88">
        <v>245777</v>
      </c>
      <c r="H8" s="88">
        <v>155296</v>
      </c>
      <c r="I8" s="88">
        <v>141179</v>
      </c>
      <c r="J8" s="88">
        <v>18593</v>
      </c>
      <c r="K8" s="88">
        <v>16099</v>
      </c>
      <c r="L8" s="88">
        <v>0</v>
      </c>
      <c r="M8" s="88">
        <v>2606</v>
      </c>
      <c r="N8" s="88">
        <v>0</v>
      </c>
      <c r="O8" s="88">
        <v>5095</v>
      </c>
      <c r="P8" s="88">
        <v>3676795</v>
      </c>
      <c r="Q8" s="88">
        <v>3498678</v>
      </c>
    </row>
    <row r="9" spans="1:17" ht="35.1" customHeight="1">
      <c r="A9" s="2" t="s">
        <v>12</v>
      </c>
      <c r="B9" s="88">
        <v>83597</v>
      </c>
      <c r="C9" s="88">
        <v>69955</v>
      </c>
      <c r="D9" s="88">
        <v>3458827</v>
      </c>
      <c r="E9" s="88">
        <v>3225761</v>
      </c>
      <c r="F9" s="88">
        <v>248956</v>
      </c>
      <c r="G9" s="88">
        <v>228703</v>
      </c>
      <c r="H9" s="88">
        <v>633633</v>
      </c>
      <c r="I9" s="88">
        <v>578402</v>
      </c>
      <c r="J9" s="88">
        <v>0</v>
      </c>
      <c r="K9" s="88">
        <v>0</v>
      </c>
      <c r="L9" s="88">
        <v>0</v>
      </c>
      <c r="M9" s="88">
        <v>2823</v>
      </c>
      <c r="N9" s="88">
        <v>0</v>
      </c>
      <c r="O9" s="88">
        <v>4286</v>
      </c>
      <c r="P9" s="88">
        <v>4341416</v>
      </c>
      <c r="Q9" s="88">
        <v>4039975</v>
      </c>
    </row>
    <row r="10" spans="1:17" ht="35.1" customHeight="1">
      <c r="A10" s="112" t="s">
        <v>73</v>
      </c>
      <c r="B10" s="88">
        <v>43715</v>
      </c>
      <c r="C10" s="88">
        <v>38323</v>
      </c>
      <c r="D10" s="88">
        <v>1799882</v>
      </c>
      <c r="E10" s="88">
        <v>1683726</v>
      </c>
      <c r="F10" s="88">
        <v>97871</v>
      </c>
      <c r="G10" s="88">
        <v>86662</v>
      </c>
      <c r="H10" s="88">
        <v>191927</v>
      </c>
      <c r="I10" s="88">
        <v>180121</v>
      </c>
      <c r="J10" s="88">
        <v>0</v>
      </c>
      <c r="K10" s="88">
        <v>0</v>
      </c>
      <c r="L10" s="88">
        <v>0</v>
      </c>
      <c r="M10" s="88">
        <v>910</v>
      </c>
      <c r="N10" s="88">
        <v>0</v>
      </c>
      <c r="O10" s="88">
        <v>1232</v>
      </c>
      <c r="P10" s="88">
        <v>2089680</v>
      </c>
      <c r="Q10" s="88">
        <v>1952651</v>
      </c>
    </row>
    <row r="11" spans="1:17" ht="35.1" customHeight="1">
      <c r="A11" s="2" t="s">
        <v>18</v>
      </c>
      <c r="B11" s="88">
        <v>72839</v>
      </c>
      <c r="C11" s="88">
        <v>71712</v>
      </c>
      <c r="D11" s="88">
        <v>1466759</v>
      </c>
      <c r="E11" s="88">
        <v>1463920</v>
      </c>
      <c r="F11" s="88">
        <v>139121</v>
      </c>
      <c r="G11" s="88">
        <v>138487</v>
      </c>
      <c r="H11" s="88">
        <v>106873</v>
      </c>
      <c r="I11" s="88">
        <v>105569</v>
      </c>
      <c r="J11" s="88">
        <v>0</v>
      </c>
      <c r="K11" s="88">
        <v>0</v>
      </c>
      <c r="L11" s="88">
        <v>0</v>
      </c>
      <c r="M11" s="88">
        <v>1357</v>
      </c>
      <c r="N11" s="88">
        <v>0</v>
      </c>
      <c r="O11" s="88">
        <v>1874</v>
      </c>
      <c r="P11" s="88">
        <v>1712753</v>
      </c>
      <c r="Q11" s="88">
        <v>1711207</v>
      </c>
    </row>
    <row r="12" spans="1:17" ht="35.1" customHeight="1">
      <c r="A12" s="2" t="s">
        <v>13</v>
      </c>
      <c r="B12" s="88">
        <v>15183</v>
      </c>
      <c r="C12" s="88">
        <v>15066</v>
      </c>
      <c r="D12" s="88">
        <v>444253</v>
      </c>
      <c r="E12" s="88">
        <v>447599</v>
      </c>
      <c r="F12" s="88">
        <v>37756</v>
      </c>
      <c r="G12" s="88">
        <v>37372</v>
      </c>
      <c r="H12" s="88">
        <v>2586</v>
      </c>
      <c r="I12" s="88">
        <v>8395</v>
      </c>
      <c r="J12" s="88">
        <v>0</v>
      </c>
      <c r="K12" s="88">
        <v>0</v>
      </c>
      <c r="L12" s="88">
        <v>0</v>
      </c>
      <c r="M12" s="88">
        <v>52</v>
      </c>
      <c r="N12" s="88">
        <v>0</v>
      </c>
      <c r="O12" s="88">
        <v>92</v>
      </c>
      <c r="P12" s="88">
        <v>484595</v>
      </c>
      <c r="Q12" s="88">
        <v>493510</v>
      </c>
    </row>
    <row r="13" spans="1:17" ht="35.1" customHeight="1">
      <c r="A13" s="2" t="s">
        <v>3</v>
      </c>
      <c r="B13" s="88">
        <v>10884</v>
      </c>
      <c r="C13" s="88">
        <v>10634</v>
      </c>
      <c r="D13" s="88">
        <v>219832</v>
      </c>
      <c r="E13" s="88">
        <v>215021</v>
      </c>
      <c r="F13" s="88">
        <v>61198</v>
      </c>
      <c r="G13" s="88">
        <v>61260</v>
      </c>
      <c r="H13" s="88">
        <v>12931</v>
      </c>
      <c r="I13" s="88">
        <v>12156</v>
      </c>
      <c r="J13" s="88">
        <v>0</v>
      </c>
      <c r="K13" s="88">
        <v>0</v>
      </c>
      <c r="L13" s="88">
        <v>0</v>
      </c>
      <c r="M13" s="88">
        <v>64</v>
      </c>
      <c r="N13" s="88">
        <v>0</v>
      </c>
      <c r="O13" s="88">
        <v>78</v>
      </c>
      <c r="P13" s="88">
        <v>293961</v>
      </c>
      <c r="Q13" s="88">
        <v>288579</v>
      </c>
    </row>
    <row r="14" spans="1:17" ht="35.1" customHeight="1">
      <c r="A14" s="46" t="s">
        <v>17</v>
      </c>
      <c r="B14" s="88">
        <v>10265</v>
      </c>
      <c r="C14" s="88">
        <v>10013</v>
      </c>
      <c r="D14" s="88">
        <v>173578</v>
      </c>
      <c r="E14" s="88">
        <v>167187</v>
      </c>
      <c r="F14" s="88">
        <v>22575</v>
      </c>
      <c r="G14" s="88">
        <v>21417</v>
      </c>
      <c r="H14" s="88">
        <v>980</v>
      </c>
      <c r="I14" s="88">
        <v>932</v>
      </c>
      <c r="J14" s="88">
        <v>0</v>
      </c>
      <c r="K14" s="88">
        <v>0</v>
      </c>
      <c r="L14" s="88">
        <v>0</v>
      </c>
      <c r="M14" s="88">
        <v>21</v>
      </c>
      <c r="N14" s="88">
        <v>0</v>
      </c>
      <c r="O14" s="88">
        <v>74</v>
      </c>
      <c r="P14" s="88">
        <v>197133</v>
      </c>
      <c r="Q14" s="88">
        <v>189631</v>
      </c>
    </row>
    <row r="15" spans="1:17" ht="35.1" customHeight="1">
      <c r="A15" s="108" t="s">
        <v>81</v>
      </c>
      <c r="B15" s="88">
        <v>8121</v>
      </c>
      <c r="C15" s="88">
        <v>8101</v>
      </c>
      <c r="D15" s="88">
        <v>0</v>
      </c>
      <c r="E15" s="88">
        <v>13705</v>
      </c>
      <c r="F15" s="88">
        <v>0</v>
      </c>
      <c r="G15" s="88">
        <v>393</v>
      </c>
      <c r="H15" s="88">
        <v>0</v>
      </c>
      <c r="I15" s="88">
        <v>622</v>
      </c>
      <c r="J15" s="88">
        <v>0</v>
      </c>
      <c r="K15" s="88">
        <v>0</v>
      </c>
      <c r="L15" s="88">
        <v>0</v>
      </c>
      <c r="M15" s="88">
        <v>0</v>
      </c>
      <c r="N15" s="88">
        <v>0</v>
      </c>
      <c r="O15" s="88">
        <v>0</v>
      </c>
      <c r="P15" s="88">
        <v>0</v>
      </c>
      <c r="Q15" s="88">
        <v>14720</v>
      </c>
    </row>
    <row r="16" spans="1:17" ht="35.1" customHeight="1">
      <c r="A16" s="46" t="s">
        <v>4</v>
      </c>
      <c r="B16" s="88">
        <v>538304</v>
      </c>
      <c r="C16" s="88">
        <v>503933</v>
      </c>
      <c r="D16" s="88">
        <v>16796098</v>
      </c>
      <c r="E16" s="88">
        <v>15953838</v>
      </c>
      <c r="F16" s="88">
        <v>1418467</v>
      </c>
      <c r="G16" s="88">
        <v>1343581</v>
      </c>
      <c r="H16" s="88">
        <v>1385141</v>
      </c>
      <c r="I16" s="88">
        <v>1286703</v>
      </c>
      <c r="J16" s="88">
        <v>18593</v>
      </c>
      <c r="K16" s="88">
        <v>16099</v>
      </c>
      <c r="L16" s="88">
        <v>0</v>
      </c>
      <c r="M16" s="88">
        <v>12172</v>
      </c>
      <c r="N16" s="88">
        <v>0</v>
      </c>
      <c r="O16" s="88">
        <v>24542</v>
      </c>
      <c r="P16" s="88">
        <v>19618299</v>
      </c>
      <c r="Q16" s="88">
        <v>18636935</v>
      </c>
    </row>
    <row r="17" spans="2:3">
      <c r="C17" s="71"/>
    </row>
    <row r="22" spans="2:3">
      <c r="B22" s="70"/>
    </row>
  </sheetData>
  <mergeCells count="11">
    <mergeCell ref="L4:M4"/>
    <mergeCell ref="N4:O4"/>
    <mergeCell ref="A1:Q2"/>
    <mergeCell ref="A4:A5"/>
    <mergeCell ref="B4:C4"/>
    <mergeCell ref="D4:E4"/>
    <mergeCell ref="F4:G4"/>
    <mergeCell ref="H4:I4"/>
    <mergeCell ref="A3:Q3"/>
    <mergeCell ref="P4:Q4"/>
    <mergeCell ref="J4:K4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"/>
  <sheetViews>
    <sheetView showGridLines="0" zoomScale="80" zoomScaleNormal="80" workbookViewId="0">
      <selection sqref="A1:H2"/>
    </sheetView>
  </sheetViews>
  <sheetFormatPr defaultRowHeight="12.75"/>
  <cols>
    <col min="1" max="1" width="54.85546875" customWidth="1"/>
    <col min="2" max="8" width="12.7109375" style="69" customWidth="1"/>
  </cols>
  <sheetData>
    <row r="1" spans="1:9" ht="12.75" customHeight="1">
      <c r="A1" s="158" t="s">
        <v>84</v>
      </c>
      <c r="B1" s="159"/>
      <c r="C1" s="159"/>
      <c r="D1" s="159"/>
      <c r="E1" s="159"/>
      <c r="F1" s="159"/>
      <c r="G1" s="159"/>
      <c r="H1" s="160"/>
    </row>
    <row r="2" spans="1:9" ht="30.75" customHeight="1">
      <c r="A2" s="161"/>
      <c r="B2" s="161"/>
      <c r="C2" s="161"/>
      <c r="D2" s="161"/>
      <c r="E2" s="161"/>
      <c r="F2" s="161"/>
      <c r="G2" s="161"/>
      <c r="H2" s="160"/>
    </row>
    <row r="3" spans="1:9" ht="16.5" customHeight="1">
      <c r="A3" s="165" t="s">
        <v>0</v>
      </c>
      <c r="B3" s="166"/>
      <c r="C3" s="166"/>
      <c r="D3" s="166"/>
      <c r="E3" s="166"/>
      <c r="F3" s="166"/>
      <c r="G3" s="166"/>
      <c r="H3" s="166"/>
    </row>
    <row r="4" spans="1:9" ht="60" customHeight="1">
      <c r="A4" s="87" t="s">
        <v>57</v>
      </c>
      <c r="B4" s="58" t="s">
        <v>7</v>
      </c>
      <c r="C4" s="58" t="s">
        <v>8</v>
      </c>
      <c r="D4" s="58" t="s">
        <v>9</v>
      </c>
      <c r="E4" s="58" t="s">
        <v>10</v>
      </c>
      <c r="F4" s="111" t="s">
        <v>77</v>
      </c>
      <c r="G4" s="111" t="s">
        <v>76</v>
      </c>
      <c r="H4" s="58" t="s">
        <v>4</v>
      </c>
    </row>
    <row r="5" spans="1:9" ht="35.1" customHeight="1">
      <c r="A5" s="2" t="s">
        <v>1</v>
      </c>
      <c r="B5" s="89">
        <v>25.77</v>
      </c>
      <c r="C5" s="89">
        <v>23.12</v>
      </c>
      <c r="D5" s="90">
        <v>12.35</v>
      </c>
      <c r="E5" s="89">
        <v>0</v>
      </c>
      <c r="F5" s="89">
        <v>25.45</v>
      </c>
      <c r="G5" s="89">
        <v>39.9</v>
      </c>
      <c r="H5" s="89">
        <v>24.65</v>
      </c>
    </row>
    <row r="6" spans="1:9" ht="35.1" customHeight="1">
      <c r="A6" s="2" t="s">
        <v>2</v>
      </c>
      <c r="B6" s="89">
        <v>9.64</v>
      </c>
      <c r="C6" s="89">
        <v>15.85</v>
      </c>
      <c r="D6" s="90">
        <v>7.8</v>
      </c>
      <c r="E6" s="89">
        <v>0</v>
      </c>
      <c r="F6" s="89">
        <v>10.19</v>
      </c>
      <c r="G6" s="89">
        <v>8.23</v>
      </c>
      <c r="H6" s="89">
        <v>9.9499999999999993</v>
      </c>
    </row>
    <row r="7" spans="1:9" ht="35.1" customHeight="1">
      <c r="A7" s="2" t="s">
        <v>11</v>
      </c>
      <c r="B7" s="89">
        <v>19.350000000000001</v>
      </c>
      <c r="C7" s="89">
        <v>18.29</v>
      </c>
      <c r="D7" s="90">
        <v>10.97</v>
      </c>
      <c r="E7" s="89">
        <v>100</v>
      </c>
      <c r="F7" s="89">
        <v>21.41</v>
      </c>
      <c r="G7" s="89">
        <v>20.76</v>
      </c>
      <c r="H7" s="89">
        <v>18.77</v>
      </c>
    </row>
    <row r="8" spans="1:9" ht="35.1" customHeight="1">
      <c r="A8" s="2" t="s">
        <v>12</v>
      </c>
      <c r="B8" s="89">
        <v>20.22</v>
      </c>
      <c r="C8" s="89">
        <v>17.02</v>
      </c>
      <c r="D8" s="90">
        <v>44.95</v>
      </c>
      <c r="E8" s="89">
        <v>0</v>
      </c>
      <c r="F8" s="89">
        <v>23.19</v>
      </c>
      <c r="G8" s="89">
        <v>17.46</v>
      </c>
      <c r="H8" s="89">
        <v>21.67</v>
      </c>
    </row>
    <row r="9" spans="1:9" ht="35.1" customHeight="1">
      <c r="A9" s="112" t="s">
        <v>73</v>
      </c>
      <c r="B9" s="89">
        <v>10.55</v>
      </c>
      <c r="C9" s="89">
        <v>6.45</v>
      </c>
      <c r="D9" s="90">
        <v>14</v>
      </c>
      <c r="E9" s="89">
        <v>0</v>
      </c>
      <c r="F9" s="89">
        <v>7.48</v>
      </c>
      <c r="G9" s="89">
        <v>5.0199999999999996</v>
      </c>
      <c r="H9" s="89">
        <v>10.48</v>
      </c>
    </row>
    <row r="10" spans="1:9" ht="35.1" customHeight="1">
      <c r="A10" s="2" t="s">
        <v>18</v>
      </c>
      <c r="B10" s="89">
        <v>9.18</v>
      </c>
      <c r="C10" s="89">
        <v>10.31</v>
      </c>
      <c r="D10" s="90">
        <v>8.2100000000000009</v>
      </c>
      <c r="E10" s="89">
        <v>0</v>
      </c>
      <c r="F10" s="89">
        <v>11.15</v>
      </c>
      <c r="G10" s="89">
        <v>7.64</v>
      </c>
      <c r="H10" s="89">
        <v>9.18</v>
      </c>
    </row>
    <row r="11" spans="1:9" ht="35.1" customHeight="1">
      <c r="A11" s="2" t="s">
        <v>13</v>
      </c>
      <c r="B11" s="89">
        <v>2.8</v>
      </c>
      <c r="C11" s="89">
        <v>2.78</v>
      </c>
      <c r="D11" s="90">
        <v>0.65</v>
      </c>
      <c r="E11" s="89">
        <v>0</v>
      </c>
      <c r="F11" s="89">
        <v>0.43</v>
      </c>
      <c r="G11" s="89">
        <v>0.37</v>
      </c>
      <c r="H11" s="89">
        <v>2.65</v>
      </c>
    </row>
    <row r="12" spans="1:9" ht="35.1" customHeight="1">
      <c r="A12" s="2" t="s">
        <v>3</v>
      </c>
      <c r="B12" s="89">
        <v>1.35</v>
      </c>
      <c r="C12" s="89">
        <v>4.5599999999999996</v>
      </c>
      <c r="D12" s="90">
        <v>0.95</v>
      </c>
      <c r="E12" s="89">
        <v>0</v>
      </c>
      <c r="F12" s="89">
        <v>0.53</v>
      </c>
      <c r="G12" s="89">
        <v>0.32</v>
      </c>
      <c r="H12" s="89">
        <v>1.55</v>
      </c>
    </row>
    <row r="13" spans="1:9" ht="35.1" customHeight="1">
      <c r="A13" s="46" t="s">
        <v>17</v>
      </c>
      <c r="B13" s="89">
        <v>1.05</v>
      </c>
      <c r="C13" s="89">
        <v>1.59</v>
      </c>
      <c r="D13" s="90">
        <v>7.0000000000000007E-2</v>
      </c>
      <c r="E13" s="89">
        <v>0</v>
      </c>
      <c r="F13" s="89">
        <v>0.17</v>
      </c>
      <c r="G13" s="89">
        <v>0.3</v>
      </c>
      <c r="H13" s="89">
        <v>1.02</v>
      </c>
    </row>
    <row r="14" spans="1:9" ht="35.1" customHeight="1">
      <c r="A14" s="108" t="s">
        <v>81</v>
      </c>
      <c r="B14" s="89">
        <v>0.09</v>
      </c>
      <c r="C14" s="89">
        <v>0.03</v>
      </c>
      <c r="D14" s="90">
        <v>0.05</v>
      </c>
      <c r="E14" s="89">
        <v>0</v>
      </c>
      <c r="F14" s="89">
        <v>0</v>
      </c>
      <c r="G14" s="89">
        <v>0</v>
      </c>
      <c r="H14" s="89">
        <v>0.08</v>
      </c>
    </row>
    <row r="15" spans="1:9" ht="35.1" customHeight="1">
      <c r="A15" s="2" t="s">
        <v>4</v>
      </c>
      <c r="B15" s="89">
        <f>SUM(B5:B14)</f>
        <v>99.999999999999972</v>
      </c>
      <c r="C15" s="89">
        <f t="shared" ref="C15:H15" si="0">SUM(C5:C14)</f>
        <v>100.00000000000001</v>
      </c>
      <c r="D15" s="89">
        <f t="shared" si="0"/>
        <v>100</v>
      </c>
      <c r="E15" s="89">
        <f t="shared" si="0"/>
        <v>100</v>
      </c>
      <c r="F15" s="89">
        <f t="shared" si="0"/>
        <v>100.00000000000001</v>
      </c>
      <c r="G15" s="89">
        <f t="shared" si="0"/>
        <v>99.999999999999986</v>
      </c>
      <c r="H15" s="89">
        <f t="shared" si="0"/>
        <v>99.999999999999986</v>
      </c>
    </row>
    <row r="16" spans="1:9" ht="35.1" customHeight="1">
      <c r="A16" s="74" t="s">
        <v>40</v>
      </c>
      <c r="B16" s="89">
        <v>85.57</v>
      </c>
      <c r="C16" s="89">
        <v>7.21</v>
      </c>
      <c r="D16" s="89">
        <v>7.01</v>
      </c>
      <c r="E16" s="89">
        <v>0.09</v>
      </c>
      <c r="F16" s="89">
        <v>0.04</v>
      </c>
      <c r="G16" s="89">
        <v>0.08</v>
      </c>
      <c r="H16" s="89">
        <f>SUM(B16:G16)</f>
        <v>100</v>
      </c>
      <c r="I16" s="73"/>
    </row>
    <row r="18" spans="2:8">
      <c r="B18" s="72"/>
      <c r="C18" s="72"/>
      <c r="D18" s="72"/>
      <c r="E18" s="72"/>
      <c r="F18" s="72"/>
      <c r="G18" s="72"/>
      <c r="H18" s="72"/>
    </row>
  </sheetData>
  <mergeCells count="2">
    <mergeCell ref="A1:H2"/>
    <mergeCell ref="A3:H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2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"/>
  <sheetViews>
    <sheetView showGridLines="0" zoomScale="80" zoomScaleNormal="80" workbookViewId="0">
      <selection sqref="A1:M1"/>
    </sheetView>
  </sheetViews>
  <sheetFormatPr defaultRowHeight="12.75"/>
  <cols>
    <col min="1" max="1" width="56.140625" bestFit="1" customWidth="1"/>
    <col min="2" max="5" width="13.7109375" bestFit="1" customWidth="1"/>
    <col min="6" max="11" width="13.7109375" customWidth="1"/>
    <col min="12" max="13" width="13.7109375" bestFit="1" customWidth="1"/>
  </cols>
  <sheetData>
    <row r="1" spans="1:14" ht="52.5" customHeight="1">
      <c r="A1" s="158" t="s">
        <v>41</v>
      </c>
      <c r="B1" s="158"/>
      <c r="C1" s="158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4" ht="15.75" customHeight="1">
      <c r="A2" s="167" t="s">
        <v>5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</row>
    <row r="3" spans="1:14" ht="30" customHeight="1">
      <c r="A3" s="169" t="s">
        <v>58</v>
      </c>
      <c r="B3" s="154" t="s">
        <v>7</v>
      </c>
      <c r="C3" s="154"/>
      <c r="D3" s="154" t="s">
        <v>8</v>
      </c>
      <c r="E3" s="154"/>
      <c r="F3" s="154" t="s">
        <v>9</v>
      </c>
      <c r="G3" s="154"/>
      <c r="H3" s="157" t="s">
        <v>10</v>
      </c>
      <c r="I3" s="145"/>
      <c r="J3" s="157" t="s">
        <v>77</v>
      </c>
      <c r="K3" s="145"/>
      <c r="L3" s="157" t="s">
        <v>76</v>
      </c>
      <c r="M3" s="145"/>
    </row>
    <row r="4" spans="1:14" ht="51" customHeight="1">
      <c r="A4" s="170"/>
      <c r="B4" s="136" t="s">
        <v>85</v>
      </c>
      <c r="C4" s="136" t="s">
        <v>86</v>
      </c>
      <c r="D4" s="136" t="s">
        <v>85</v>
      </c>
      <c r="E4" s="136" t="s">
        <v>86</v>
      </c>
      <c r="F4" s="136" t="s">
        <v>85</v>
      </c>
      <c r="G4" s="136" t="s">
        <v>86</v>
      </c>
      <c r="H4" s="136" t="s">
        <v>85</v>
      </c>
      <c r="I4" s="136" t="s">
        <v>86</v>
      </c>
      <c r="J4" s="136" t="s">
        <v>85</v>
      </c>
      <c r="K4" s="136" t="s">
        <v>86</v>
      </c>
      <c r="L4" s="136" t="s">
        <v>85</v>
      </c>
      <c r="M4" s="136" t="s">
        <v>86</v>
      </c>
    </row>
    <row r="5" spans="1:14" ht="24.95" customHeight="1">
      <c r="A5" s="2" t="s">
        <v>1</v>
      </c>
      <c r="B5" s="88">
        <v>22304</v>
      </c>
      <c r="C5" s="88">
        <v>24222</v>
      </c>
      <c r="D5" s="88">
        <v>1648</v>
      </c>
      <c r="E5" s="88">
        <v>1737</v>
      </c>
      <c r="F5" s="88">
        <v>728</v>
      </c>
      <c r="G5" s="88">
        <v>155</v>
      </c>
      <c r="H5" s="88">
        <v>0</v>
      </c>
      <c r="I5" s="88">
        <v>0</v>
      </c>
      <c r="J5" s="88">
        <v>0</v>
      </c>
      <c r="K5" s="88">
        <v>5</v>
      </c>
      <c r="L5" s="88">
        <v>0</v>
      </c>
      <c r="M5" s="88">
        <v>15</v>
      </c>
      <c r="N5" s="4"/>
    </row>
    <row r="6" spans="1:14" ht="24.95" customHeight="1">
      <c r="A6" s="2" t="s">
        <v>2</v>
      </c>
      <c r="B6" s="88">
        <v>9111</v>
      </c>
      <c r="C6" s="88">
        <v>9146</v>
      </c>
      <c r="D6" s="88">
        <v>1175</v>
      </c>
      <c r="E6" s="88">
        <v>1160</v>
      </c>
      <c r="F6" s="88">
        <v>338</v>
      </c>
      <c r="G6" s="88">
        <v>244</v>
      </c>
      <c r="H6" s="88">
        <v>0</v>
      </c>
      <c r="I6" s="88">
        <v>0</v>
      </c>
      <c r="J6" s="88">
        <v>0</v>
      </c>
      <c r="K6" s="88">
        <v>2</v>
      </c>
      <c r="L6" s="88">
        <v>0</v>
      </c>
      <c r="M6" s="88">
        <v>3</v>
      </c>
    </row>
    <row r="7" spans="1:14" ht="24.95" customHeight="1">
      <c r="A7" s="2" t="s">
        <v>11</v>
      </c>
      <c r="B7" s="88">
        <v>16135</v>
      </c>
      <c r="C7" s="88">
        <v>18504</v>
      </c>
      <c r="D7" s="88">
        <v>1272</v>
      </c>
      <c r="E7" s="88">
        <v>1395</v>
      </c>
      <c r="F7" s="88">
        <v>643</v>
      </c>
      <c r="G7" s="88">
        <v>459</v>
      </c>
      <c r="H7" s="88">
        <v>71</v>
      </c>
      <c r="I7" s="88">
        <v>4</v>
      </c>
      <c r="J7" s="88">
        <v>0</v>
      </c>
      <c r="K7" s="88">
        <v>2</v>
      </c>
      <c r="L7" s="88">
        <v>0</v>
      </c>
      <c r="M7" s="88">
        <v>2</v>
      </c>
    </row>
    <row r="8" spans="1:14" ht="24.95" customHeight="1">
      <c r="A8" s="2" t="s">
        <v>12</v>
      </c>
      <c r="B8" s="88">
        <v>18347</v>
      </c>
      <c r="C8" s="88">
        <v>19217</v>
      </c>
      <c r="D8" s="88">
        <v>1240</v>
      </c>
      <c r="E8" s="88">
        <v>1276</v>
      </c>
      <c r="F8" s="88">
        <v>2744</v>
      </c>
      <c r="G8" s="88">
        <v>757</v>
      </c>
      <c r="H8" s="88">
        <v>0</v>
      </c>
      <c r="I8" s="88">
        <v>0</v>
      </c>
      <c r="J8" s="88">
        <v>0</v>
      </c>
      <c r="K8" s="88">
        <v>5</v>
      </c>
      <c r="L8" s="88">
        <v>0</v>
      </c>
      <c r="M8" s="88">
        <v>7</v>
      </c>
    </row>
    <row r="9" spans="1:14" ht="24.95" customHeight="1">
      <c r="A9" s="112" t="s">
        <v>73</v>
      </c>
      <c r="B9" s="88">
        <v>9349</v>
      </c>
      <c r="C9" s="88">
        <v>9865</v>
      </c>
      <c r="D9" s="88">
        <v>542</v>
      </c>
      <c r="E9" s="88">
        <v>519</v>
      </c>
      <c r="F9" s="88">
        <v>1121</v>
      </c>
      <c r="G9" s="88">
        <v>217</v>
      </c>
      <c r="H9" s="88">
        <v>0</v>
      </c>
      <c r="I9" s="88">
        <v>0</v>
      </c>
      <c r="J9" s="88">
        <v>0</v>
      </c>
      <c r="K9" s="88">
        <v>1</v>
      </c>
      <c r="L9" s="88">
        <v>0</v>
      </c>
      <c r="M9" s="88">
        <v>0</v>
      </c>
    </row>
    <row r="10" spans="1:14" ht="24.95" customHeight="1">
      <c r="A10" s="2" t="s">
        <v>18</v>
      </c>
      <c r="B10" s="88">
        <v>7911</v>
      </c>
      <c r="C10" s="88">
        <v>8353</v>
      </c>
      <c r="D10" s="88">
        <v>774</v>
      </c>
      <c r="E10" s="88">
        <v>760</v>
      </c>
      <c r="F10" s="88">
        <v>463</v>
      </c>
      <c r="G10" s="88">
        <v>91</v>
      </c>
      <c r="H10" s="88">
        <v>0</v>
      </c>
      <c r="I10" s="88">
        <v>0</v>
      </c>
      <c r="J10" s="88">
        <v>0</v>
      </c>
      <c r="K10" s="88">
        <v>2</v>
      </c>
      <c r="L10" s="88">
        <v>0</v>
      </c>
      <c r="M10" s="88">
        <v>3</v>
      </c>
    </row>
    <row r="11" spans="1:14" ht="24.95" customHeight="1">
      <c r="A11" s="2" t="s">
        <v>13</v>
      </c>
      <c r="B11" s="88">
        <v>2756</v>
      </c>
      <c r="C11" s="88">
        <v>2997</v>
      </c>
      <c r="D11" s="88">
        <v>232</v>
      </c>
      <c r="E11" s="88">
        <v>239</v>
      </c>
      <c r="F11" s="88">
        <v>21</v>
      </c>
      <c r="G11" s="88">
        <v>28</v>
      </c>
      <c r="H11" s="88">
        <v>0</v>
      </c>
      <c r="I11" s="88">
        <v>0</v>
      </c>
      <c r="J11" s="88">
        <v>0</v>
      </c>
      <c r="K11" s="88">
        <v>0</v>
      </c>
      <c r="L11" s="88">
        <v>0</v>
      </c>
      <c r="M11" s="88">
        <v>0</v>
      </c>
    </row>
    <row r="12" spans="1:14" ht="24.95" customHeight="1">
      <c r="A12" s="2" t="s">
        <v>3</v>
      </c>
      <c r="B12" s="88">
        <v>1282</v>
      </c>
      <c r="C12" s="88">
        <v>1485</v>
      </c>
      <c r="D12" s="88">
        <v>363</v>
      </c>
      <c r="E12" s="88">
        <v>466</v>
      </c>
      <c r="F12" s="88">
        <v>60</v>
      </c>
      <c r="G12" s="88">
        <v>21</v>
      </c>
      <c r="H12" s="88">
        <v>0</v>
      </c>
      <c r="I12" s="88">
        <v>0</v>
      </c>
      <c r="J12" s="88">
        <v>0</v>
      </c>
      <c r="K12" s="88">
        <v>0</v>
      </c>
      <c r="L12" s="88">
        <v>0</v>
      </c>
      <c r="M12" s="88">
        <v>0</v>
      </c>
    </row>
    <row r="13" spans="1:14" ht="24.95" customHeight="1">
      <c r="A13" s="46" t="s">
        <v>17</v>
      </c>
      <c r="B13" s="88">
        <v>1103</v>
      </c>
      <c r="C13" s="88">
        <v>1151</v>
      </c>
      <c r="D13" s="88">
        <v>148</v>
      </c>
      <c r="E13" s="88">
        <v>146</v>
      </c>
      <c r="F13" s="88">
        <v>6</v>
      </c>
      <c r="G13" s="88">
        <v>1</v>
      </c>
      <c r="H13" s="88">
        <v>0</v>
      </c>
      <c r="I13" s="88">
        <v>0</v>
      </c>
      <c r="J13" s="88">
        <v>0</v>
      </c>
      <c r="K13" s="88">
        <v>0</v>
      </c>
      <c r="L13" s="88">
        <v>0</v>
      </c>
      <c r="M13" s="88">
        <v>0</v>
      </c>
    </row>
    <row r="14" spans="1:14" ht="24.95" customHeight="1">
      <c r="A14" s="108" t="s">
        <v>81</v>
      </c>
      <c r="B14" s="88">
        <v>0</v>
      </c>
      <c r="C14" s="88">
        <v>68</v>
      </c>
      <c r="D14" s="88">
        <v>0</v>
      </c>
      <c r="E14" s="88">
        <v>4</v>
      </c>
      <c r="F14" s="88">
        <v>0</v>
      </c>
      <c r="G14" s="88">
        <v>43</v>
      </c>
      <c r="H14" s="88">
        <v>0</v>
      </c>
      <c r="I14" s="88">
        <v>0</v>
      </c>
      <c r="J14" s="88">
        <v>0</v>
      </c>
      <c r="K14" s="88">
        <v>0</v>
      </c>
      <c r="L14" s="88">
        <v>0</v>
      </c>
      <c r="M14" s="88">
        <v>0</v>
      </c>
    </row>
    <row r="15" spans="1:14" ht="24.95" customHeight="1">
      <c r="A15" s="2" t="s">
        <v>4</v>
      </c>
      <c r="B15" s="88">
        <f>SUM(B5:B14)</f>
        <v>88298</v>
      </c>
      <c r="C15" s="88">
        <f t="shared" ref="C15:M15" si="0">SUM(C5:C14)</f>
        <v>95008</v>
      </c>
      <c r="D15" s="88">
        <f t="shared" si="0"/>
        <v>7394</v>
      </c>
      <c r="E15" s="88">
        <f t="shared" si="0"/>
        <v>7702</v>
      </c>
      <c r="F15" s="88">
        <f t="shared" si="0"/>
        <v>6124</v>
      </c>
      <c r="G15" s="88">
        <f t="shared" si="0"/>
        <v>2016</v>
      </c>
      <c r="H15" s="88">
        <f t="shared" si="0"/>
        <v>71</v>
      </c>
      <c r="I15" s="88">
        <f t="shared" si="0"/>
        <v>4</v>
      </c>
      <c r="J15" s="88">
        <f t="shared" si="0"/>
        <v>0</v>
      </c>
      <c r="K15" s="88">
        <f t="shared" si="0"/>
        <v>17</v>
      </c>
      <c r="L15" s="88">
        <f t="shared" si="0"/>
        <v>0</v>
      </c>
      <c r="M15" s="88">
        <f t="shared" si="0"/>
        <v>30</v>
      </c>
    </row>
  </sheetData>
  <mergeCells count="9">
    <mergeCell ref="A1:M1"/>
    <mergeCell ref="B3:C3"/>
    <mergeCell ref="D3:E3"/>
    <mergeCell ref="F3:G3"/>
    <mergeCell ref="A2:M2"/>
    <mergeCell ref="A3:A4"/>
    <mergeCell ref="L3:M3"/>
    <mergeCell ref="H3:I3"/>
    <mergeCell ref="J3:K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0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showGridLines="0" zoomScale="80" zoomScaleNormal="80" workbookViewId="0">
      <selection sqref="A1:M1"/>
    </sheetView>
  </sheetViews>
  <sheetFormatPr defaultRowHeight="12.75"/>
  <cols>
    <col min="1" max="1" width="55.7109375" style="69" customWidth="1"/>
    <col min="2" max="13" width="13.28515625" style="69" customWidth="1"/>
    <col min="14" max="16384" width="9.140625" style="69"/>
  </cols>
  <sheetData>
    <row r="1" spans="1:13" ht="47.25" customHeight="1">
      <c r="A1" s="171" t="s">
        <v>42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spans="1:13" ht="13.5" customHeight="1">
      <c r="B2" s="110"/>
      <c r="C2" s="110"/>
      <c r="D2" s="110"/>
      <c r="E2" s="110"/>
      <c r="F2" s="110"/>
      <c r="G2" s="110"/>
      <c r="H2" s="110"/>
      <c r="I2" s="110"/>
      <c r="M2" s="115" t="s">
        <v>0</v>
      </c>
    </row>
    <row r="3" spans="1:13" ht="30" customHeight="1">
      <c r="A3" s="169" t="s">
        <v>59</v>
      </c>
      <c r="B3" s="144" t="s">
        <v>7</v>
      </c>
      <c r="C3" s="172"/>
      <c r="D3" s="144" t="s">
        <v>8</v>
      </c>
      <c r="E3" s="172"/>
      <c r="F3" s="144" t="s">
        <v>9</v>
      </c>
      <c r="G3" s="145"/>
      <c r="H3" s="144" t="s">
        <v>10</v>
      </c>
      <c r="I3" s="145"/>
      <c r="J3" s="157" t="s">
        <v>77</v>
      </c>
      <c r="K3" s="145"/>
      <c r="L3" s="157" t="s">
        <v>76</v>
      </c>
      <c r="M3" s="145"/>
    </row>
    <row r="4" spans="1:13" ht="56.25" customHeight="1">
      <c r="A4" s="170"/>
      <c r="B4" s="136" t="s">
        <v>85</v>
      </c>
      <c r="C4" s="136" t="s">
        <v>86</v>
      </c>
      <c r="D4" s="136" t="s">
        <v>85</v>
      </c>
      <c r="E4" s="136" t="s">
        <v>86</v>
      </c>
      <c r="F4" s="136" t="s">
        <v>85</v>
      </c>
      <c r="G4" s="136" t="s">
        <v>86</v>
      </c>
      <c r="H4" s="136" t="s">
        <v>85</v>
      </c>
      <c r="I4" s="136" t="s">
        <v>86</v>
      </c>
      <c r="J4" s="136" t="s">
        <v>85</v>
      </c>
      <c r="K4" s="136" t="s">
        <v>86</v>
      </c>
      <c r="L4" s="136" t="s">
        <v>85</v>
      </c>
      <c r="M4" s="136" t="s">
        <v>86</v>
      </c>
    </row>
    <row r="5" spans="1:13" ht="24.95" customHeight="1">
      <c r="A5" s="2" t="s">
        <v>1</v>
      </c>
      <c r="B5" s="91">
        <v>25.26</v>
      </c>
      <c r="C5" s="91">
        <v>25.5</v>
      </c>
      <c r="D5" s="91">
        <v>22.29</v>
      </c>
      <c r="E5" s="91">
        <v>22.55</v>
      </c>
      <c r="F5" s="91">
        <v>11.89</v>
      </c>
      <c r="G5" s="91">
        <v>7.69</v>
      </c>
      <c r="H5" s="89">
        <v>0</v>
      </c>
      <c r="I5" s="89">
        <v>0</v>
      </c>
      <c r="J5" s="89">
        <v>0</v>
      </c>
      <c r="K5" s="89">
        <v>29.41</v>
      </c>
      <c r="L5" s="89">
        <v>0</v>
      </c>
      <c r="M5" s="89">
        <v>50</v>
      </c>
    </row>
    <row r="6" spans="1:13" ht="24.95" customHeight="1">
      <c r="A6" s="2" t="s">
        <v>2</v>
      </c>
      <c r="B6" s="91">
        <v>10.32</v>
      </c>
      <c r="C6" s="91">
        <v>9.6300000000000008</v>
      </c>
      <c r="D6" s="91">
        <v>15.89</v>
      </c>
      <c r="E6" s="91">
        <v>15.06</v>
      </c>
      <c r="F6" s="91">
        <v>5.52</v>
      </c>
      <c r="G6" s="91">
        <v>12.1</v>
      </c>
      <c r="H6" s="89">
        <v>0</v>
      </c>
      <c r="I6" s="89">
        <v>0</v>
      </c>
      <c r="J6" s="89">
        <v>0</v>
      </c>
      <c r="K6" s="89">
        <v>11.77</v>
      </c>
      <c r="L6" s="89">
        <v>0</v>
      </c>
      <c r="M6" s="89">
        <v>10</v>
      </c>
    </row>
    <row r="7" spans="1:13" ht="24.95" customHeight="1">
      <c r="A7" s="2" t="s">
        <v>11</v>
      </c>
      <c r="B7" s="91">
        <v>18.27</v>
      </c>
      <c r="C7" s="91">
        <v>19.48</v>
      </c>
      <c r="D7" s="91">
        <v>17.2</v>
      </c>
      <c r="E7" s="91">
        <v>18.11</v>
      </c>
      <c r="F7" s="91">
        <v>10.5</v>
      </c>
      <c r="G7" s="91">
        <v>22.77</v>
      </c>
      <c r="H7" s="91">
        <v>100</v>
      </c>
      <c r="I7" s="91">
        <v>100</v>
      </c>
      <c r="J7" s="89">
        <v>0</v>
      </c>
      <c r="K7" s="89">
        <v>11.76</v>
      </c>
      <c r="L7" s="89">
        <v>0</v>
      </c>
      <c r="M7" s="89">
        <v>6.67</v>
      </c>
    </row>
    <row r="8" spans="1:13" ht="24.95" customHeight="1">
      <c r="A8" s="2" t="s">
        <v>12</v>
      </c>
      <c r="B8" s="91">
        <v>20.78</v>
      </c>
      <c r="C8" s="91">
        <v>20.23</v>
      </c>
      <c r="D8" s="91">
        <v>16.77</v>
      </c>
      <c r="E8" s="91">
        <v>16.57</v>
      </c>
      <c r="F8" s="91">
        <v>44.81</v>
      </c>
      <c r="G8" s="91">
        <v>37.549999999999997</v>
      </c>
      <c r="H8" s="89">
        <v>0</v>
      </c>
      <c r="I8" s="89">
        <v>0</v>
      </c>
      <c r="J8" s="89">
        <v>0</v>
      </c>
      <c r="K8" s="89">
        <v>29.41</v>
      </c>
      <c r="L8" s="89">
        <v>0</v>
      </c>
      <c r="M8" s="89">
        <v>23.33</v>
      </c>
    </row>
    <row r="9" spans="1:13" ht="24.95" customHeight="1">
      <c r="A9" s="112" t="s">
        <v>73</v>
      </c>
      <c r="B9" s="92">
        <v>10.59</v>
      </c>
      <c r="C9" s="91">
        <v>10.38</v>
      </c>
      <c r="D9" s="91">
        <v>7.33</v>
      </c>
      <c r="E9" s="91">
        <v>6.74</v>
      </c>
      <c r="F9" s="91">
        <v>18.3</v>
      </c>
      <c r="G9" s="91">
        <v>10.77</v>
      </c>
      <c r="H9" s="89">
        <v>0</v>
      </c>
      <c r="I9" s="89">
        <v>0</v>
      </c>
      <c r="J9" s="89">
        <v>0</v>
      </c>
      <c r="K9" s="89">
        <v>5.88</v>
      </c>
      <c r="L9" s="89">
        <v>0</v>
      </c>
      <c r="M9" s="89">
        <v>0</v>
      </c>
    </row>
    <row r="10" spans="1:13" ht="24.95" customHeight="1">
      <c r="A10" s="2" t="s">
        <v>18</v>
      </c>
      <c r="B10" s="91">
        <v>8.9600000000000009</v>
      </c>
      <c r="C10" s="91">
        <v>8.7899999999999991</v>
      </c>
      <c r="D10" s="91">
        <v>10.47</v>
      </c>
      <c r="E10" s="91">
        <v>9.8699999999999992</v>
      </c>
      <c r="F10" s="91">
        <v>7.56</v>
      </c>
      <c r="G10" s="91">
        <v>4.51</v>
      </c>
      <c r="H10" s="89">
        <v>0</v>
      </c>
      <c r="I10" s="89">
        <v>0</v>
      </c>
      <c r="J10" s="89">
        <v>0</v>
      </c>
      <c r="K10" s="89">
        <v>11.77</v>
      </c>
      <c r="L10" s="89">
        <v>0</v>
      </c>
      <c r="M10" s="89">
        <v>10</v>
      </c>
    </row>
    <row r="11" spans="1:13" ht="24.95" customHeight="1">
      <c r="A11" s="2" t="s">
        <v>13</v>
      </c>
      <c r="B11" s="91">
        <v>3.12</v>
      </c>
      <c r="C11" s="91">
        <v>3.15</v>
      </c>
      <c r="D11" s="91">
        <v>3.14</v>
      </c>
      <c r="E11" s="91">
        <v>3.1</v>
      </c>
      <c r="F11" s="91">
        <v>0.34</v>
      </c>
      <c r="G11" s="91">
        <v>1.39</v>
      </c>
      <c r="H11" s="89">
        <v>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</row>
    <row r="12" spans="1:13" ht="24.95" customHeight="1">
      <c r="A12" s="2" t="s">
        <v>3</v>
      </c>
      <c r="B12" s="91">
        <v>1.45</v>
      </c>
      <c r="C12" s="91">
        <v>1.56</v>
      </c>
      <c r="D12" s="91">
        <v>4.91</v>
      </c>
      <c r="E12" s="91">
        <v>6.05</v>
      </c>
      <c r="F12" s="91">
        <v>0.98</v>
      </c>
      <c r="G12" s="91">
        <v>1.04</v>
      </c>
      <c r="H12" s="89">
        <v>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</row>
    <row r="13" spans="1:13" ht="24.95" customHeight="1">
      <c r="A13" s="46" t="s">
        <v>17</v>
      </c>
      <c r="B13" s="91">
        <v>1.25</v>
      </c>
      <c r="C13" s="91">
        <v>1.21</v>
      </c>
      <c r="D13" s="91">
        <v>2</v>
      </c>
      <c r="E13" s="91">
        <v>1.9</v>
      </c>
      <c r="F13" s="91">
        <v>0.1</v>
      </c>
      <c r="G13" s="91">
        <v>0.05</v>
      </c>
      <c r="H13" s="89">
        <v>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</row>
    <row r="14" spans="1:13" ht="24.95" customHeight="1">
      <c r="A14" s="108" t="s">
        <v>81</v>
      </c>
      <c r="B14" s="91">
        <v>0</v>
      </c>
      <c r="C14" s="91">
        <v>7.0000000000000007E-2</v>
      </c>
      <c r="D14" s="91">
        <v>0</v>
      </c>
      <c r="E14" s="91">
        <v>0.05</v>
      </c>
      <c r="F14" s="91">
        <v>0</v>
      </c>
      <c r="G14" s="91">
        <v>2.13</v>
      </c>
      <c r="H14" s="89">
        <v>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</row>
    <row r="15" spans="1:13" ht="24.95" customHeight="1">
      <c r="A15" s="46" t="s">
        <v>4</v>
      </c>
      <c r="B15" s="91">
        <v>100.00000000000001</v>
      </c>
      <c r="C15" s="91">
        <v>99.999999999999986</v>
      </c>
      <c r="D15" s="91">
        <v>99.999999999999986</v>
      </c>
      <c r="E15" s="91">
        <v>99.999999999999986</v>
      </c>
      <c r="F15" s="91">
        <v>100</v>
      </c>
      <c r="G15" s="91">
        <v>100</v>
      </c>
      <c r="H15" s="91">
        <v>100</v>
      </c>
      <c r="I15" s="91">
        <v>100</v>
      </c>
      <c r="J15" s="89">
        <v>0</v>
      </c>
      <c r="K15" s="89">
        <v>99.999999999999986</v>
      </c>
      <c r="L15" s="89">
        <v>0</v>
      </c>
      <c r="M15" s="89">
        <v>100</v>
      </c>
    </row>
  </sheetData>
  <mergeCells count="8">
    <mergeCell ref="J3:K3"/>
    <mergeCell ref="L3:M3"/>
    <mergeCell ref="A1:M1"/>
    <mergeCell ref="B3:C3"/>
    <mergeCell ref="D3:E3"/>
    <mergeCell ref="F3:G3"/>
    <mergeCell ref="A3:A4"/>
    <mergeCell ref="H3:I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61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X11"/>
  <sheetViews>
    <sheetView showGridLines="0" zoomScale="75" zoomScaleNormal="75" workbookViewId="0">
      <selection sqref="A1:AU1"/>
    </sheetView>
  </sheetViews>
  <sheetFormatPr defaultRowHeight="15"/>
  <cols>
    <col min="1" max="1" width="51.28515625" style="75" customWidth="1"/>
    <col min="2" max="2" width="7.42578125" style="75" customWidth="1"/>
    <col min="3" max="5" width="6.7109375" style="75" customWidth="1"/>
    <col min="6" max="6" width="8" style="75" customWidth="1"/>
    <col min="7" max="9" width="6.7109375" style="75" customWidth="1"/>
    <col min="10" max="10" width="8.28515625" style="75" customWidth="1"/>
    <col min="11" max="12" width="6.7109375" style="75" customWidth="1"/>
    <col min="13" max="13" width="9.42578125" style="75" customWidth="1"/>
    <col min="14" max="14" width="6.7109375" style="75" customWidth="1"/>
    <col min="15" max="15" width="7.5703125" style="75" bestFit="1" customWidth="1"/>
    <col min="16" max="18" width="6.7109375" style="75" customWidth="1"/>
    <col min="19" max="19" width="8" style="75" customWidth="1"/>
    <col min="20" max="22" width="6.7109375" style="75" customWidth="1"/>
    <col min="23" max="23" width="8.42578125" style="75" customWidth="1"/>
    <col min="24" max="42" width="6.7109375" style="75" customWidth="1"/>
    <col min="43" max="43" width="8.28515625" style="75" bestFit="1" customWidth="1"/>
    <col min="44" max="44" width="8.28515625" style="75" customWidth="1"/>
    <col min="45" max="45" width="7.7109375" style="75" customWidth="1"/>
    <col min="46" max="46" width="9.42578125" style="75" bestFit="1" customWidth="1"/>
    <col min="47" max="47" width="6.7109375" style="75" customWidth="1"/>
    <col min="48" max="16384" width="9.140625" style="75"/>
  </cols>
  <sheetData>
    <row r="1" spans="1:258" ht="23.25" customHeight="1">
      <c r="A1" s="173" t="s">
        <v>87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173"/>
      <c r="AL1" s="173"/>
      <c r="AM1" s="173"/>
      <c r="AN1" s="173"/>
      <c r="AO1" s="173"/>
      <c r="AP1" s="173"/>
      <c r="AQ1" s="173"/>
      <c r="AR1" s="173"/>
      <c r="AS1" s="173"/>
      <c r="AT1" s="173"/>
      <c r="AU1" s="173"/>
      <c r="AV1" s="82"/>
      <c r="AW1" s="82"/>
      <c r="AX1" s="82"/>
    </row>
    <row r="2" spans="1:258" ht="15" customHeight="1">
      <c r="A2" s="140" t="s">
        <v>5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  <c r="W2" s="140"/>
      <c r="X2" s="140"/>
      <c r="Y2" s="140"/>
      <c r="Z2" s="140"/>
      <c r="AA2" s="140"/>
      <c r="AB2" s="140"/>
      <c r="AC2" s="140"/>
      <c r="AD2" s="140"/>
      <c r="AE2" s="140"/>
      <c r="AF2" s="140"/>
      <c r="AG2" s="140"/>
      <c r="AH2" s="140"/>
      <c r="AI2" s="140"/>
      <c r="AJ2" s="140"/>
      <c r="AK2" s="140"/>
      <c r="AL2" s="140"/>
      <c r="AM2" s="180"/>
      <c r="AN2" s="180"/>
      <c r="AO2" s="180"/>
      <c r="AP2" s="180"/>
      <c r="AQ2" s="180"/>
      <c r="AR2" s="180"/>
      <c r="AS2" s="180"/>
      <c r="AT2" s="180"/>
    </row>
    <row r="3" spans="1:258" s="81" customFormat="1" ht="59.25" customHeight="1">
      <c r="A3" s="181" t="s">
        <v>60</v>
      </c>
      <c r="B3" s="144" t="s">
        <v>48</v>
      </c>
      <c r="C3" s="183"/>
      <c r="D3" s="183"/>
      <c r="E3" s="184"/>
      <c r="F3" s="156" t="s">
        <v>47</v>
      </c>
      <c r="G3" s="177"/>
      <c r="H3" s="177"/>
      <c r="I3" s="185"/>
      <c r="J3" s="156" t="s">
        <v>46</v>
      </c>
      <c r="K3" s="177"/>
      <c r="L3" s="177"/>
      <c r="M3" s="177"/>
      <c r="N3" s="147"/>
      <c r="O3" s="156" t="s">
        <v>12</v>
      </c>
      <c r="P3" s="177"/>
      <c r="Q3" s="177"/>
      <c r="R3" s="178"/>
      <c r="S3" s="146" t="s">
        <v>74</v>
      </c>
      <c r="T3" s="177"/>
      <c r="U3" s="177"/>
      <c r="V3" s="186"/>
      <c r="W3" s="156" t="s">
        <v>45</v>
      </c>
      <c r="X3" s="177"/>
      <c r="Y3" s="177"/>
      <c r="Z3" s="178"/>
      <c r="AA3" s="142" t="s">
        <v>13</v>
      </c>
      <c r="AB3" s="142"/>
      <c r="AC3" s="142"/>
      <c r="AD3" s="179"/>
      <c r="AE3" s="174" t="s">
        <v>3</v>
      </c>
      <c r="AF3" s="175"/>
      <c r="AG3" s="175"/>
      <c r="AH3" s="176"/>
      <c r="AI3" s="174" t="s">
        <v>17</v>
      </c>
      <c r="AJ3" s="175"/>
      <c r="AK3" s="175"/>
      <c r="AL3" s="176"/>
      <c r="AM3" s="187" t="s">
        <v>81</v>
      </c>
      <c r="AN3" s="175"/>
      <c r="AO3" s="175"/>
      <c r="AP3" s="176"/>
      <c r="AQ3" s="144" t="s">
        <v>4</v>
      </c>
      <c r="AR3" s="172"/>
      <c r="AS3" s="172"/>
      <c r="AT3" s="172"/>
      <c r="AU3" s="145"/>
    </row>
    <row r="4" spans="1:258" ht="47.25">
      <c r="A4" s="182"/>
      <c r="B4" s="80" t="s">
        <v>7</v>
      </c>
      <c r="C4" s="80" t="s">
        <v>8</v>
      </c>
      <c r="D4" s="80" t="s">
        <v>9</v>
      </c>
      <c r="E4" s="116" t="s">
        <v>78</v>
      </c>
      <c r="F4" s="80" t="s">
        <v>7</v>
      </c>
      <c r="G4" s="80" t="s">
        <v>8</v>
      </c>
      <c r="H4" s="80" t="s">
        <v>9</v>
      </c>
      <c r="I4" s="116" t="s">
        <v>78</v>
      </c>
      <c r="J4" s="80" t="s">
        <v>7</v>
      </c>
      <c r="K4" s="80" t="s">
        <v>8</v>
      </c>
      <c r="L4" s="80" t="s">
        <v>9</v>
      </c>
      <c r="M4" s="80" t="s">
        <v>10</v>
      </c>
      <c r="N4" s="116" t="s">
        <v>78</v>
      </c>
      <c r="O4" s="80" t="s">
        <v>7</v>
      </c>
      <c r="P4" s="80" t="s">
        <v>8</v>
      </c>
      <c r="Q4" s="80" t="s">
        <v>9</v>
      </c>
      <c r="R4" s="116" t="s">
        <v>78</v>
      </c>
      <c r="S4" s="80" t="s">
        <v>7</v>
      </c>
      <c r="T4" s="80" t="s">
        <v>8</v>
      </c>
      <c r="U4" s="80" t="s">
        <v>9</v>
      </c>
      <c r="V4" s="116" t="s">
        <v>78</v>
      </c>
      <c r="W4" s="80" t="s">
        <v>7</v>
      </c>
      <c r="X4" s="80" t="s">
        <v>8</v>
      </c>
      <c r="Y4" s="80" t="s">
        <v>9</v>
      </c>
      <c r="Z4" s="116" t="s">
        <v>78</v>
      </c>
      <c r="AA4" s="80" t="s">
        <v>7</v>
      </c>
      <c r="AB4" s="80" t="s">
        <v>8</v>
      </c>
      <c r="AC4" s="80" t="s">
        <v>9</v>
      </c>
      <c r="AD4" s="116" t="s">
        <v>78</v>
      </c>
      <c r="AE4" s="80" t="s">
        <v>7</v>
      </c>
      <c r="AF4" s="80" t="s">
        <v>8</v>
      </c>
      <c r="AG4" s="80" t="s">
        <v>9</v>
      </c>
      <c r="AH4" s="116" t="s">
        <v>78</v>
      </c>
      <c r="AI4" s="80" t="s">
        <v>7</v>
      </c>
      <c r="AJ4" s="80" t="s">
        <v>8</v>
      </c>
      <c r="AK4" s="80" t="s">
        <v>9</v>
      </c>
      <c r="AL4" s="116" t="s">
        <v>78</v>
      </c>
      <c r="AM4" s="80" t="s">
        <v>7</v>
      </c>
      <c r="AN4" s="80" t="s">
        <v>8</v>
      </c>
      <c r="AO4" s="80" t="s">
        <v>9</v>
      </c>
      <c r="AP4" s="116" t="s">
        <v>77</v>
      </c>
      <c r="AQ4" s="80" t="s">
        <v>7</v>
      </c>
      <c r="AR4" s="80" t="s">
        <v>8</v>
      </c>
      <c r="AS4" s="80" t="s">
        <v>9</v>
      </c>
      <c r="AT4" s="80" t="s">
        <v>10</v>
      </c>
      <c r="AU4" s="116" t="s">
        <v>78</v>
      </c>
    </row>
    <row r="5" spans="1:258" s="76" customFormat="1" ht="39.75" customHeight="1">
      <c r="A5" s="78" t="s">
        <v>44</v>
      </c>
      <c r="B5" s="117">
        <v>8632</v>
      </c>
      <c r="C5" s="117">
        <v>552</v>
      </c>
      <c r="D5" s="117">
        <v>145</v>
      </c>
      <c r="E5" s="117">
        <v>0</v>
      </c>
      <c r="F5" s="117">
        <v>3302</v>
      </c>
      <c r="G5" s="117">
        <v>370</v>
      </c>
      <c r="H5" s="117">
        <v>53</v>
      </c>
      <c r="I5" s="117">
        <v>0</v>
      </c>
      <c r="J5" s="117">
        <v>6810</v>
      </c>
      <c r="K5" s="117">
        <v>460</v>
      </c>
      <c r="L5" s="117">
        <v>423</v>
      </c>
      <c r="M5" s="117">
        <v>3</v>
      </c>
      <c r="N5" s="117">
        <v>0</v>
      </c>
      <c r="O5" s="117">
        <v>6893</v>
      </c>
      <c r="P5" s="117">
        <v>398</v>
      </c>
      <c r="Q5" s="117">
        <v>730</v>
      </c>
      <c r="R5" s="117">
        <v>0</v>
      </c>
      <c r="S5" s="117">
        <v>3464</v>
      </c>
      <c r="T5" s="117">
        <v>180</v>
      </c>
      <c r="U5" s="117">
        <v>213</v>
      </c>
      <c r="V5" s="117">
        <v>0</v>
      </c>
      <c r="W5" s="117">
        <v>2927</v>
      </c>
      <c r="X5" s="117">
        <v>249</v>
      </c>
      <c r="Y5" s="117">
        <v>85</v>
      </c>
      <c r="Z5" s="117">
        <v>0</v>
      </c>
      <c r="AA5" s="117">
        <v>1359</v>
      </c>
      <c r="AB5" s="117">
        <v>100</v>
      </c>
      <c r="AC5" s="117">
        <v>10</v>
      </c>
      <c r="AD5" s="117">
        <v>0</v>
      </c>
      <c r="AE5" s="117">
        <v>684</v>
      </c>
      <c r="AF5" s="117">
        <v>242</v>
      </c>
      <c r="AG5" s="117">
        <v>20</v>
      </c>
      <c r="AH5" s="117">
        <v>0</v>
      </c>
      <c r="AI5" s="117">
        <v>518</v>
      </c>
      <c r="AJ5" s="117">
        <v>65</v>
      </c>
      <c r="AK5" s="117">
        <v>1</v>
      </c>
      <c r="AL5" s="117">
        <v>0</v>
      </c>
      <c r="AM5" s="117">
        <v>39</v>
      </c>
      <c r="AN5" s="117">
        <v>3</v>
      </c>
      <c r="AO5" s="117">
        <v>20</v>
      </c>
      <c r="AP5" s="117">
        <v>0</v>
      </c>
      <c r="AQ5" s="117">
        <f t="shared" ref="AQ5:AS8" si="0">B5+F5+J5+O5+S5+W5+AA5+AE5+AI5+AM5</f>
        <v>34628</v>
      </c>
      <c r="AR5" s="117">
        <f t="shared" si="0"/>
        <v>2619</v>
      </c>
      <c r="AS5" s="117">
        <f t="shared" si="0"/>
        <v>1700</v>
      </c>
      <c r="AT5" s="117">
        <f>M5</f>
        <v>3</v>
      </c>
      <c r="AU5" s="117">
        <f>E5+I5+N5+R5+V5+Z5+AD5+AH5+AL5+AP5</f>
        <v>0</v>
      </c>
      <c r="AV5" s="77"/>
      <c r="AW5" s="77"/>
      <c r="AX5" s="77"/>
      <c r="AY5" s="77"/>
      <c r="AZ5" s="77"/>
      <c r="BA5" s="77"/>
      <c r="BB5" s="77"/>
      <c r="BC5" s="77"/>
      <c r="BD5" s="77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  <c r="HG5" s="77"/>
      <c r="HH5" s="77"/>
      <c r="HI5" s="77"/>
      <c r="HJ5" s="77"/>
      <c r="HK5" s="77"/>
      <c r="HL5" s="77"/>
      <c r="HM5" s="77"/>
      <c r="HN5" s="77"/>
      <c r="HO5" s="77"/>
      <c r="HP5" s="77"/>
      <c r="HQ5" s="77"/>
      <c r="HR5" s="77"/>
      <c r="HS5" s="77"/>
      <c r="HT5" s="77"/>
      <c r="HU5" s="77"/>
      <c r="HV5" s="77"/>
      <c r="HW5" s="77"/>
      <c r="HX5" s="77"/>
      <c r="HY5" s="77"/>
      <c r="HZ5" s="77"/>
      <c r="IA5" s="77"/>
      <c r="IB5" s="77"/>
      <c r="IC5" s="77"/>
      <c r="ID5" s="77"/>
      <c r="IE5" s="77"/>
      <c r="IF5" s="77"/>
      <c r="IG5" s="77"/>
      <c r="IH5" s="77"/>
      <c r="II5" s="77"/>
      <c r="IJ5" s="77"/>
      <c r="IK5" s="77"/>
      <c r="IL5" s="77"/>
      <c r="IM5" s="77"/>
      <c r="IN5" s="77"/>
      <c r="IO5" s="77"/>
      <c r="IP5" s="77"/>
      <c r="IQ5" s="77"/>
      <c r="IR5" s="77"/>
      <c r="IS5" s="77"/>
      <c r="IT5" s="77"/>
      <c r="IU5" s="77"/>
      <c r="IV5" s="77"/>
      <c r="IW5" s="77"/>
      <c r="IX5" s="77"/>
    </row>
    <row r="6" spans="1:258" s="76" customFormat="1" ht="39.75" customHeight="1">
      <c r="A6" s="78" t="s">
        <v>43</v>
      </c>
      <c r="B6" s="117">
        <v>15590</v>
      </c>
      <c r="C6" s="117">
        <v>1185</v>
      </c>
      <c r="D6" s="117">
        <v>0</v>
      </c>
      <c r="E6" s="117">
        <v>20</v>
      </c>
      <c r="F6" s="117">
        <v>5844</v>
      </c>
      <c r="G6" s="117">
        <v>790</v>
      </c>
      <c r="H6" s="117">
        <v>187</v>
      </c>
      <c r="I6" s="117">
        <v>5</v>
      </c>
      <c r="J6" s="117">
        <v>11694</v>
      </c>
      <c r="K6" s="117">
        <v>935</v>
      </c>
      <c r="L6" s="117">
        <v>0</v>
      </c>
      <c r="M6" s="117">
        <v>0</v>
      </c>
      <c r="N6" s="117">
        <v>4</v>
      </c>
      <c r="O6" s="117">
        <v>12324</v>
      </c>
      <c r="P6" s="117">
        <v>878</v>
      </c>
      <c r="Q6" s="117">
        <v>0</v>
      </c>
      <c r="R6" s="117">
        <v>12</v>
      </c>
      <c r="S6" s="117">
        <v>6401</v>
      </c>
      <c r="T6" s="117">
        <v>339</v>
      </c>
      <c r="U6" s="117">
        <v>0</v>
      </c>
      <c r="V6" s="117">
        <v>1</v>
      </c>
      <c r="W6" s="117">
        <v>5426</v>
      </c>
      <c r="X6" s="117">
        <v>511</v>
      </c>
      <c r="Y6" s="117">
        <v>0</v>
      </c>
      <c r="Z6" s="117">
        <v>5</v>
      </c>
      <c r="AA6" s="117">
        <v>1638</v>
      </c>
      <c r="AB6" s="117">
        <v>139</v>
      </c>
      <c r="AC6" s="117">
        <v>0</v>
      </c>
      <c r="AD6" s="117">
        <v>0</v>
      </c>
      <c r="AE6" s="117">
        <v>801</v>
      </c>
      <c r="AF6" s="117">
        <v>224</v>
      </c>
      <c r="AG6" s="117">
        <v>0</v>
      </c>
      <c r="AH6" s="117">
        <v>0</v>
      </c>
      <c r="AI6" s="117">
        <v>633</v>
      </c>
      <c r="AJ6" s="117">
        <v>81</v>
      </c>
      <c r="AK6" s="117">
        <v>0</v>
      </c>
      <c r="AL6" s="117">
        <v>0</v>
      </c>
      <c r="AM6" s="117">
        <v>29</v>
      </c>
      <c r="AN6" s="117">
        <v>1</v>
      </c>
      <c r="AO6" s="117">
        <v>0</v>
      </c>
      <c r="AP6" s="117">
        <v>0</v>
      </c>
      <c r="AQ6" s="117">
        <f t="shared" si="0"/>
        <v>60380</v>
      </c>
      <c r="AR6" s="117">
        <f t="shared" si="0"/>
        <v>5083</v>
      </c>
      <c r="AS6" s="117">
        <f t="shared" si="0"/>
        <v>187</v>
      </c>
      <c r="AT6" s="117">
        <f t="shared" ref="AT6:AT8" si="1">M6</f>
        <v>0</v>
      </c>
      <c r="AU6" s="117">
        <f t="shared" ref="AU6:AU8" si="2">E6+I6+N6+R6+V6+Z6+AD6+AH6+AL6+AP6</f>
        <v>47</v>
      </c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  <c r="HG6" s="77"/>
      <c r="HH6" s="77"/>
      <c r="HI6" s="77"/>
      <c r="HJ6" s="77"/>
      <c r="HK6" s="77"/>
      <c r="HL6" s="77"/>
      <c r="HM6" s="77"/>
      <c r="HN6" s="77"/>
      <c r="HO6" s="77"/>
      <c r="HP6" s="77"/>
      <c r="HQ6" s="77"/>
      <c r="HR6" s="77"/>
      <c r="HS6" s="77"/>
      <c r="HT6" s="77"/>
      <c r="HU6" s="77"/>
      <c r="HV6" s="77"/>
      <c r="HW6" s="77"/>
      <c r="HX6" s="77"/>
      <c r="HY6" s="77"/>
      <c r="HZ6" s="77"/>
      <c r="IA6" s="77"/>
      <c r="IB6" s="77"/>
      <c r="IC6" s="77"/>
      <c r="ID6" s="77"/>
      <c r="IE6" s="77"/>
      <c r="IF6" s="77"/>
      <c r="IG6" s="77"/>
      <c r="IH6" s="77"/>
      <c r="II6" s="77"/>
      <c r="IJ6" s="77"/>
      <c r="IK6" s="77"/>
      <c r="IL6" s="77"/>
      <c r="IM6" s="77"/>
      <c r="IN6" s="77"/>
      <c r="IO6" s="77"/>
      <c r="IP6" s="77"/>
      <c r="IQ6" s="77"/>
      <c r="IR6" s="77"/>
      <c r="IS6" s="77"/>
      <c r="IT6" s="77"/>
      <c r="IU6" s="77"/>
      <c r="IV6" s="77"/>
      <c r="IW6" s="77"/>
      <c r="IX6" s="77"/>
    </row>
    <row r="7" spans="1:258" ht="37.5" customHeight="1">
      <c r="A7" s="78" t="s">
        <v>50</v>
      </c>
      <c r="B7" s="117">
        <v>0</v>
      </c>
      <c r="C7" s="117">
        <v>0</v>
      </c>
      <c r="D7" s="117">
        <v>10</v>
      </c>
      <c r="E7" s="117">
        <v>0</v>
      </c>
      <c r="F7" s="117">
        <v>0</v>
      </c>
      <c r="G7" s="117">
        <v>0</v>
      </c>
      <c r="H7" s="117">
        <v>4</v>
      </c>
      <c r="I7" s="117">
        <v>0</v>
      </c>
      <c r="J7" s="117">
        <v>0</v>
      </c>
      <c r="K7" s="117">
        <v>0</v>
      </c>
      <c r="L7" s="117">
        <v>36</v>
      </c>
      <c r="M7" s="117">
        <v>1</v>
      </c>
      <c r="N7" s="117">
        <v>0</v>
      </c>
      <c r="O7" s="117">
        <v>0</v>
      </c>
      <c r="P7" s="117">
        <v>0</v>
      </c>
      <c r="Q7" s="117">
        <v>27</v>
      </c>
      <c r="R7" s="117">
        <v>0</v>
      </c>
      <c r="S7" s="117">
        <v>0</v>
      </c>
      <c r="T7" s="117">
        <v>0</v>
      </c>
      <c r="U7" s="117">
        <v>4</v>
      </c>
      <c r="V7" s="117">
        <v>0</v>
      </c>
      <c r="W7" s="117">
        <v>0</v>
      </c>
      <c r="X7" s="117">
        <v>0</v>
      </c>
      <c r="Y7" s="117">
        <v>6</v>
      </c>
      <c r="Z7" s="117">
        <v>0</v>
      </c>
      <c r="AA7" s="117">
        <v>0</v>
      </c>
      <c r="AB7" s="117">
        <v>0</v>
      </c>
      <c r="AC7" s="117">
        <v>18</v>
      </c>
      <c r="AD7" s="117">
        <v>0</v>
      </c>
      <c r="AE7" s="117">
        <v>0</v>
      </c>
      <c r="AF7" s="117">
        <v>0</v>
      </c>
      <c r="AG7" s="117">
        <v>1</v>
      </c>
      <c r="AH7" s="117">
        <v>0</v>
      </c>
      <c r="AI7" s="117">
        <v>0</v>
      </c>
      <c r="AJ7" s="117">
        <v>0</v>
      </c>
      <c r="AK7" s="117">
        <v>0</v>
      </c>
      <c r="AL7" s="117">
        <v>0</v>
      </c>
      <c r="AM7" s="117">
        <v>0</v>
      </c>
      <c r="AN7" s="117">
        <v>0</v>
      </c>
      <c r="AO7" s="117">
        <v>23</v>
      </c>
      <c r="AP7" s="117">
        <v>0</v>
      </c>
      <c r="AQ7" s="117">
        <f t="shared" si="0"/>
        <v>0</v>
      </c>
      <c r="AR7" s="117">
        <f t="shared" si="0"/>
        <v>0</v>
      </c>
      <c r="AS7" s="117">
        <f t="shared" si="0"/>
        <v>129</v>
      </c>
      <c r="AT7" s="117">
        <f t="shared" si="1"/>
        <v>1</v>
      </c>
      <c r="AU7" s="117">
        <f t="shared" si="2"/>
        <v>0</v>
      </c>
      <c r="AV7" s="79"/>
      <c r="AW7" s="79"/>
      <c r="AX7" s="79"/>
      <c r="AY7" s="79"/>
      <c r="AZ7" s="79"/>
      <c r="BA7" s="79"/>
      <c r="BB7" s="79"/>
      <c r="BC7" s="79"/>
      <c r="BD7" s="79"/>
      <c r="BE7" s="79"/>
      <c r="BF7" s="79"/>
      <c r="BG7" s="79"/>
      <c r="BH7" s="79"/>
      <c r="BI7" s="79"/>
      <c r="BJ7" s="79"/>
      <c r="BK7" s="79"/>
      <c r="BL7" s="79"/>
      <c r="BM7" s="79"/>
      <c r="BN7" s="79"/>
      <c r="BO7" s="79"/>
      <c r="BP7" s="79"/>
      <c r="BQ7" s="79"/>
      <c r="BR7" s="79"/>
      <c r="BS7" s="79"/>
      <c r="BT7" s="79"/>
      <c r="BU7" s="79"/>
      <c r="BV7" s="79"/>
      <c r="BW7" s="79"/>
      <c r="BX7" s="79"/>
      <c r="BY7" s="79"/>
      <c r="BZ7" s="79"/>
      <c r="CA7" s="79"/>
      <c r="CB7" s="79"/>
      <c r="CC7" s="79"/>
      <c r="CD7" s="79"/>
      <c r="CE7" s="79"/>
      <c r="CF7" s="79"/>
      <c r="CG7" s="79"/>
      <c r="CH7" s="79"/>
      <c r="CI7" s="79"/>
      <c r="CJ7" s="79"/>
      <c r="CK7" s="79"/>
      <c r="CL7" s="79"/>
      <c r="CM7" s="79"/>
      <c r="CN7" s="79"/>
      <c r="CO7" s="79"/>
      <c r="CP7" s="79"/>
      <c r="CQ7" s="79"/>
      <c r="CR7" s="79"/>
      <c r="CS7" s="79"/>
      <c r="CT7" s="79"/>
      <c r="CU7" s="79"/>
      <c r="CV7" s="79"/>
      <c r="CW7" s="79"/>
      <c r="CX7" s="79"/>
      <c r="CY7" s="79"/>
      <c r="CZ7" s="79"/>
      <c r="DA7" s="79"/>
      <c r="DB7" s="79"/>
      <c r="DC7" s="79"/>
      <c r="DD7" s="79"/>
      <c r="DE7" s="79"/>
      <c r="DF7" s="79"/>
      <c r="DG7" s="79"/>
      <c r="DH7" s="79"/>
      <c r="DI7" s="79"/>
      <c r="DJ7" s="79"/>
      <c r="DK7" s="79"/>
      <c r="DL7" s="79"/>
      <c r="DM7" s="79"/>
      <c r="DN7" s="79"/>
      <c r="DO7" s="79"/>
      <c r="DP7" s="79"/>
      <c r="DQ7" s="79"/>
      <c r="DR7" s="79"/>
      <c r="DS7" s="79"/>
      <c r="DT7" s="79"/>
      <c r="DU7" s="79"/>
      <c r="DV7" s="79"/>
      <c r="DW7" s="79"/>
      <c r="DX7" s="79"/>
      <c r="DY7" s="79"/>
      <c r="DZ7" s="79"/>
      <c r="EA7" s="79"/>
      <c r="EB7" s="79"/>
      <c r="EC7" s="79"/>
      <c r="ED7" s="79"/>
      <c r="EE7" s="79"/>
      <c r="EF7" s="79"/>
      <c r="EG7" s="79"/>
      <c r="EH7" s="79"/>
      <c r="EI7" s="79"/>
      <c r="EJ7" s="79"/>
      <c r="EK7" s="79"/>
      <c r="EL7" s="79"/>
      <c r="EM7" s="79"/>
      <c r="EN7" s="79"/>
      <c r="EO7" s="79"/>
      <c r="EP7" s="79"/>
      <c r="EQ7" s="79"/>
      <c r="ER7" s="79"/>
      <c r="ES7" s="79"/>
      <c r="ET7" s="79"/>
      <c r="EU7" s="79"/>
      <c r="EV7" s="79"/>
      <c r="EW7" s="79"/>
      <c r="EX7" s="79"/>
      <c r="EY7" s="79"/>
      <c r="EZ7" s="79"/>
      <c r="FA7" s="79"/>
      <c r="FB7" s="79"/>
      <c r="FC7" s="79"/>
      <c r="FD7" s="79"/>
      <c r="FE7" s="79"/>
      <c r="FF7" s="79"/>
      <c r="FG7" s="79"/>
      <c r="FH7" s="79"/>
      <c r="FI7" s="79"/>
      <c r="FJ7" s="79"/>
      <c r="FK7" s="79"/>
      <c r="FL7" s="79"/>
      <c r="FM7" s="79"/>
      <c r="FN7" s="79"/>
      <c r="FO7" s="79"/>
      <c r="FP7" s="79"/>
      <c r="FQ7" s="79"/>
      <c r="FR7" s="79"/>
      <c r="FS7" s="79"/>
      <c r="FT7" s="79"/>
      <c r="FU7" s="79"/>
      <c r="FV7" s="79"/>
      <c r="FW7" s="79"/>
      <c r="FX7" s="79"/>
      <c r="FY7" s="79"/>
      <c r="FZ7" s="79"/>
      <c r="GA7" s="79"/>
      <c r="GB7" s="79"/>
      <c r="GC7" s="79"/>
      <c r="GD7" s="79"/>
      <c r="GE7" s="79"/>
      <c r="GF7" s="79"/>
      <c r="GG7" s="79"/>
      <c r="GH7" s="79"/>
      <c r="GI7" s="79"/>
      <c r="GJ7" s="79"/>
      <c r="GK7" s="79"/>
      <c r="GL7" s="79"/>
      <c r="GM7" s="79"/>
      <c r="GN7" s="79"/>
      <c r="GO7" s="79"/>
      <c r="GP7" s="79"/>
      <c r="GQ7" s="79"/>
      <c r="GR7" s="79"/>
      <c r="GS7" s="79"/>
      <c r="GT7" s="79"/>
      <c r="GU7" s="79"/>
      <c r="GV7" s="79"/>
      <c r="GW7" s="79"/>
      <c r="GX7" s="79"/>
      <c r="GY7" s="79"/>
      <c r="GZ7" s="79"/>
      <c r="HA7" s="79"/>
      <c r="HB7" s="79"/>
      <c r="HC7" s="79"/>
      <c r="HD7" s="79"/>
      <c r="HE7" s="79"/>
      <c r="HF7" s="79"/>
      <c r="HG7" s="79"/>
      <c r="HH7" s="79"/>
      <c r="HI7" s="79"/>
      <c r="HJ7" s="79"/>
      <c r="HK7" s="79"/>
      <c r="HL7" s="79"/>
      <c r="HM7" s="79"/>
      <c r="HN7" s="79"/>
      <c r="HO7" s="79"/>
      <c r="HP7" s="79"/>
      <c r="HQ7" s="79"/>
      <c r="HR7" s="79"/>
      <c r="HS7" s="79"/>
      <c r="HT7" s="79"/>
      <c r="HU7" s="79"/>
      <c r="HV7" s="79"/>
      <c r="HW7" s="79"/>
      <c r="HX7" s="79"/>
      <c r="HY7" s="79"/>
      <c r="HZ7" s="79"/>
      <c r="IA7" s="79"/>
      <c r="IB7" s="79"/>
      <c r="IC7" s="79"/>
      <c r="ID7" s="79"/>
      <c r="IE7" s="79"/>
      <c r="IF7" s="79"/>
      <c r="IG7" s="79"/>
      <c r="IH7" s="79"/>
      <c r="II7" s="79"/>
      <c r="IJ7" s="79"/>
      <c r="IK7" s="79"/>
      <c r="IL7" s="79"/>
      <c r="IM7" s="79"/>
      <c r="IN7" s="79"/>
      <c r="IO7" s="79"/>
      <c r="IP7" s="79"/>
      <c r="IQ7" s="79"/>
      <c r="IR7" s="79"/>
      <c r="IS7" s="79"/>
      <c r="IT7" s="79"/>
      <c r="IU7" s="79"/>
      <c r="IV7" s="79"/>
      <c r="IW7" s="79"/>
      <c r="IX7" s="79"/>
    </row>
    <row r="8" spans="1:258" s="76" customFormat="1" ht="45.75" customHeight="1">
      <c r="A8" s="78" t="s">
        <v>4</v>
      </c>
      <c r="B8" s="117">
        <v>24222</v>
      </c>
      <c r="C8" s="117">
        <v>1737</v>
      </c>
      <c r="D8" s="117">
        <v>155</v>
      </c>
      <c r="E8" s="117">
        <v>20</v>
      </c>
      <c r="F8" s="117">
        <v>9146</v>
      </c>
      <c r="G8" s="117">
        <v>1160</v>
      </c>
      <c r="H8" s="117">
        <v>244</v>
      </c>
      <c r="I8" s="117">
        <v>5</v>
      </c>
      <c r="J8" s="117">
        <v>18504</v>
      </c>
      <c r="K8" s="117">
        <v>1395</v>
      </c>
      <c r="L8" s="117">
        <v>459</v>
      </c>
      <c r="M8" s="117">
        <v>4</v>
      </c>
      <c r="N8" s="117">
        <v>4</v>
      </c>
      <c r="O8" s="117">
        <v>19217</v>
      </c>
      <c r="P8" s="117">
        <v>1276</v>
      </c>
      <c r="Q8" s="117">
        <v>757</v>
      </c>
      <c r="R8" s="117">
        <v>12</v>
      </c>
      <c r="S8" s="117">
        <v>9865</v>
      </c>
      <c r="T8" s="117">
        <v>519</v>
      </c>
      <c r="U8" s="117">
        <v>217</v>
      </c>
      <c r="V8" s="117">
        <v>1</v>
      </c>
      <c r="W8" s="117">
        <v>8353</v>
      </c>
      <c r="X8" s="117">
        <v>760</v>
      </c>
      <c r="Y8" s="117">
        <v>91</v>
      </c>
      <c r="Z8" s="117">
        <v>5</v>
      </c>
      <c r="AA8" s="117">
        <v>2997</v>
      </c>
      <c r="AB8" s="117">
        <v>239</v>
      </c>
      <c r="AC8" s="117">
        <v>28</v>
      </c>
      <c r="AD8" s="117">
        <v>0</v>
      </c>
      <c r="AE8" s="117">
        <v>1485</v>
      </c>
      <c r="AF8" s="117">
        <v>466</v>
      </c>
      <c r="AG8" s="117">
        <v>21</v>
      </c>
      <c r="AH8" s="117">
        <v>0</v>
      </c>
      <c r="AI8" s="117">
        <v>1151</v>
      </c>
      <c r="AJ8" s="117">
        <v>146</v>
      </c>
      <c r="AK8" s="117">
        <v>1</v>
      </c>
      <c r="AL8" s="117">
        <v>0</v>
      </c>
      <c r="AM8" s="117">
        <v>68</v>
      </c>
      <c r="AN8" s="117">
        <v>4</v>
      </c>
      <c r="AO8" s="117">
        <v>43</v>
      </c>
      <c r="AP8" s="117">
        <v>0</v>
      </c>
      <c r="AQ8" s="117">
        <f t="shared" si="0"/>
        <v>95008</v>
      </c>
      <c r="AR8" s="117">
        <f t="shared" si="0"/>
        <v>7702</v>
      </c>
      <c r="AS8" s="117">
        <f t="shared" si="0"/>
        <v>2016</v>
      </c>
      <c r="AT8" s="117">
        <f t="shared" si="1"/>
        <v>4</v>
      </c>
      <c r="AU8" s="117">
        <f t="shared" si="2"/>
        <v>47</v>
      </c>
      <c r="AV8" s="77"/>
      <c r="AW8" s="77"/>
      <c r="AX8" s="77"/>
      <c r="AY8" s="77"/>
      <c r="AZ8" s="77"/>
      <c r="BA8" s="77"/>
      <c r="BB8" s="77"/>
      <c r="BC8" s="77"/>
      <c r="BD8" s="77"/>
      <c r="BE8" s="77"/>
      <c r="BF8" s="77"/>
      <c r="BG8" s="77"/>
      <c r="BH8" s="77"/>
      <c r="BI8" s="77"/>
      <c r="BJ8" s="77"/>
      <c r="BK8" s="77"/>
      <c r="BL8" s="77"/>
      <c r="BM8" s="77"/>
      <c r="BN8" s="77"/>
      <c r="BO8" s="77"/>
      <c r="BP8" s="77"/>
      <c r="BQ8" s="77"/>
      <c r="BR8" s="77"/>
      <c r="BS8" s="77"/>
      <c r="BT8" s="77"/>
      <c r="BU8" s="77"/>
      <c r="BV8" s="77"/>
      <c r="BW8" s="77"/>
      <c r="BX8" s="77"/>
      <c r="BY8" s="77"/>
      <c r="BZ8" s="77"/>
      <c r="CA8" s="77"/>
      <c r="CB8" s="77"/>
      <c r="CC8" s="77"/>
      <c r="CD8" s="77"/>
      <c r="CE8" s="77"/>
      <c r="CF8" s="77"/>
      <c r="CG8" s="77"/>
      <c r="CH8" s="77"/>
      <c r="CI8" s="77"/>
      <c r="CJ8" s="77"/>
      <c r="CK8" s="77"/>
      <c r="CL8" s="77"/>
      <c r="CM8" s="77"/>
      <c r="CN8" s="77"/>
      <c r="CO8" s="77"/>
      <c r="CP8" s="77"/>
      <c r="CQ8" s="77"/>
      <c r="CR8" s="77"/>
      <c r="CS8" s="77"/>
      <c r="CT8" s="77"/>
      <c r="CU8" s="77"/>
      <c r="CV8" s="77"/>
      <c r="CW8" s="77"/>
      <c r="CX8" s="77"/>
      <c r="CY8" s="77"/>
      <c r="CZ8" s="77"/>
      <c r="DA8" s="77"/>
      <c r="DB8" s="77"/>
      <c r="DC8" s="77"/>
      <c r="DD8" s="77"/>
      <c r="DE8" s="77"/>
      <c r="DF8" s="77"/>
      <c r="DG8" s="77"/>
      <c r="DH8" s="77"/>
      <c r="DI8" s="77"/>
      <c r="DJ8" s="77"/>
      <c r="DK8" s="77"/>
      <c r="DL8" s="77"/>
      <c r="DM8" s="77"/>
      <c r="DN8" s="77"/>
      <c r="DO8" s="77"/>
      <c r="DP8" s="77"/>
      <c r="DQ8" s="77"/>
      <c r="DR8" s="77"/>
      <c r="DS8" s="77"/>
      <c r="DT8" s="77"/>
      <c r="DU8" s="77"/>
      <c r="DV8" s="77"/>
      <c r="DW8" s="77"/>
      <c r="DX8" s="77"/>
      <c r="DY8" s="77"/>
      <c r="DZ8" s="77"/>
      <c r="EA8" s="77"/>
      <c r="EB8" s="77"/>
      <c r="EC8" s="77"/>
      <c r="ED8" s="77"/>
      <c r="EE8" s="77"/>
      <c r="EF8" s="77"/>
      <c r="EG8" s="77"/>
      <c r="EH8" s="77"/>
      <c r="EI8" s="77"/>
      <c r="EJ8" s="77"/>
      <c r="EK8" s="77"/>
      <c r="EL8" s="77"/>
      <c r="EM8" s="77"/>
      <c r="EN8" s="77"/>
      <c r="EO8" s="77"/>
      <c r="EP8" s="77"/>
      <c r="EQ8" s="77"/>
      <c r="ER8" s="77"/>
      <c r="ES8" s="77"/>
      <c r="ET8" s="77"/>
      <c r="EU8" s="77"/>
      <c r="EV8" s="77"/>
      <c r="EW8" s="77"/>
      <c r="EX8" s="77"/>
      <c r="EY8" s="77"/>
      <c r="EZ8" s="77"/>
      <c r="FA8" s="77"/>
      <c r="FB8" s="77"/>
      <c r="FC8" s="77"/>
      <c r="FD8" s="77"/>
      <c r="FE8" s="77"/>
      <c r="FF8" s="77"/>
      <c r="FG8" s="77"/>
      <c r="FH8" s="77"/>
      <c r="FI8" s="77"/>
      <c r="FJ8" s="77"/>
      <c r="FK8" s="77"/>
      <c r="FL8" s="77"/>
      <c r="FM8" s="77"/>
      <c r="FN8" s="77"/>
      <c r="FO8" s="77"/>
      <c r="FP8" s="77"/>
      <c r="FQ8" s="77"/>
      <c r="FR8" s="77"/>
      <c r="FS8" s="77"/>
      <c r="FT8" s="77"/>
      <c r="FU8" s="77"/>
      <c r="FV8" s="77"/>
      <c r="FW8" s="77"/>
      <c r="FX8" s="77"/>
      <c r="FY8" s="77"/>
      <c r="FZ8" s="77"/>
      <c r="GA8" s="77"/>
      <c r="GB8" s="77"/>
      <c r="GC8" s="77"/>
      <c r="GD8" s="77"/>
      <c r="GE8" s="77"/>
      <c r="GF8" s="77"/>
      <c r="GG8" s="77"/>
      <c r="GH8" s="77"/>
      <c r="GI8" s="77"/>
      <c r="GJ8" s="77"/>
      <c r="GK8" s="77"/>
      <c r="GL8" s="77"/>
      <c r="GM8" s="77"/>
      <c r="GN8" s="77"/>
      <c r="GO8" s="77"/>
      <c r="GP8" s="77"/>
      <c r="GQ8" s="77"/>
      <c r="GR8" s="77"/>
      <c r="GS8" s="77"/>
      <c r="GT8" s="77"/>
      <c r="GU8" s="77"/>
      <c r="GV8" s="77"/>
      <c r="GW8" s="77"/>
      <c r="GX8" s="77"/>
      <c r="GY8" s="77"/>
      <c r="GZ8" s="77"/>
      <c r="HA8" s="77"/>
      <c r="HB8" s="77"/>
      <c r="HC8" s="77"/>
      <c r="HD8" s="77"/>
      <c r="HE8" s="77"/>
      <c r="HF8" s="77"/>
      <c r="HG8" s="77"/>
      <c r="HH8" s="77"/>
      <c r="HI8" s="77"/>
      <c r="HJ8" s="77"/>
      <c r="HK8" s="77"/>
      <c r="HL8" s="77"/>
      <c r="HM8" s="77"/>
      <c r="HN8" s="77"/>
      <c r="HO8" s="77"/>
      <c r="HP8" s="77"/>
      <c r="HQ8" s="77"/>
      <c r="HR8" s="77"/>
      <c r="HS8" s="77"/>
      <c r="HT8" s="77"/>
      <c r="HU8" s="77"/>
      <c r="HV8" s="77"/>
      <c r="HW8" s="77"/>
      <c r="HX8" s="77"/>
      <c r="HY8" s="77"/>
      <c r="HZ8" s="77"/>
      <c r="IA8" s="77"/>
      <c r="IB8" s="77"/>
      <c r="IC8" s="77"/>
      <c r="ID8" s="77"/>
      <c r="IE8" s="77"/>
      <c r="IF8" s="77"/>
      <c r="IG8" s="77"/>
      <c r="IH8" s="77"/>
      <c r="II8" s="77"/>
      <c r="IJ8" s="77"/>
      <c r="IK8" s="77"/>
      <c r="IL8" s="77"/>
      <c r="IM8" s="77"/>
      <c r="IN8" s="77"/>
      <c r="IO8" s="77"/>
      <c r="IP8" s="77"/>
      <c r="IQ8" s="77"/>
      <c r="IR8" s="77"/>
      <c r="IS8" s="77"/>
      <c r="IT8" s="77"/>
      <c r="IU8" s="77"/>
      <c r="IV8" s="77"/>
      <c r="IW8" s="77"/>
      <c r="IX8" s="77"/>
    </row>
    <row r="9" spans="1:258">
      <c r="A9" s="61"/>
      <c r="B9" s="61"/>
      <c r="C9" s="61"/>
      <c r="D9" s="61"/>
      <c r="E9" s="62"/>
      <c r="F9" s="61"/>
      <c r="G9" s="61"/>
      <c r="H9" s="61"/>
      <c r="I9" s="61"/>
      <c r="J9" s="61"/>
      <c r="K9" s="61"/>
      <c r="L9" s="61"/>
      <c r="M9" s="61"/>
      <c r="N9" s="61"/>
      <c r="O9" s="61"/>
      <c r="P9" s="61"/>
      <c r="Q9" s="61"/>
      <c r="R9" s="61"/>
      <c r="S9" s="61"/>
      <c r="T9" s="61"/>
      <c r="U9" s="61"/>
      <c r="V9" s="61"/>
      <c r="W9" s="61"/>
      <c r="X9" s="61"/>
      <c r="Y9" s="61"/>
      <c r="Z9" s="61"/>
      <c r="AA9" s="61"/>
      <c r="AB9" s="61"/>
      <c r="AC9" s="61"/>
      <c r="AD9" s="61"/>
      <c r="AE9" s="61"/>
      <c r="AF9" s="61"/>
      <c r="AG9" s="61"/>
      <c r="AH9" s="61"/>
      <c r="AI9" s="61"/>
      <c r="AJ9" s="61"/>
      <c r="AK9" s="61"/>
      <c r="AL9" s="61"/>
      <c r="AM9" s="61"/>
      <c r="AN9" s="61"/>
      <c r="AO9" s="61"/>
      <c r="AP9" s="61"/>
      <c r="AQ9" s="61"/>
      <c r="AR9" s="61"/>
      <c r="AS9" s="61"/>
      <c r="AT9" s="61"/>
    </row>
    <row r="10" spans="1:258">
      <c r="A10" s="61"/>
      <c r="B10" s="61"/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61"/>
      <c r="Y10" s="61"/>
      <c r="Z10" s="61"/>
      <c r="AA10" s="61"/>
      <c r="AB10" s="61"/>
      <c r="AC10" s="61"/>
      <c r="AD10" s="61"/>
      <c r="AE10" s="61"/>
      <c r="AF10" s="61"/>
      <c r="AG10" s="61"/>
      <c r="AH10" s="61"/>
      <c r="AI10" s="61"/>
      <c r="AJ10" s="61"/>
      <c r="AK10" s="61"/>
      <c r="AL10" s="61"/>
      <c r="AM10" s="61"/>
      <c r="AN10" s="61"/>
      <c r="AO10" s="61"/>
      <c r="AP10" s="61"/>
      <c r="AQ10" s="61"/>
      <c r="AR10" s="61"/>
      <c r="AS10" s="61"/>
      <c r="AT10" s="61"/>
    </row>
    <row r="11" spans="1:258">
      <c r="A11" s="61"/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  <c r="W11" s="61"/>
      <c r="X11" s="61"/>
      <c r="Y11" s="61"/>
      <c r="Z11" s="61"/>
      <c r="AA11" s="61"/>
      <c r="AB11" s="61"/>
      <c r="AC11" s="61"/>
      <c r="AD11" s="61"/>
      <c r="AE11" s="61"/>
      <c r="AF11" s="61"/>
      <c r="AG11" s="61"/>
      <c r="AH11" s="61"/>
      <c r="AI11" s="61"/>
      <c r="AJ11" s="61"/>
      <c r="AK11" s="61"/>
      <c r="AL11" s="61"/>
      <c r="AM11" s="61"/>
      <c r="AN11" s="61"/>
      <c r="AO11" s="61"/>
      <c r="AP11" s="61"/>
      <c r="AQ11" s="61"/>
      <c r="AR11" s="61"/>
      <c r="AS11" s="61"/>
      <c r="AT11" s="61"/>
    </row>
  </sheetData>
  <mergeCells count="14">
    <mergeCell ref="A1:AU1"/>
    <mergeCell ref="AE3:AH3"/>
    <mergeCell ref="W3:Z3"/>
    <mergeCell ref="AA3:AD3"/>
    <mergeCell ref="AI3:AL3"/>
    <mergeCell ref="A2:AT2"/>
    <mergeCell ref="J3:N3"/>
    <mergeCell ref="AQ3:AU3"/>
    <mergeCell ref="A3:A4"/>
    <mergeCell ref="B3:E3"/>
    <mergeCell ref="F3:I3"/>
    <mergeCell ref="O3:R3"/>
    <mergeCell ref="S3:V3"/>
    <mergeCell ref="AM3:AP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2" orientation="landscape" r:id="rId1"/>
  <headerFooter alignWithMargins="0">
    <oddHeader>&amp;R&amp;"Times New Roman,Regular"&amp;12&amp;A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N11"/>
  <sheetViews>
    <sheetView showGridLines="0" zoomScale="75" zoomScaleNormal="75" workbookViewId="0">
      <selection sqref="A1:AJ1"/>
    </sheetView>
  </sheetViews>
  <sheetFormatPr defaultRowHeight="15"/>
  <cols>
    <col min="1" max="1" width="46.42578125" style="75" customWidth="1"/>
    <col min="2" max="10" width="9.42578125" style="75" bestFit="1" customWidth="1"/>
    <col min="11" max="11" width="9.42578125" style="75" customWidth="1"/>
    <col min="12" max="18" width="9.42578125" style="75" bestFit="1" customWidth="1"/>
    <col min="19" max="23" width="8.85546875" style="75" bestFit="1" customWidth="1"/>
    <col min="24" max="32" width="8.85546875" style="75" customWidth="1"/>
    <col min="33" max="34" width="9.42578125" style="75" bestFit="1" customWidth="1"/>
    <col min="35" max="35" width="7.5703125" style="75" bestFit="1" customWidth="1"/>
    <col min="36" max="16384" width="9.140625" style="75"/>
  </cols>
  <sheetData>
    <row r="1" spans="1:40" ht="23.25" customHeight="1">
      <c r="A1" s="173" t="s">
        <v>88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  <c r="AI1" s="173"/>
      <c r="AJ1" s="173"/>
      <c r="AK1" s="82"/>
      <c r="AL1" s="82"/>
      <c r="AM1" s="82"/>
      <c r="AN1" s="82"/>
    </row>
    <row r="2" spans="1:40" ht="15" customHeight="1">
      <c r="A2" s="180" t="s">
        <v>0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80"/>
      <c r="V2" s="180"/>
      <c r="W2" s="180"/>
      <c r="X2" s="180"/>
      <c r="Y2" s="180"/>
      <c r="Z2" s="180"/>
      <c r="AA2" s="180"/>
      <c r="AB2" s="180"/>
      <c r="AC2" s="180"/>
      <c r="AD2" s="180"/>
      <c r="AE2" s="180"/>
      <c r="AF2" s="180"/>
      <c r="AG2" s="180"/>
      <c r="AH2" s="180"/>
      <c r="AI2" s="180"/>
      <c r="AJ2" s="180"/>
    </row>
    <row r="3" spans="1:40" s="81" customFormat="1" ht="77.25" customHeight="1">
      <c r="A3" s="181" t="s">
        <v>61</v>
      </c>
      <c r="B3" s="144" t="s">
        <v>48</v>
      </c>
      <c r="C3" s="183"/>
      <c r="D3" s="184"/>
      <c r="E3" s="156" t="s">
        <v>47</v>
      </c>
      <c r="F3" s="177"/>
      <c r="G3" s="185"/>
      <c r="H3" s="156" t="s">
        <v>46</v>
      </c>
      <c r="I3" s="177"/>
      <c r="J3" s="177"/>
      <c r="K3" s="147"/>
      <c r="L3" s="156" t="s">
        <v>12</v>
      </c>
      <c r="M3" s="177"/>
      <c r="N3" s="178"/>
      <c r="O3" s="146" t="s">
        <v>74</v>
      </c>
      <c r="P3" s="177"/>
      <c r="Q3" s="186"/>
      <c r="R3" s="156" t="s">
        <v>45</v>
      </c>
      <c r="S3" s="177"/>
      <c r="T3" s="178"/>
      <c r="U3" s="142" t="s">
        <v>13</v>
      </c>
      <c r="V3" s="142"/>
      <c r="W3" s="179"/>
      <c r="X3" s="174" t="s">
        <v>3</v>
      </c>
      <c r="Y3" s="175"/>
      <c r="Z3" s="176"/>
      <c r="AA3" s="174" t="s">
        <v>17</v>
      </c>
      <c r="AB3" s="175"/>
      <c r="AC3" s="176"/>
      <c r="AD3" s="187" t="s">
        <v>81</v>
      </c>
      <c r="AE3" s="175"/>
      <c r="AF3" s="176"/>
      <c r="AG3" s="144" t="s">
        <v>4</v>
      </c>
      <c r="AH3" s="172"/>
      <c r="AI3" s="172"/>
      <c r="AJ3" s="145"/>
    </row>
    <row r="4" spans="1:40" ht="30.95" customHeight="1">
      <c r="A4" s="182"/>
      <c r="B4" s="80" t="s">
        <v>7</v>
      </c>
      <c r="C4" s="80" t="s">
        <v>8</v>
      </c>
      <c r="D4" s="80" t="s">
        <v>9</v>
      </c>
      <c r="E4" s="80" t="s">
        <v>7</v>
      </c>
      <c r="F4" s="80" t="s">
        <v>8</v>
      </c>
      <c r="G4" s="80" t="s">
        <v>9</v>
      </c>
      <c r="H4" s="80" t="s">
        <v>7</v>
      </c>
      <c r="I4" s="80" t="s">
        <v>8</v>
      </c>
      <c r="J4" s="80" t="s">
        <v>9</v>
      </c>
      <c r="K4" s="80" t="s">
        <v>10</v>
      </c>
      <c r="L4" s="80" t="s">
        <v>7</v>
      </c>
      <c r="M4" s="80" t="s">
        <v>8</v>
      </c>
      <c r="N4" s="80" t="s">
        <v>9</v>
      </c>
      <c r="O4" s="80" t="s">
        <v>7</v>
      </c>
      <c r="P4" s="80" t="s">
        <v>8</v>
      </c>
      <c r="Q4" s="80" t="s">
        <v>9</v>
      </c>
      <c r="R4" s="80" t="s">
        <v>7</v>
      </c>
      <c r="S4" s="80" t="s">
        <v>8</v>
      </c>
      <c r="T4" s="80" t="s">
        <v>9</v>
      </c>
      <c r="U4" s="80" t="s">
        <v>7</v>
      </c>
      <c r="V4" s="80" t="s">
        <v>8</v>
      </c>
      <c r="W4" s="80" t="s">
        <v>9</v>
      </c>
      <c r="X4" s="80" t="s">
        <v>7</v>
      </c>
      <c r="Y4" s="80" t="s">
        <v>8</v>
      </c>
      <c r="Z4" s="80" t="s">
        <v>9</v>
      </c>
      <c r="AA4" s="80" t="s">
        <v>7</v>
      </c>
      <c r="AB4" s="80" t="s">
        <v>8</v>
      </c>
      <c r="AC4" s="80" t="s">
        <v>9</v>
      </c>
      <c r="AD4" s="80" t="s">
        <v>7</v>
      </c>
      <c r="AE4" s="80" t="s">
        <v>8</v>
      </c>
      <c r="AF4" s="80" t="s">
        <v>9</v>
      </c>
      <c r="AG4" s="80" t="s">
        <v>7</v>
      </c>
      <c r="AH4" s="80" t="s">
        <v>8</v>
      </c>
      <c r="AI4" s="80" t="s">
        <v>9</v>
      </c>
      <c r="AJ4" s="80" t="s">
        <v>10</v>
      </c>
    </row>
    <row r="5" spans="1:40" s="77" customFormat="1" ht="39.950000000000003" customHeight="1">
      <c r="A5" s="84" t="s">
        <v>44</v>
      </c>
      <c r="B5" s="89">
        <v>35.64</v>
      </c>
      <c r="C5" s="89">
        <v>31.78</v>
      </c>
      <c r="D5" s="89">
        <v>93.55</v>
      </c>
      <c r="E5" s="89">
        <v>36.1</v>
      </c>
      <c r="F5" s="89">
        <v>31.9</v>
      </c>
      <c r="G5" s="89">
        <v>21.72</v>
      </c>
      <c r="H5" s="89">
        <v>36.799999999999997</v>
      </c>
      <c r="I5" s="89">
        <v>32.97</v>
      </c>
      <c r="J5" s="89">
        <v>92.16</v>
      </c>
      <c r="K5" s="89">
        <v>75</v>
      </c>
      <c r="L5" s="89">
        <v>35.869999999999997</v>
      </c>
      <c r="M5" s="89">
        <v>31.19</v>
      </c>
      <c r="N5" s="89">
        <v>96.43</v>
      </c>
      <c r="O5" s="89">
        <v>35.11</v>
      </c>
      <c r="P5" s="89">
        <v>34.68</v>
      </c>
      <c r="Q5" s="89">
        <v>98.16</v>
      </c>
      <c r="R5" s="89">
        <v>35.04</v>
      </c>
      <c r="S5" s="89">
        <v>32.76</v>
      </c>
      <c r="T5" s="89">
        <v>93.41</v>
      </c>
      <c r="U5" s="89">
        <v>45.35</v>
      </c>
      <c r="V5" s="89">
        <v>41.84</v>
      </c>
      <c r="W5" s="89">
        <v>35.71</v>
      </c>
      <c r="X5" s="89">
        <v>46.06</v>
      </c>
      <c r="Y5" s="89">
        <v>51.93</v>
      </c>
      <c r="Z5" s="89">
        <v>95.24</v>
      </c>
      <c r="AA5" s="89">
        <v>45</v>
      </c>
      <c r="AB5" s="89">
        <v>44.52</v>
      </c>
      <c r="AC5" s="89">
        <v>100</v>
      </c>
      <c r="AD5" s="89">
        <v>57.35</v>
      </c>
      <c r="AE5" s="89">
        <v>75</v>
      </c>
      <c r="AF5" s="89">
        <v>46.51</v>
      </c>
      <c r="AG5" s="89">
        <v>36.450000000000003</v>
      </c>
      <c r="AH5" s="89">
        <v>34</v>
      </c>
      <c r="AI5" s="89">
        <v>84.32</v>
      </c>
      <c r="AJ5" s="89">
        <v>75</v>
      </c>
    </row>
    <row r="6" spans="1:40" s="77" customFormat="1" ht="39" customHeight="1">
      <c r="A6" s="84" t="s">
        <v>43</v>
      </c>
      <c r="B6" s="89">
        <v>64.36</v>
      </c>
      <c r="C6" s="89">
        <v>68.22</v>
      </c>
      <c r="D6" s="89">
        <v>0</v>
      </c>
      <c r="E6" s="89">
        <v>63.9</v>
      </c>
      <c r="F6" s="89">
        <v>68.099999999999994</v>
      </c>
      <c r="G6" s="89">
        <v>76.64</v>
      </c>
      <c r="H6" s="89">
        <v>63.2</v>
      </c>
      <c r="I6" s="89">
        <v>67.03</v>
      </c>
      <c r="J6" s="89">
        <v>0</v>
      </c>
      <c r="K6" s="89">
        <v>0</v>
      </c>
      <c r="L6" s="89">
        <v>64.13</v>
      </c>
      <c r="M6" s="89">
        <v>68.81</v>
      </c>
      <c r="N6" s="89">
        <v>0</v>
      </c>
      <c r="O6" s="89">
        <v>64.89</v>
      </c>
      <c r="P6" s="89">
        <v>65.319999999999993</v>
      </c>
      <c r="Q6" s="89">
        <v>0</v>
      </c>
      <c r="R6" s="89">
        <v>64.959999999999994</v>
      </c>
      <c r="S6" s="89">
        <v>67.239999999999995</v>
      </c>
      <c r="T6" s="89">
        <v>0</v>
      </c>
      <c r="U6" s="89">
        <v>54.65</v>
      </c>
      <c r="V6" s="89">
        <v>58.16</v>
      </c>
      <c r="W6" s="89">
        <v>0</v>
      </c>
      <c r="X6" s="89">
        <v>53.94</v>
      </c>
      <c r="Y6" s="89">
        <v>48.07</v>
      </c>
      <c r="Z6" s="89">
        <v>0</v>
      </c>
      <c r="AA6" s="89">
        <v>55</v>
      </c>
      <c r="AB6" s="89">
        <v>55.48</v>
      </c>
      <c r="AC6" s="89">
        <v>0</v>
      </c>
      <c r="AD6" s="89">
        <v>42.65</v>
      </c>
      <c r="AE6" s="89">
        <v>25</v>
      </c>
      <c r="AF6" s="89">
        <v>0</v>
      </c>
      <c r="AG6" s="89">
        <v>63.55</v>
      </c>
      <c r="AH6" s="89">
        <v>66</v>
      </c>
      <c r="AI6" s="90">
        <v>9.2799999999999994</v>
      </c>
      <c r="AJ6" s="89">
        <v>0</v>
      </c>
    </row>
    <row r="7" spans="1:40" ht="39.950000000000003" customHeight="1">
      <c r="A7" s="78" t="s">
        <v>50</v>
      </c>
      <c r="B7" s="89">
        <v>0</v>
      </c>
      <c r="C7" s="89">
        <v>0</v>
      </c>
      <c r="D7" s="89">
        <v>6.45</v>
      </c>
      <c r="E7" s="89">
        <v>0</v>
      </c>
      <c r="F7" s="89">
        <v>0</v>
      </c>
      <c r="G7" s="89">
        <v>1.64</v>
      </c>
      <c r="H7" s="89">
        <v>0</v>
      </c>
      <c r="I7" s="89">
        <v>0</v>
      </c>
      <c r="J7" s="89">
        <v>7.84</v>
      </c>
      <c r="K7" s="89">
        <v>25</v>
      </c>
      <c r="L7" s="89">
        <v>0</v>
      </c>
      <c r="M7" s="89">
        <v>0</v>
      </c>
      <c r="N7" s="89">
        <v>3.57</v>
      </c>
      <c r="O7" s="89">
        <v>0</v>
      </c>
      <c r="P7" s="89">
        <v>0</v>
      </c>
      <c r="Q7" s="89">
        <v>1.84</v>
      </c>
      <c r="R7" s="89">
        <v>0</v>
      </c>
      <c r="S7" s="89">
        <v>0</v>
      </c>
      <c r="T7" s="89">
        <v>6.59</v>
      </c>
      <c r="U7" s="89">
        <v>0</v>
      </c>
      <c r="V7" s="89">
        <v>0</v>
      </c>
      <c r="W7" s="89">
        <v>64.290000000000006</v>
      </c>
      <c r="X7" s="89">
        <v>0</v>
      </c>
      <c r="Y7" s="89">
        <v>0</v>
      </c>
      <c r="Z7" s="89">
        <v>4.76</v>
      </c>
      <c r="AA7" s="89">
        <v>0</v>
      </c>
      <c r="AB7" s="89">
        <v>0</v>
      </c>
      <c r="AC7" s="89">
        <v>0</v>
      </c>
      <c r="AD7" s="89">
        <v>0</v>
      </c>
      <c r="AE7" s="89">
        <v>0</v>
      </c>
      <c r="AF7" s="89">
        <v>53.49</v>
      </c>
      <c r="AG7" s="89">
        <v>0</v>
      </c>
      <c r="AH7" s="89">
        <v>0</v>
      </c>
      <c r="AI7" s="90">
        <v>6.4</v>
      </c>
      <c r="AJ7" s="89">
        <v>25</v>
      </c>
    </row>
    <row r="8" spans="1:40" s="77" customFormat="1" ht="39.950000000000003" customHeight="1">
      <c r="A8" s="84" t="s">
        <v>4</v>
      </c>
      <c r="B8" s="89">
        <f>SUM(B5:B7)</f>
        <v>100</v>
      </c>
      <c r="C8" s="89">
        <f t="shared" ref="C8:AJ8" si="0">SUM(C5:C7)</f>
        <v>100</v>
      </c>
      <c r="D8" s="89">
        <f t="shared" si="0"/>
        <v>100</v>
      </c>
      <c r="E8" s="89">
        <f t="shared" si="0"/>
        <v>100</v>
      </c>
      <c r="F8" s="89">
        <f t="shared" si="0"/>
        <v>100</v>
      </c>
      <c r="G8" s="89">
        <f t="shared" si="0"/>
        <v>100</v>
      </c>
      <c r="H8" s="89">
        <f t="shared" si="0"/>
        <v>100</v>
      </c>
      <c r="I8" s="89">
        <f t="shared" si="0"/>
        <v>100</v>
      </c>
      <c r="J8" s="89">
        <f t="shared" si="0"/>
        <v>100</v>
      </c>
      <c r="K8" s="89">
        <f t="shared" si="0"/>
        <v>100</v>
      </c>
      <c r="L8" s="89">
        <f t="shared" si="0"/>
        <v>100</v>
      </c>
      <c r="M8" s="89">
        <f t="shared" si="0"/>
        <v>100</v>
      </c>
      <c r="N8" s="89">
        <f t="shared" si="0"/>
        <v>100</v>
      </c>
      <c r="O8" s="89">
        <f t="shared" si="0"/>
        <v>100</v>
      </c>
      <c r="P8" s="89">
        <f t="shared" si="0"/>
        <v>100</v>
      </c>
      <c r="Q8" s="89">
        <f t="shared" si="0"/>
        <v>100</v>
      </c>
      <c r="R8" s="89">
        <f t="shared" si="0"/>
        <v>100</v>
      </c>
      <c r="S8" s="89">
        <f t="shared" si="0"/>
        <v>100</v>
      </c>
      <c r="T8" s="89">
        <f t="shared" si="0"/>
        <v>100</v>
      </c>
      <c r="U8" s="89">
        <f t="shared" si="0"/>
        <v>100</v>
      </c>
      <c r="V8" s="89">
        <f t="shared" si="0"/>
        <v>100</v>
      </c>
      <c r="W8" s="89">
        <f t="shared" si="0"/>
        <v>100</v>
      </c>
      <c r="X8" s="89">
        <f t="shared" si="0"/>
        <v>100</v>
      </c>
      <c r="Y8" s="89">
        <f t="shared" si="0"/>
        <v>100</v>
      </c>
      <c r="Z8" s="89">
        <f t="shared" si="0"/>
        <v>100</v>
      </c>
      <c r="AA8" s="89">
        <f t="shared" si="0"/>
        <v>100</v>
      </c>
      <c r="AB8" s="89">
        <f t="shared" si="0"/>
        <v>100</v>
      </c>
      <c r="AC8" s="89">
        <f t="shared" si="0"/>
        <v>100</v>
      </c>
      <c r="AD8" s="89">
        <f t="shared" si="0"/>
        <v>100</v>
      </c>
      <c r="AE8" s="89">
        <f t="shared" si="0"/>
        <v>100</v>
      </c>
      <c r="AF8" s="89">
        <f t="shared" si="0"/>
        <v>100</v>
      </c>
      <c r="AG8" s="89">
        <f t="shared" si="0"/>
        <v>100</v>
      </c>
      <c r="AH8" s="89">
        <f t="shared" si="0"/>
        <v>100</v>
      </c>
      <c r="AI8" s="89">
        <f t="shared" si="0"/>
        <v>100</v>
      </c>
      <c r="AJ8" s="89">
        <f t="shared" si="0"/>
        <v>100</v>
      </c>
    </row>
    <row r="11" spans="1:40">
      <c r="B11" s="83"/>
      <c r="C11" s="83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</row>
  </sheetData>
  <mergeCells count="14">
    <mergeCell ref="A3:A4"/>
    <mergeCell ref="B3:D3"/>
    <mergeCell ref="E3:G3"/>
    <mergeCell ref="A1:AJ1"/>
    <mergeCell ref="L3:N3"/>
    <mergeCell ref="O3:Q3"/>
    <mergeCell ref="X3:Z3"/>
    <mergeCell ref="R3:T3"/>
    <mergeCell ref="U3:W3"/>
    <mergeCell ref="AA3:AC3"/>
    <mergeCell ref="H3:K3"/>
    <mergeCell ref="AG3:AJ3"/>
    <mergeCell ref="A2:AJ2"/>
    <mergeCell ref="AD3:AF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3" orientation="landscape" r:id="rId1"/>
  <headerFooter alignWithMargins="0">
    <oddHeader>&amp;R&amp;"Times New Roman,Regular"&amp;12&amp;A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26"/>
  <sheetViews>
    <sheetView showGridLines="0" zoomScale="80" zoomScaleNormal="80" workbookViewId="0">
      <selection sqref="A1:H1"/>
    </sheetView>
  </sheetViews>
  <sheetFormatPr defaultRowHeight="13.5" customHeight="1"/>
  <cols>
    <col min="1" max="1" width="54" style="12" customWidth="1"/>
    <col min="2" max="8" width="12.5703125" style="5" customWidth="1"/>
    <col min="9" max="16384" width="9.140625" style="5"/>
  </cols>
  <sheetData>
    <row r="1" spans="1:8" ht="69" customHeight="1">
      <c r="A1" s="188" t="s">
        <v>14</v>
      </c>
      <c r="B1" s="188"/>
      <c r="C1" s="188"/>
      <c r="D1" s="188"/>
      <c r="E1" s="188"/>
      <c r="F1" s="188"/>
      <c r="G1" s="188"/>
      <c r="H1" s="188"/>
    </row>
    <row r="2" spans="1:8" ht="13.5" customHeight="1">
      <c r="A2" s="47"/>
      <c r="B2" s="13"/>
      <c r="C2" s="13"/>
      <c r="D2" s="13"/>
      <c r="E2" s="13"/>
      <c r="F2" s="13"/>
      <c r="G2" s="13"/>
    </row>
    <row r="3" spans="1:8" ht="27.75" customHeight="1">
      <c r="A3" s="169" t="s">
        <v>51</v>
      </c>
      <c r="B3" s="104">
        <v>2021</v>
      </c>
      <c r="C3" s="192">
        <v>2022</v>
      </c>
      <c r="D3" s="193"/>
      <c r="E3" s="193"/>
      <c r="F3" s="193"/>
      <c r="G3" s="193"/>
      <c r="H3" s="194"/>
    </row>
    <row r="4" spans="1:8" ht="42.75" customHeight="1">
      <c r="A4" s="191"/>
      <c r="B4" s="103">
        <v>12</v>
      </c>
      <c r="C4" s="103">
        <v>1</v>
      </c>
      <c r="D4" s="103">
        <v>2</v>
      </c>
      <c r="E4" s="103">
        <v>3</v>
      </c>
      <c r="F4" s="103">
        <v>4</v>
      </c>
      <c r="G4" s="103">
        <v>5</v>
      </c>
      <c r="H4" s="103">
        <v>6</v>
      </c>
    </row>
    <row r="5" spans="1:8" ht="35.1" customHeight="1">
      <c r="A5" s="2" t="s">
        <v>1</v>
      </c>
      <c r="B5" s="118">
        <v>1208625</v>
      </c>
      <c r="C5" s="118">
        <v>1208508</v>
      </c>
      <c r="D5" s="118">
        <v>1221250</v>
      </c>
      <c r="E5" s="118">
        <v>1220785</v>
      </c>
      <c r="F5" s="118">
        <v>1220051</v>
      </c>
      <c r="G5" s="118">
        <v>1233556</v>
      </c>
      <c r="H5" s="118">
        <v>1232975</v>
      </c>
    </row>
    <row r="6" spans="1:8" ht="35.1" customHeight="1">
      <c r="A6" s="2" t="s">
        <v>2</v>
      </c>
      <c r="B6" s="118">
        <v>486355</v>
      </c>
      <c r="C6" s="118">
        <v>486317</v>
      </c>
      <c r="D6" s="118">
        <v>483011</v>
      </c>
      <c r="E6" s="118">
        <v>482918</v>
      </c>
      <c r="F6" s="118">
        <v>482818</v>
      </c>
      <c r="G6" s="118">
        <v>476668</v>
      </c>
      <c r="H6" s="118">
        <v>476455</v>
      </c>
    </row>
    <row r="7" spans="1:8" ht="35.1" customHeight="1">
      <c r="A7" s="2" t="s">
        <v>11</v>
      </c>
      <c r="B7" s="118">
        <v>874595</v>
      </c>
      <c r="C7" s="118">
        <v>874214</v>
      </c>
      <c r="D7" s="118">
        <v>890172</v>
      </c>
      <c r="E7" s="118">
        <v>889442</v>
      </c>
      <c r="F7" s="118">
        <v>888974</v>
      </c>
      <c r="G7" s="118">
        <v>903722</v>
      </c>
      <c r="H7" s="118">
        <v>902582</v>
      </c>
    </row>
    <row r="8" spans="1:8" ht="35.1" customHeight="1">
      <c r="A8" s="2" t="s">
        <v>12</v>
      </c>
      <c r="B8" s="118">
        <v>1031877</v>
      </c>
      <c r="C8" s="118">
        <v>1031408</v>
      </c>
      <c r="D8" s="118">
        <v>1030351</v>
      </c>
      <c r="E8" s="118">
        <v>1029850</v>
      </c>
      <c r="F8" s="118">
        <v>1029124</v>
      </c>
      <c r="G8" s="118">
        <v>1023095</v>
      </c>
      <c r="H8" s="118">
        <v>1021270</v>
      </c>
    </row>
    <row r="9" spans="1:8" ht="35.1" customHeight="1">
      <c r="A9" s="112" t="s">
        <v>73</v>
      </c>
      <c r="B9" s="118">
        <v>408971</v>
      </c>
      <c r="C9" s="118">
        <v>408693</v>
      </c>
      <c r="D9" s="118">
        <v>409434</v>
      </c>
      <c r="E9" s="118">
        <v>409224</v>
      </c>
      <c r="F9" s="118">
        <v>409159</v>
      </c>
      <c r="G9" s="118">
        <v>410554</v>
      </c>
      <c r="H9" s="118">
        <v>410086</v>
      </c>
    </row>
    <row r="10" spans="1:8" ht="35.1" customHeight="1">
      <c r="A10" s="2" t="s">
        <v>18</v>
      </c>
      <c r="B10" s="118">
        <v>405453</v>
      </c>
      <c r="C10" s="118">
        <v>405321</v>
      </c>
      <c r="D10" s="118">
        <v>403949</v>
      </c>
      <c r="E10" s="118">
        <v>403895</v>
      </c>
      <c r="F10" s="118">
        <v>403786</v>
      </c>
      <c r="G10" s="118">
        <v>400804</v>
      </c>
      <c r="H10" s="118">
        <v>400581</v>
      </c>
    </row>
    <row r="11" spans="1:8" ht="35.1" customHeight="1">
      <c r="A11" s="2" t="s">
        <v>13</v>
      </c>
      <c r="B11" s="118">
        <v>224736</v>
      </c>
      <c r="C11" s="118">
        <v>224764</v>
      </c>
      <c r="D11" s="118">
        <v>226941</v>
      </c>
      <c r="E11" s="118">
        <v>226981</v>
      </c>
      <c r="F11" s="118">
        <v>229644</v>
      </c>
      <c r="G11" s="118">
        <v>228388</v>
      </c>
      <c r="H11" s="118">
        <v>228458</v>
      </c>
    </row>
    <row r="12" spans="1:8" ht="35.1" customHeight="1">
      <c r="A12" s="2" t="s">
        <v>3</v>
      </c>
      <c r="B12" s="118">
        <v>127218</v>
      </c>
      <c r="C12" s="118">
        <v>127293</v>
      </c>
      <c r="D12" s="118">
        <v>128926</v>
      </c>
      <c r="E12" s="118">
        <v>129007</v>
      </c>
      <c r="F12" s="118">
        <v>129055</v>
      </c>
      <c r="G12" s="118">
        <v>129093</v>
      </c>
      <c r="H12" s="118">
        <v>129316</v>
      </c>
    </row>
    <row r="13" spans="1:8" ht="35.1" customHeight="1">
      <c r="A13" s="46" t="s">
        <v>17</v>
      </c>
      <c r="B13" s="118">
        <v>81924</v>
      </c>
      <c r="C13" s="118">
        <v>81932</v>
      </c>
      <c r="D13" s="118">
        <v>81692</v>
      </c>
      <c r="E13" s="118">
        <v>81717</v>
      </c>
      <c r="F13" s="118">
        <v>81720</v>
      </c>
      <c r="G13" s="118">
        <v>80561</v>
      </c>
      <c r="H13" s="118">
        <v>80572</v>
      </c>
    </row>
    <row r="14" spans="1:8" ht="35.1" customHeight="1">
      <c r="A14" s="137" t="s">
        <v>81</v>
      </c>
      <c r="B14" s="118">
        <v>0</v>
      </c>
      <c r="C14" s="118">
        <v>1639</v>
      </c>
      <c r="D14" s="118">
        <v>2891</v>
      </c>
      <c r="E14" s="118">
        <v>2932</v>
      </c>
      <c r="F14" s="118">
        <v>2938</v>
      </c>
      <c r="G14" s="118">
        <v>5079</v>
      </c>
      <c r="H14" s="118">
        <v>5366</v>
      </c>
    </row>
    <row r="15" spans="1:8" ht="35.1" customHeight="1">
      <c r="A15" s="50" t="s">
        <v>4</v>
      </c>
      <c r="B15" s="118">
        <v>4849754</v>
      </c>
      <c r="C15" s="118">
        <v>4850089</v>
      </c>
      <c r="D15" s="118">
        <v>4878617</v>
      </c>
      <c r="E15" s="118">
        <v>4876751</v>
      </c>
      <c r="F15" s="118">
        <v>4877269</v>
      </c>
      <c r="G15" s="118">
        <v>4891520</v>
      </c>
      <c r="H15" s="118">
        <v>4887661</v>
      </c>
    </row>
    <row r="16" spans="1:8" ht="17.25" customHeight="1">
      <c r="A16" s="7"/>
      <c r="B16" s="8"/>
      <c r="C16" s="8"/>
      <c r="D16" s="8"/>
      <c r="E16" s="6"/>
      <c r="F16" s="6"/>
      <c r="G16" s="6"/>
    </row>
    <row r="17" spans="1:8" ht="35.1" customHeight="1">
      <c r="A17" s="189" t="s">
        <v>52</v>
      </c>
      <c r="B17" s="189"/>
      <c r="C17" s="189"/>
      <c r="D17" s="189"/>
      <c r="E17" s="189"/>
      <c r="F17" s="189"/>
      <c r="G17" s="189"/>
      <c r="H17" s="52"/>
    </row>
    <row r="18" spans="1:8" ht="23.25" customHeight="1">
      <c r="A18" s="189"/>
      <c r="B18" s="189"/>
      <c r="C18" s="189"/>
      <c r="D18" s="189"/>
      <c r="E18" s="189"/>
      <c r="F18" s="189"/>
      <c r="G18" s="189"/>
      <c r="H18" s="51"/>
    </row>
    <row r="19" spans="1:8" ht="27.75" customHeight="1">
      <c r="A19" s="189"/>
      <c r="B19" s="190"/>
      <c r="C19" s="190"/>
      <c r="D19" s="190"/>
      <c r="E19" s="49"/>
      <c r="F19" s="49"/>
      <c r="G19" s="49"/>
    </row>
    <row r="20" spans="1:8" ht="35.1" customHeight="1">
      <c r="A20" s="9"/>
      <c r="B20" s="6"/>
      <c r="C20" s="6"/>
      <c r="D20" s="6"/>
      <c r="E20" s="6"/>
      <c r="F20" s="6"/>
      <c r="G20" s="6"/>
    </row>
    <row r="21" spans="1:8" ht="35.1" customHeight="1">
      <c r="A21" s="9"/>
      <c r="B21" s="6"/>
      <c r="C21" s="6"/>
      <c r="D21" s="6"/>
      <c r="E21" s="6"/>
      <c r="F21" s="6"/>
      <c r="G21" s="6"/>
    </row>
    <row r="22" spans="1:8" ht="35.1" customHeight="1">
      <c r="A22" s="11"/>
      <c r="B22" s="10"/>
      <c r="C22" s="10"/>
      <c r="D22" s="10"/>
      <c r="E22" s="10"/>
      <c r="F22" s="10"/>
      <c r="G22" s="10"/>
    </row>
    <row r="23" spans="1:8" ht="35.1" customHeight="1">
      <c r="A23" s="11"/>
      <c r="B23" s="10"/>
      <c r="C23" s="10"/>
      <c r="D23" s="10"/>
      <c r="E23" s="10"/>
      <c r="F23" s="10"/>
      <c r="G23" s="10"/>
    </row>
    <row r="24" spans="1:8" ht="35.1" customHeight="1">
      <c r="A24" s="11"/>
      <c r="B24" s="10"/>
      <c r="C24" s="10"/>
      <c r="D24" s="10"/>
      <c r="E24" s="10"/>
      <c r="F24" s="10"/>
      <c r="G24" s="10"/>
    </row>
    <row r="25" spans="1:8" ht="35.1" customHeight="1">
      <c r="A25" s="11"/>
      <c r="B25" s="10"/>
      <c r="C25" s="10"/>
      <c r="D25" s="10"/>
      <c r="E25" s="10"/>
      <c r="F25" s="10"/>
      <c r="G25" s="10"/>
    </row>
    <row r="26" spans="1:8" ht="35.1" customHeight="1">
      <c r="A26" s="11"/>
      <c r="B26" s="10"/>
      <c r="C26" s="10"/>
      <c r="D26" s="10"/>
      <c r="E26" s="10"/>
      <c r="F26" s="10"/>
      <c r="G26" s="10"/>
    </row>
  </sheetData>
  <mergeCells count="6">
    <mergeCell ref="A1:H1"/>
    <mergeCell ref="A19:D19"/>
    <mergeCell ref="A3:A4"/>
    <mergeCell ref="A17:G17"/>
    <mergeCell ref="A18:G18"/>
    <mergeCell ref="C3:H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7" orientation="landscape" r:id="rId1"/>
  <headerFooter alignWithMargins="0">
    <oddHeader>&amp;R&amp;"Times New Roman,Regular"&amp;12&amp;A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7"/>
  <sheetViews>
    <sheetView showGridLines="0" zoomScale="80" zoomScaleNormal="80" workbookViewId="0">
      <selection sqref="A1:H1"/>
    </sheetView>
  </sheetViews>
  <sheetFormatPr defaultRowHeight="13.5" customHeight="1"/>
  <cols>
    <col min="1" max="1" width="58.28515625" style="15" customWidth="1"/>
    <col min="2" max="2" width="9.7109375" style="13" customWidth="1"/>
    <col min="3" max="16384" width="9.140625" style="13"/>
  </cols>
  <sheetData>
    <row r="1" spans="1:8" ht="57" customHeight="1">
      <c r="A1" s="198" t="s">
        <v>15</v>
      </c>
      <c r="B1" s="198"/>
      <c r="C1" s="198"/>
      <c r="D1" s="198"/>
      <c r="E1" s="198"/>
      <c r="F1" s="198"/>
      <c r="G1" s="198"/>
      <c r="H1" s="198"/>
    </row>
    <row r="2" spans="1:8" ht="26.25" customHeight="1">
      <c r="A2" s="59"/>
      <c r="B2" s="119"/>
      <c r="C2" s="120"/>
      <c r="D2" s="120"/>
      <c r="E2" s="121"/>
      <c r="F2" s="121"/>
      <c r="G2" s="121"/>
      <c r="H2" s="122" t="s">
        <v>0</v>
      </c>
    </row>
    <row r="3" spans="1:8" ht="38.25" customHeight="1">
      <c r="A3" s="169" t="s">
        <v>53</v>
      </c>
      <c r="B3" s="102">
        <v>2021</v>
      </c>
      <c r="C3" s="195">
        <v>2022</v>
      </c>
      <c r="D3" s="196"/>
      <c r="E3" s="196"/>
      <c r="F3" s="196"/>
      <c r="G3" s="196"/>
      <c r="H3" s="197"/>
    </row>
    <row r="4" spans="1:8" ht="36.75" customHeight="1">
      <c r="A4" s="191"/>
      <c r="B4" s="103">
        <v>12</v>
      </c>
      <c r="C4" s="123">
        <v>1</v>
      </c>
      <c r="D4" s="123">
        <v>2</v>
      </c>
      <c r="E4" s="123">
        <v>3</v>
      </c>
      <c r="F4" s="123">
        <v>4</v>
      </c>
      <c r="G4" s="123">
        <v>5</v>
      </c>
      <c r="H4" s="123">
        <v>6</v>
      </c>
    </row>
    <row r="5" spans="1:8" ht="35.1" customHeight="1">
      <c r="A5" s="2" t="s">
        <v>19</v>
      </c>
      <c r="B5" s="94">
        <v>24.92</v>
      </c>
      <c r="C5" s="94">
        <v>24.92</v>
      </c>
      <c r="D5" s="94">
        <v>25.03</v>
      </c>
      <c r="E5" s="94">
        <v>25.03</v>
      </c>
      <c r="F5" s="94">
        <v>25.01</v>
      </c>
      <c r="G5" s="94">
        <v>25.22</v>
      </c>
      <c r="H5" s="94">
        <v>25.23</v>
      </c>
    </row>
    <row r="6" spans="1:8" ht="35.1" customHeight="1">
      <c r="A6" s="2" t="s">
        <v>20</v>
      </c>
      <c r="B6" s="94">
        <v>10.029999999999999</v>
      </c>
      <c r="C6" s="94">
        <v>10.029999999999999</v>
      </c>
      <c r="D6" s="94">
        <v>9.9</v>
      </c>
      <c r="E6" s="94">
        <v>9.9</v>
      </c>
      <c r="F6" s="94">
        <v>9.9</v>
      </c>
      <c r="G6" s="94">
        <v>9.74</v>
      </c>
      <c r="H6" s="94">
        <v>9.75</v>
      </c>
    </row>
    <row r="7" spans="1:8" ht="35.1" customHeight="1">
      <c r="A7" s="2" t="s">
        <v>21</v>
      </c>
      <c r="B7" s="94">
        <v>18.03</v>
      </c>
      <c r="C7" s="94">
        <v>18.02</v>
      </c>
      <c r="D7" s="94">
        <v>18.25</v>
      </c>
      <c r="E7" s="94">
        <v>18.239999999999998</v>
      </c>
      <c r="F7" s="94">
        <v>18.23</v>
      </c>
      <c r="G7" s="94">
        <v>18.48</v>
      </c>
      <c r="H7" s="94">
        <v>18.47</v>
      </c>
    </row>
    <row r="8" spans="1:8" ht="35.1" customHeight="1">
      <c r="A8" s="2" t="s">
        <v>12</v>
      </c>
      <c r="B8" s="94">
        <v>21.28</v>
      </c>
      <c r="C8" s="94">
        <v>21.27</v>
      </c>
      <c r="D8" s="94">
        <v>21.12</v>
      </c>
      <c r="E8" s="94">
        <v>21.12</v>
      </c>
      <c r="F8" s="94">
        <v>21.1</v>
      </c>
      <c r="G8" s="94">
        <v>20.92</v>
      </c>
      <c r="H8" s="94">
        <v>20.89</v>
      </c>
    </row>
    <row r="9" spans="1:8" ht="35.1" customHeight="1">
      <c r="A9" s="112" t="s">
        <v>73</v>
      </c>
      <c r="B9" s="94">
        <v>8.43</v>
      </c>
      <c r="C9" s="94">
        <v>8.43</v>
      </c>
      <c r="D9" s="94">
        <v>8.39</v>
      </c>
      <c r="E9" s="94">
        <v>8.39</v>
      </c>
      <c r="F9" s="94">
        <v>8.39</v>
      </c>
      <c r="G9" s="94">
        <v>8.39</v>
      </c>
      <c r="H9" s="94">
        <v>8.39</v>
      </c>
    </row>
    <row r="10" spans="1:8" ht="35.1" customHeight="1">
      <c r="A10" s="2" t="s">
        <v>22</v>
      </c>
      <c r="B10" s="94">
        <v>8.36</v>
      </c>
      <c r="C10" s="94">
        <v>8.36</v>
      </c>
      <c r="D10" s="94">
        <v>8.2799999999999994</v>
      </c>
      <c r="E10" s="94">
        <v>8.2799999999999994</v>
      </c>
      <c r="F10" s="94">
        <v>8.2799999999999994</v>
      </c>
      <c r="G10" s="94">
        <v>8.19</v>
      </c>
      <c r="H10" s="94">
        <v>8.19</v>
      </c>
    </row>
    <row r="11" spans="1:8" ht="35.1" customHeight="1">
      <c r="A11" s="2" t="s">
        <v>23</v>
      </c>
      <c r="B11" s="94">
        <v>4.6399999999999997</v>
      </c>
      <c r="C11" s="94">
        <v>4.63</v>
      </c>
      <c r="D11" s="94">
        <v>4.6500000000000004</v>
      </c>
      <c r="E11" s="94">
        <v>4.6500000000000004</v>
      </c>
      <c r="F11" s="94">
        <v>4.71</v>
      </c>
      <c r="G11" s="94">
        <v>4.67</v>
      </c>
      <c r="H11" s="94">
        <v>4.67</v>
      </c>
    </row>
    <row r="12" spans="1:8" ht="35.1" customHeight="1">
      <c r="A12" s="2" t="s">
        <v>24</v>
      </c>
      <c r="B12" s="94">
        <v>2.62</v>
      </c>
      <c r="C12" s="94">
        <v>2.62</v>
      </c>
      <c r="D12" s="94">
        <v>2.64</v>
      </c>
      <c r="E12" s="94">
        <v>2.65</v>
      </c>
      <c r="F12" s="94">
        <v>2.65</v>
      </c>
      <c r="G12" s="94">
        <v>2.64</v>
      </c>
      <c r="H12" s="94">
        <v>2.65</v>
      </c>
    </row>
    <row r="13" spans="1:8" ht="35.1" customHeight="1">
      <c r="A13" s="46" t="s">
        <v>25</v>
      </c>
      <c r="B13" s="94">
        <v>1.69</v>
      </c>
      <c r="C13" s="94">
        <v>1.69</v>
      </c>
      <c r="D13" s="94">
        <v>1.68</v>
      </c>
      <c r="E13" s="94">
        <v>1.68</v>
      </c>
      <c r="F13" s="94">
        <v>1.67</v>
      </c>
      <c r="G13" s="94">
        <v>1.65</v>
      </c>
      <c r="H13" s="94">
        <v>1.65</v>
      </c>
    </row>
    <row r="14" spans="1:8" ht="35.1" customHeight="1">
      <c r="A14" s="137" t="s">
        <v>81</v>
      </c>
      <c r="B14" s="94">
        <v>0</v>
      </c>
      <c r="C14" s="94">
        <v>0.03</v>
      </c>
      <c r="D14" s="94">
        <v>0.06</v>
      </c>
      <c r="E14" s="94">
        <v>0.06</v>
      </c>
      <c r="F14" s="94">
        <v>0.06</v>
      </c>
      <c r="G14" s="94">
        <v>0.1</v>
      </c>
      <c r="H14" s="94">
        <v>0.11</v>
      </c>
    </row>
    <row r="15" spans="1:8" ht="35.1" customHeight="1">
      <c r="A15" s="14" t="s">
        <v>4</v>
      </c>
      <c r="B15" s="94">
        <v>100</v>
      </c>
      <c r="C15" s="94">
        <v>99.999999999999986</v>
      </c>
      <c r="D15" s="94">
        <v>100.00000000000001</v>
      </c>
      <c r="E15" s="94">
        <v>100.00000000000003</v>
      </c>
      <c r="F15" s="94">
        <f>SUM(F5:F14)</f>
        <v>100.00000000000001</v>
      </c>
      <c r="G15" s="94">
        <f t="shared" ref="G15:H15" si="0">SUM(G5:G14)</f>
        <v>100</v>
      </c>
      <c r="H15" s="94">
        <f t="shared" si="0"/>
        <v>100.00000000000001</v>
      </c>
    </row>
    <row r="17" spans="1:1" ht="17.100000000000001" customHeight="1">
      <c r="A17" s="13"/>
    </row>
  </sheetData>
  <mergeCells count="3">
    <mergeCell ref="A3:A4"/>
    <mergeCell ref="C3:H3"/>
    <mergeCell ref="A1:H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91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11</vt:i4>
      </vt:variant>
    </vt:vector>
  </HeadingPairs>
  <TitlesOfParts>
    <vt:vector size="31" baseType="lpstr">
      <vt:lpstr>Table №1-PIC </vt:lpstr>
      <vt:lpstr>Table №2-PIC</vt:lpstr>
      <vt:lpstr>Table №2.1-PIC</vt:lpstr>
      <vt:lpstr>Table № 2.2-PIC</vt:lpstr>
      <vt:lpstr>Table №2.2.1-PIC</vt:lpstr>
      <vt:lpstr>Table №2.2.2-PIC</vt:lpstr>
      <vt:lpstr>Table №2.2.3-PIC</vt:lpstr>
      <vt:lpstr>Table №1-PF</vt:lpstr>
      <vt:lpstr>Table №1.1-PF</vt:lpstr>
      <vt:lpstr>Table №1.2-PF</vt:lpstr>
      <vt:lpstr>Table №1.2.1-PF</vt:lpstr>
      <vt:lpstr>Table №1.2.2-PF</vt:lpstr>
      <vt:lpstr>Table № 2-PF</vt:lpstr>
      <vt:lpstr>Table №2.1-PF</vt:lpstr>
      <vt:lpstr>Table №2.2-PF</vt:lpstr>
      <vt:lpstr>Table №2.2.1-PF </vt:lpstr>
      <vt:lpstr>Chart №1 </vt:lpstr>
      <vt:lpstr>Chart №2</vt:lpstr>
      <vt:lpstr>Chart №3</vt:lpstr>
      <vt:lpstr>Chart №4</vt:lpstr>
      <vt:lpstr>'Table № 2.2-PIC'!Print_Area</vt:lpstr>
      <vt:lpstr>'Table №1.1-PF'!Print_Area</vt:lpstr>
      <vt:lpstr>'Table №1.2.1-PF'!Print_Area</vt:lpstr>
      <vt:lpstr>'Table №1.2.2-PF'!Print_Area</vt:lpstr>
      <vt:lpstr>'Table №1.2-PF'!Print_Area</vt:lpstr>
      <vt:lpstr>'Table №1-PIC '!Print_Area</vt:lpstr>
      <vt:lpstr>'Table №2.1-PF'!Print_Area</vt:lpstr>
      <vt:lpstr>'Table №2.1-PIC'!Print_Area</vt:lpstr>
      <vt:lpstr>'Table №2.2.1-PF '!Print_Area</vt:lpstr>
      <vt:lpstr>'Table №2.2-PF'!Print_Area</vt:lpstr>
      <vt:lpstr>'Table №2-PIC'!Print_Area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dimov_ne</dc:creator>
  <cp:lastModifiedBy>Maria Hristova</cp:lastModifiedBy>
  <cp:lastPrinted>2022-04-21T11:35:24Z</cp:lastPrinted>
  <dcterms:created xsi:type="dcterms:W3CDTF">2008-05-09T10:07:54Z</dcterms:created>
  <dcterms:modified xsi:type="dcterms:W3CDTF">2022-08-11T14:02:15Z</dcterms:modified>
</cp:coreProperties>
</file>