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hristova\Documents\STATISTIKA\STATISTIKA_Q2_2022\"/>
    </mc:Choice>
  </mc:AlternateContent>
  <bookViews>
    <workbookView xWindow="0" yWindow="0" windowWidth="21795" windowHeight="12915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M8" i="1" l="1"/>
  <c r="M7" i="1"/>
  <c r="M6" i="2"/>
  <c r="M6" i="1"/>
  <c r="O20" i="1" l="1"/>
  <c r="C12" i="1"/>
  <c r="K20" i="2"/>
  <c r="J16" i="2"/>
  <c r="L20" i="2"/>
  <c r="I8" i="2"/>
  <c r="M8" i="2"/>
  <c r="M12" i="2"/>
  <c r="I20" i="2"/>
  <c r="J8" i="2"/>
  <c r="D20" i="1"/>
  <c r="F8" i="2"/>
  <c r="O19" i="1"/>
  <c r="G11" i="2"/>
  <c r="N11" i="2"/>
  <c r="D7" i="2"/>
  <c r="F15" i="2"/>
  <c r="J15" i="2"/>
  <c r="G7" i="2"/>
  <c r="K7" i="2"/>
  <c r="M7" i="2"/>
  <c r="I11" i="2"/>
  <c r="M11" i="2"/>
  <c r="E19" i="2"/>
  <c r="I19" i="2"/>
  <c r="J7" i="2"/>
  <c r="F7" i="2"/>
  <c r="C11" i="2"/>
  <c r="C7" i="1"/>
  <c r="K7" i="1"/>
  <c r="E11" i="2"/>
  <c r="D19" i="2"/>
  <c r="H16" i="2"/>
  <c r="C20" i="1"/>
  <c r="L16" i="2"/>
  <c r="J20" i="2"/>
  <c r="M16" i="2"/>
  <c r="D12" i="2"/>
  <c r="E12" i="2"/>
  <c r="F20" i="2"/>
  <c r="L8" i="2"/>
  <c r="E8" i="2"/>
  <c r="D16" i="2"/>
  <c r="D10" i="2"/>
  <c r="E10" i="2"/>
  <c r="F10" i="2"/>
  <c r="G10" i="2"/>
  <c r="H10" i="2"/>
  <c r="I10" i="2"/>
  <c r="J10" i="2"/>
  <c r="K10" i="2"/>
  <c r="L10" i="2"/>
  <c r="M10" i="2"/>
  <c r="N10" i="2"/>
  <c r="D11" i="2"/>
  <c r="F11" i="2"/>
  <c r="H11" i="2"/>
  <c r="J11" i="2"/>
  <c r="K11" i="2"/>
  <c r="L11" i="2"/>
  <c r="F12" i="2"/>
  <c r="G12" i="2"/>
  <c r="H12" i="2"/>
  <c r="I12" i="2"/>
  <c r="J12" i="2"/>
  <c r="K12" i="2"/>
  <c r="L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G15" i="2"/>
  <c r="H15" i="2"/>
  <c r="I15" i="2"/>
  <c r="K15" i="2"/>
  <c r="L15" i="2"/>
  <c r="M15" i="2"/>
  <c r="N15" i="2"/>
  <c r="E16" i="2"/>
  <c r="F16" i="2"/>
  <c r="G16" i="2"/>
  <c r="I16" i="2"/>
  <c r="K16" i="2"/>
  <c r="N16" i="2"/>
  <c r="D18" i="2"/>
  <c r="E18" i="2"/>
  <c r="F18" i="2"/>
  <c r="G18" i="2"/>
  <c r="H18" i="2"/>
  <c r="I18" i="2"/>
  <c r="J18" i="2"/>
  <c r="K18" i="2"/>
  <c r="L18" i="2"/>
  <c r="M18" i="2"/>
  <c r="N18" i="2"/>
  <c r="F19" i="2"/>
  <c r="G19" i="2"/>
  <c r="H19" i="2"/>
  <c r="J19" i="2"/>
  <c r="K19" i="2"/>
  <c r="L19" i="2"/>
  <c r="M19" i="2"/>
  <c r="N19" i="2"/>
  <c r="E20" i="2"/>
  <c r="G20" i="2"/>
  <c r="H20" i="2"/>
  <c r="M20" i="2"/>
  <c r="N20" i="2"/>
  <c r="D6" i="2"/>
  <c r="E6" i="2"/>
  <c r="F6" i="2"/>
  <c r="G6" i="2"/>
  <c r="H6" i="2"/>
  <c r="I6" i="2"/>
  <c r="J6" i="2"/>
  <c r="K6" i="2"/>
  <c r="L6" i="2"/>
  <c r="E7" i="2"/>
  <c r="H7" i="2"/>
  <c r="I7" i="2"/>
  <c r="L7" i="2"/>
  <c r="G8" i="2"/>
  <c r="H8" i="2"/>
  <c r="K8" i="2"/>
  <c r="B2" i="2"/>
  <c r="B2" i="1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18" i="1"/>
  <c r="C15" i="1"/>
  <c r="C14" i="1"/>
  <c r="O18" i="1"/>
  <c r="O15" i="1"/>
  <c r="O14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1" i="1"/>
  <c r="C10" i="1"/>
  <c r="O6" i="1"/>
  <c r="D7" i="1"/>
  <c r="E7" i="1"/>
  <c r="F7" i="1"/>
  <c r="G7" i="1"/>
  <c r="H7" i="1"/>
  <c r="I7" i="1"/>
  <c r="J7" i="1"/>
  <c r="L7" i="1"/>
  <c r="D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C12" i="2" l="1"/>
  <c r="C20" i="2"/>
  <c r="O12" i="1"/>
  <c r="D8" i="2"/>
  <c r="D20" i="2"/>
  <c r="C18" i="2"/>
  <c r="C8" i="1"/>
  <c r="C6" i="2"/>
  <c r="E11" i="1"/>
  <c r="O7" i="1"/>
  <c r="C7" i="2"/>
  <c r="C15" i="2"/>
  <c r="C10" i="2"/>
  <c r="E26" i="1"/>
  <c r="E28" i="1" s="1"/>
  <c r="O16" i="1"/>
  <c r="C16" i="1"/>
  <c r="C19" i="2"/>
  <c r="C8" i="2"/>
  <c r="E8" i="1"/>
  <c r="C19" i="1"/>
  <c r="O8" i="1" l="1"/>
  <c r="E30" i="1"/>
  <c r="D30" i="2"/>
  <c r="E29" i="1"/>
  <c r="D29" i="2"/>
  <c r="D28" i="2"/>
  <c r="E27" i="1"/>
  <c r="D27" i="2"/>
  <c r="C16" i="2"/>
  <c r="C14" i="2"/>
</calcChain>
</file>

<file path=xl/sharedStrings.xml><?xml version="1.0" encoding="utf-8"?>
<sst xmlns="http://schemas.openxmlformats.org/spreadsheetml/2006/main" count="134" uniqueCount="40">
  <si>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</si>
  <si>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</si>
  <si>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</si>
  <si>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</si>
  <si>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</si>
  <si>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</si>
  <si>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</si>
  <si>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</si>
  <si>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</si>
  <si>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</si>
  <si>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</si>
  <si>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</si>
  <si>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</si>
  <si>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</si>
  <si>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</si>
  <si>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</si>
  <si>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</si>
  <si>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</si>
  <si>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</si>
  <si>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</si>
  <si>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</si>
  <si>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</si>
  <si>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</si>
  <si>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</si>
  <si>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</si>
  <si>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</si>
  <si>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</si>
  <si>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</si>
  <si>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</si>
  <si>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</si>
  <si>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</si>
  <si>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</si>
  <si>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</si>
  <si>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</si>
  <si>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</si>
  <si>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</si>
  <si>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</si>
  <si>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</si>
  <si>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 пенсионните фондовете по пол и възраст към 30.6.2022 г.</t>
  </si>
  <si>
    <t>Среден размер на натрупаните средства на едно осигурено лице* според пола и възрастта към 30.6.2022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</si>
</sst>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5" fillId="0" borderId="0" xfId="1"/>
    <xf numFmtId="0" fontId="2" fillId="0" borderId="0" xfId="1" applyFont="1"/>
    <xf numFmtId="4" fontId="2" fillId="0" borderId="0" xfId="1" applyNumberFormat="1" applyFont="1"/>
    <xf numFmtId="4" fontId="5" fillId="0" borderId="0" xfId="1" applyNumberFormat="1"/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2" fillId="0" borderId="1" xfId="0" applyFont="1" applyBorder="1" applyAlignment="1" applyProtection="1">
      <protection locked="0" hidden="1"/>
    </xf>
    <xf numFmtId="3" fontId="2" fillId="0" borderId="2" xfId="0" applyNumberFormat="1" applyFont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65" fontId="5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2" fillId="0" borderId="0" xfId="0" applyFont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/>
    <xf numFmtId="3" fontId="0" fillId="0" borderId="0" xfId="0" applyNumberFormat="1" applyBorder="1"/>
    <xf numFmtId="0" fontId="2" fillId="0" borderId="1" xfId="0" applyFont="1" applyBorder="1" applyAlignment="1"/>
    <xf numFmtId="3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Border="1"/>
    <xf numFmtId="4" fontId="2" fillId="0" borderId="2" xfId="0" applyNumberFormat="1" applyFont="1" applyBorder="1" applyAlignment="1">
      <alignment horizontal="right" vertic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wrapText="1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 wrapText="1"/>
      <protection locked="0" hidden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 30.6.2022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26"/>
          <c:w val="0.8870346598202824"/>
          <c:h val="0.64111498257840194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20911</c:v>
                </c:pt>
                <c:pt idx="1">
                  <c:v>121516</c:v>
                </c:pt>
                <c:pt idx="2">
                  <c:v>175284</c:v>
                </c:pt>
                <c:pt idx="3">
                  <c:v>243800</c:v>
                </c:pt>
                <c:pt idx="4">
                  <c:v>272330</c:v>
                </c:pt>
                <c:pt idx="5">
                  <c:v>292156</c:v>
                </c:pt>
                <c:pt idx="6">
                  <c:v>310672</c:v>
                </c:pt>
                <c:pt idx="7">
                  <c:v>280094</c:v>
                </c:pt>
                <c:pt idx="8">
                  <c:v>218914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18176</c:v>
                </c:pt>
                <c:pt idx="1">
                  <c:v>105184</c:v>
                </c:pt>
                <c:pt idx="2">
                  <c:v>156191</c:v>
                </c:pt>
                <c:pt idx="3">
                  <c:v>221851</c:v>
                </c:pt>
                <c:pt idx="4">
                  <c:v>248984</c:v>
                </c:pt>
                <c:pt idx="5">
                  <c:v>269259</c:v>
                </c:pt>
                <c:pt idx="6">
                  <c:v>295837</c:v>
                </c:pt>
                <c:pt idx="7">
                  <c:v>265751</c:v>
                </c:pt>
                <c:pt idx="8">
                  <c:v>220534</c:v>
                </c:pt>
                <c:pt idx="9">
                  <c:v>85807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39087</c:v>
                </c:pt>
                <c:pt idx="1">
                  <c:v>226700</c:v>
                </c:pt>
                <c:pt idx="2">
                  <c:v>331475</c:v>
                </c:pt>
                <c:pt idx="3">
                  <c:v>465651</c:v>
                </c:pt>
                <c:pt idx="4">
                  <c:v>521314</c:v>
                </c:pt>
                <c:pt idx="5">
                  <c:v>561415</c:v>
                </c:pt>
                <c:pt idx="6">
                  <c:v>606509</c:v>
                </c:pt>
                <c:pt idx="7">
                  <c:v>545845</c:v>
                </c:pt>
                <c:pt idx="8">
                  <c:v>439448</c:v>
                </c:pt>
                <c:pt idx="9">
                  <c:v>174806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48064"/>
        <c:axId val="141058048"/>
      </c:lineChart>
      <c:catAx>
        <c:axId val="1410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58048"/>
        <c:scaling>
          <c:orientation val="minMax"/>
          <c:max val="65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4806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663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 30.6.2022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153</c:v>
                </c:pt>
                <c:pt idx="1">
                  <c:v>3182</c:v>
                </c:pt>
                <c:pt idx="2">
                  <c:v>10232</c:v>
                </c:pt>
                <c:pt idx="3">
                  <c:v>19647</c:v>
                </c:pt>
                <c:pt idx="4">
                  <c:v>27899</c:v>
                </c:pt>
                <c:pt idx="5">
                  <c:v>39791</c:v>
                </c:pt>
                <c:pt idx="6">
                  <c:v>46158</c:v>
                </c:pt>
                <c:pt idx="7">
                  <c:v>47873</c:v>
                </c:pt>
                <c:pt idx="8">
                  <c:v>35512</c:v>
                </c:pt>
                <c:pt idx="9">
                  <c:v>18231</c:v>
                </c:pt>
                <c:pt idx="10">
                  <c:v>16767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15</c:v>
                </c:pt>
                <c:pt idx="1">
                  <c:v>655</c:v>
                </c:pt>
                <c:pt idx="2">
                  <c:v>1737</c:v>
                </c:pt>
                <c:pt idx="3">
                  <c:v>2960</c:v>
                </c:pt>
                <c:pt idx="4">
                  <c:v>4010</c:v>
                </c:pt>
                <c:pt idx="5">
                  <c:v>5183</c:v>
                </c:pt>
                <c:pt idx="6">
                  <c:v>6511</c:v>
                </c:pt>
                <c:pt idx="7">
                  <c:v>8247</c:v>
                </c:pt>
                <c:pt idx="8">
                  <c:v>5336</c:v>
                </c:pt>
                <c:pt idx="9">
                  <c:v>3170</c:v>
                </c:pt>
                <c:pt idx="10">
                  <c:v>5514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168</c:v>
                </c:pt>
                <c:pt idx="1">
                  <c:v>3837</c:v>
                </c:pt>
                <c:pt idx="2">
                  <c:v>11969</c:v>
                </c:pt>
                <c:pt idx="3">
                  <c:v>22607</c:v>
                </c:pt>
                <c:pt idx="4">
                  <c:v>31909</c:v>
                </c:pt>
                <c:pt idx="5">
                  <c:v>44974</c:v>
                </c:pt>
                <c:pt idx="6">
                  <c:v>52669</c:v>
                </c:pt>
                <c:pt idx="7">
                  <c:v>56120</c:v>
                </c:pt>
                <c:pt idx="8">
                  <c:v>40848</c:v>
                </c:pt>
                <c:pt idx="9">
                  <c:v>21401</c:v>
                </c:pt>
                <c:pt idx="10">
                  <c:v>22281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571200"/>
        <c:axId val="141572736"/>
      </c:lineChart>
      <c:catAx>
        <c:axId val="1415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572736"/>
        <c:scaling>
          <c:orientation val="minMax"/>
          <c:max val="6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120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 30.6.2022 г.</c:v>
            </c:pt>
          </c:strCache>
        </c:strRef>
      </c:tx>
      <c:layout>
        <c:manualLayout>
          <c:xMode val="edge"/>
          <c:yMode val="edge"/>
          <c:x val="0.20076726342711132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23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161</c:v>
                </c:pt>
                <c:pt idx="1">
                  <c:v>2929</c:v>
                </c:pt>
                <c:pt idx="2">
                  <c:v>8509</c:v>
                </c:pt>
                <c:pt idx="3">
                  <c:v>17576</c:v>
                </c:pt>
                <c:pt idx="4">
                  <c:v>25921</c:v>
                </c:pt>
                <c:pt idx="5">
                  <c:v>35860</c:v>
                </c:pt>
                <c:pt idx="6">
                  <c:v>49414</c:v>
                </c:pt>
                <c:pt idx="7">
                  <c:v>60510</c:v>
                </c:pt>
                <c:pt idx="8">
                  <c:v>52505</c:v>
                </c:pt>
                <c:pt idx="9">
                  <c:v>39255</c:v>
                </c:pt>
                <c:pt idx="10">
                  <c:v>74914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88</c:v>
                </c:pt>
                <c:pt idx="1">
                  <c:v>1704</c:v>
                </c:pt>
                <c:pt idx="2">
                  <c:v>5461</c:v>
                </c:pt>
                <c:pt idx="3">
                  <c:v>12022</c:v>
                </c:pt>
                <c:pt idx="4">
                  <c:v>20079</c:v>
                </c:pt>
                <c:pt idx="5">
                  <c:v>29308</c:v>
                </c:pt>
                <c:pt idx="6">
                  <c:v>37113</c:v>
                </c:pt>
                <c:pt idx="7">
                  <c:v>44932</c:v>
                </c:pt>
                <c:pt idx="8">
                  <c:v>41520</c:v>
                </c:pt>
                <c:pt idx="9">
                  <c:v>30441</c:v>
                </c:pt>
                <c:pt idx="10">
                  <c:v>55682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249</c:v>
                </c:pt>
                <c:pt idx="1">
                  <c:v>4633</c:v>
                </c:pt>
                <c:pt idx="2">
                  <c:v>13970</c:v>
                </c:pt>
                <c:pt idx="3">
                  <c:v>29598</c:v>
                </c:pt>
                <c:pt idx="4">
                  <c:v>46000</c:v>
                </c:pt>
                <c:pt idx="5">
                  <c:v>65168</c:v>
                </c:pt>
                <c:pt idx="6">
                  <c:v>86527</c:v>
                </c:pt>
                <c:pt idx="7">
                  <c:v>105442</c:v>
                </c:pt>
                <c:pt idx="8">
                  <c:v>94025</c:v>
                </c:pt>
                <c:pt idx="9">
                  <c:v>69696</c:v>
                </c:pt>
                <c:pt idx="10">
                  <c:v>130596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05920"/>
        <c:axId val="141907456"/>
      </c:lineChart>
      <c:catAx>
        <c:axId val="1419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7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1907456"/>
        <c:scaling>
          <c:orientation val="minMax"/>
          <c:max val="13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5920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61"/>
          <c:y val="0.89547038327525663"/>
          <c:w val="0.52046035805625923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 30.6.2022 г.</c:v>
            </c:pt>
          </c:strCache>
        </c:strRef>
      </c:tx>
      <c:layout>
        <c:manualLayout>
          <c:xMode val="edge"/>
          <c:yMode val="edge"/>
          <c:x val="0.15074642535354721"/>
          <c:y val="3.79310344827588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84780473869334E-2"/>
          <c:y val="0.120689756437788"/>
          <c:w val="0.93081521952613067"/>
          <c:h val="0.713793103448281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153</c:v>
                </c:pt>
                <c:pt idx="1">
                  <c:v>3182</c:v>
                </c:pt>
                <c:pt idx="2">
                  <c:v>10232</c:v>
                </c:pt>
                <c:pt idx="3">
                  <c:v>19647</c:v>
                </c:pt>
                <c:pt idx="4">
                  <c:v>27899</c:v>
                </c:pt>
                <c:pt idx="5">
                  <c:v>39791</c:v>
                </c:pt>
                <c:pt idx="6">
                  <c:v>46158</c:v>
                </c:pt>
                <c:pt idx="7">
                  <c:v>47873</c:v>
                </c:pt>
                <c:pt idx="8">
                  <c:v>35512</c:v>
                </c:pt>
                <c:pt idx="9">
                  <c:v>18231</c:v>
                </c:pt>
                <c:pt idx="10">
                  <c:v>16767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15</c:v>
                </c:pt>
                <c:pt idx="1">
                  <c:v>655</c:v>
                </c:pt>
                <c:pt idx="2">
                  <c:v>1737</c:v>
                </c:pt>
                <c:pt idx="3">
                  <c:v>2960</c:v>
                </c:pt>
                <c:pt idx="4">
                  <c:v>4010</c:v>
                </c:pt>
                <c:pt idx="5">
                  <c:v>5183</c:v>
                </c:pt>
                <c:pt idx="6">
                  <c:v>6511</c:v>
                </c:pt>
                <c:pt idx="7">
                  <c:v>8247</c:v>
                </c:pt>
                <c:pt idx="8">
                  <c:v>5336</c:v>
                </c:pt>
                <c:pt idx="9">
                  <c:v>3170</c:v>
                </c:pt>
                <c:pt idx="10">
                  <c:v>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168</c:v>
                </c:pt>
                <c:pt idx="1">
                  <c:v>3837</c:v>
                </c:pt>
                <c:pt idx="2">
                  <c:v>11969</c:v>
                </c:pt>
                <c:pt idx="3">
                  <c:v>22607</c:v>
                </c:pt>
                <c:pt idx="4">
                  <c:v>31909</c:v>
                </c:pt>
                <c:pt idx="5">
                  <c:v>44974</c:v>
                </c:pt>
                <c:pt idx="6">
                  <c:v>52669</c:v>
                </c:pt>
                <c:pt idx="7">
                  <c:v>56120</c:v>
                </c:pt>
                <c:pt idx="8">
                  <c:v>40848</c:v>
                </c:pt>
                <c:pt idx="9">
                  <c:v>21401</c:v>
                </c:pt>
                <c:pt idx="10">
                  <c:v>22281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1977088"/>
        <c:axId val="141978624"/>
        <c:axId val="0"/>
      </c:bar3DChart>
      <c:catAx>
        <c:axId val="1419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978624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7088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" r="0.750000000000004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 30.6.2022 г.</c:v>
            </c:pt>
          </c:strCache>
        </c:strRef>
      </c:tx>
      <c:layout>
        <c:manualLayout>
          <c:xMode val="edge"/>
          <c:yMode val="edge"/>
          <c:x val="0.15281899109792518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161</c:v>
                </c:pt>
                <c:pt idx="1">
                  <c:v>2929</c:v>
                </c:pt>
                <c:pt idx="2">
                  <c:v>8509</c:v>
                </c:pt>
                <c:pt idx="3">
                  <c:v>17576</c:v>
                </c:pt>
                <c:pt idx="4">
                  <c:v>25921</c:v>
                </c:pt>
                <c:pt idx="5">
                  <c:v>35860</c:v>
                </c:pt>
                <c:pt idx="6">
                  <c:v>49414</c:v>
                </c:pt>
                <c:pt idx="7">
                  <c:v>60510</c:v>
                </c:pt>
                <c:pt idx="8">
                  <c:v>52505</c:v>
                </c:pt>
                <c:pt idx="9">
                  <c:v>39255</c:v>
                </c:pt>
                <c:pt idx="10">
                  <c:v>74914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88</c:v>
                </c:pt>
                <c:pt idx="1">
                  <c:v>1704</c:v>
                </c:pt>
                <c:pt idx="2">
                  <c:v>5461</c:v>
                </c:pt>
                <c:pt idx="3">
                  <c:v>12022</c:v>
                </c:pt>
                <c:pt idx="4">
                  <c:v>20079</c:v>
                </c:pt>
                <c:pt idx="5">
                  <c:v>29308</c:v>
                </c:pt>
                <c:pt idx="6">
                  <c:v>37113</c:v>
                </c:pt>
                <c:pt idx="7">
                  <c:v>44932</c:v>
                </c:pt>
                <c:pt idx="8">
                  <c:v>41520</c:v>
                </c:pt>
                <c:pt idx="9">
                  <c:v>30441</c:v>
                </c:pt>
                <c:pt idx="10">
                  <c:v>55682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249</c:v>
                </c:pt>
                <c:pt idx="1">
                  <c:v>4633</c:v>
                </c:pt>
                <c:pt idx="2">
                  <c:v>13970</c:v>
                </c:pt>
                <c:pt idx="3">
                  <c:v>29598</c:v>
                </c:pt>
                <c:pt idx="4">
                  <c:v>46000</c:v>
                </c:pt>
                <c:pt idx="5">
                  <c:v>65168</c:v>
                </c:pt>
                <c:pt idx="6">
                  <c:v>86527</c:v>
                </c:pt>
                <c:pt idx="7">
                  <c:v>105442</c:v>
                </c:pt>
                <c:pt idx="8">
                  <c:v>94025</c:v>
                </c:pt>
                <c:pt idx="9">
                  <c:v>69696</c:v>
                </c:pt>
                <c:pt idx="10">
                  <c:v>130596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097408"/>
        <c:axId val="142111488"/>
        <c:axId val="0"/>
      </c:bar3DChart>
      <c:catAx>
        <c:axId val="1420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11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111488"/>
        <c:scaling>
          <c:orientation val="minMax"/>
          <c:max val="13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09740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576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 30.6.2022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99"/>
          <c:w val="0.90384728546585225"/>
          <c:h val="0.6021908541551267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3</c:v>
                </c:pt>
                <c:pt idx="1">
                  <c:v>47</c:v>
                </c:pt>
                <c:pt idx="2">
                  <c:v>231</c:v>
                </c:pt>
                <c:pt idx="3">
                  <c:v>474</c:v>
                </c:pt>
                <c:pt idx="4">
                  <c:v>605</c:v>
                </c:pt>
                <c:pt idx="5">
                  <c:v>567</c:v>
                </c:pt>
                <c:pt idx="6">
                  <c:v>430</c:v>
                </c:pt>
                <c:pt idx="7">
                  <c:v>333</c:v>
                </c:pt>
                <c:pt idx="8">
                  <c:v>200</c:v>
                </c:pt>
                <c:pt idx="9">
                  <c:v>127</c:v>
                </c:pt>
                <c:pt idx="10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109</c:v>
                </c:pt>
                <c:pt idx="2">
                  <c:v>562</c:v>
                </c:pt>
                <c:pt idx="3">
                  <c:v>1156</c:v>
                </c:pt>
                <c:pt idx="4">
                  <c:v>1465</c:v>
                </c:pt>
                <c:pt idx="5">
                  <c:v>1219</c:v>
                </c:pt>
                <c:pt idx="6">
                  <c:v>974</c:v>
                </c:pt>
                <c:pt idx="7">
                  <c:v>722</c:v>
                </c:pt>
                <c:pt idx="8">
                  <c:v>411</c:v>
                </c:pt>
                <c:pt idx="9">
                  <c:v>189</c:v>
                </c:pt>
                <c:pt idx="10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3</c:v>
                </c:pt>
                <c:pt idx="1">
                  <c:v>156</c:v>
                </c:pt>
                <c:pt idx="2">
                  <c:v>793</c:v>
                </c:pt>
                <c:pt idx="3">
                  <c:v>1630</c:v>
                </c:pt>
                <c:pt idx="4">
                  <c:v>2070</c:v>
                </c:pt>
                <c:pt idx="5">
                  <c:v>1786</c:v>
                </c:pt>
                <c:pt idx="6">
                  <c:v>1404</c:v>
                </c:pt>
                <c:pt idx="7">
                  <c:v>1055</c:v>
                </c:pt>
                <c:pt idx="8">
                  <c:v>611</c:v>
                </c:pt>
                <c:pt idx="9">
                  <c:v>316</c:v>
                </c:pt>
                <c:pt idx="10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239616"/>
        <c:axId val="142241152"/>
      </c:lineChart>
      <c:catAx>
        <c:axId val="1422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241152"/>
        <c:scaling>
          <c:orientation val="minMax"/>
          <c:max val="22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39616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53"/>
          <c:y val="0.8905124815602351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 30.6.2022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438E-2"/>
          <c:y val="0.1135535197513155"/>
          <c:w val="0.92422058139610808"/>
          <c:h val="0.747255420298984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3</c:v>
                </c:pt>
                <c:pt idx="1">
                  <c:v>47</c:v>
                </c:pt>
                <c:pt idx="2">
                  <c:v>231</c:v>
                </c:pt>
                <c:pt idx="3">
                  <c:v>474</c:v>
                </c:pt>
                <c:pt idx="4">
                  <c:v>605</c:v>
                </c:pt>
                <c:pt idx="5">
                  <c:v>567</c:v>
                </c:pt>
                <c:pt idx="6">
                  <c:v>430</c:v>
                </c:pt>
                <c:pt idx="7">
                  <c:v>333</c:v>
                </c:pt>
                <c:pt idx="8">
                  <c:v>200</c:v>
                </c:pt>
                <c:pt idx="9">
                  <c:v>127</c:v>
                </c:pt>
                <c:pt idx="10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109</c:v>
                </c:pt>
                <c:pt idx="2">
                  <c:v>562</c:v>
                </c:pt>
                <c:pt idx="3">
                  <c:v>1156</c:v>
                </c:pt>
                <c:pt idx="4">
                  <c:v>1465</c:v>
                </c:pt>
                <c:pt idx="5">
                  <c:v>1219</c:v>
                </c:pt>
                <c:pt idx="6">
                  <c:v>974</c:v>
                </c:pt>
                <c:pt idx="7">
                  <c:v>722</c:v>
                </c:pt>
                <c:pt idx="8">
                  <c:v>411</c:v>
                </c:pt>
                <c:pt idx="9">
                  <c:v>189</c:v>
                </c:pt>
                <c:pt idx="1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3</c:v>
                </c:pt>
                <c:pt idx="1">
                  <c:v>156</c:v>
                </c:pt>
                <c:pt idx="2">
                  <c:v>793</c:v>
                </c:pt>
                <c:pt idx="3">
                  <c:v>1630</c:v>
                </c:pt>
                <c:pt idx="4">
                  <c:v>2070</c:v>
                </c:pt>
                <c:pt idx="5">
                  <c:v>1786</c:v>
                </c:pt>
                <c:pt idx="6">
                  <c:v>1404</c:v>
                </c:pt>
                <c:pt idx="7">
                  <c:v>1055</c:v>
                </c:pt>
                <c:pt idx="8">
                  <c:v>611</c:v>
                </c:pt>
                <c:pt idx="9">
                  <c:v>316</c:v>
                </c:pt>
                <c:pt idx="10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307328"/>
        <c:axId val="142308864"/>
        <c:axId val="0"/>
      </c:bar3DChart>
      <c:catAx>
        <c:axId val="1423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308864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7328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 30.6.2022 г.</c:v>
            </c:pt>
          </c:strCache>
        </c:strRef>
      </c:tx>
      <c:layout>
        <c:manualLayout>
          <c:xMode val="edge"/>
          <c:yMode val="edge"/>
          <c:x val="0.15074642535354721"/>
          <c:y val="3.7931034482758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7"/>
          <c:w val="0.8955230406971787"/>
          <c:h val="0.713793103448281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лица'!$D$6:$M$6</c:f>
              <c:numCache>
                <c:formatCode>#,##0</c:formatCode>
                <c:ptCount val="10"/>
                <c:pt idx="0">
                  <c:v>20911</c:v>
                </c:pt>
                <c:pt idx="1">
                  <c:v>121516</c:v>
                </c:pt>
                <c:pt idx="2">
                  <c:v>175284</c:v>
                </c:pt>
                <c:pt idx="3">
                  <c:v>243800</c:v>
                </c:pt>
                <c:pt idx="4">
                  <c:v>272330</c:v>
                </c:pt>
                <c:pt idx="5">
                  <c:v>292156</c:v>
                </c:pt>
                <c:pt idx="6">
                  <c:v>310672</c:v>
                </c:pt>
                <c:pt idx="7">
                  <c:v>280094</c:v>
                </c:pt>
                <c:pt idx="8">
                  <c:v>218914</c:v>
                </c:pt>
                <c:pt idx="9">
                  <c:v>88999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18176</c:v>
                </c:pt>
                <c:pt idx="1">
                  <c:v>105184</c:v>
                </c:pt>
                <c:pt idx="2">
                  <c:v>156191</c:v>
                </c:pt>
                <c:pt idx="3">
                  <c:v>221851</c:v>
                </c:pt>
                <c:pt idx="4">
                  <c:v>248984</c:v>
                </c:pt>
                <c:pt idx="5">
                  <c:v>269259</c:v>
                </c:pt>
                <c:pt idx="6">
                  <c:v>295837</c:v>
                </c:pt>
                <c:pt idx="7">
                  <c:v>265751</c:v>
                </c:pt>
                <c:pt idx="8">
                  <c:v>220534</c:v>
                </c:pt>
                <c:pt idx="9">
                  <c:v>85807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39087</c:v>
                </c:pt>
                <c:pt idx="1">
                  <c:v>226700</c:v>
                </c:pt>
                <c:pt idx="2">
                  <c:v>331475</c:v>
                </c:pt>
                <c:pt idx="3">
                  <c:v>465651</c:v>
                </c:pt>
                <c:pt idx="4">
                  <c:v>521314</c:v>
                </c:pt>
                <c:pt idx="5">
                  <c:v>561415</c:v>
                </c:pt>
                <c:pt idx="6">
                  <c:v>606509</c:v>
                </c:pt>
                <c:pt idx="7">
                  <c:v>545845</c:v>
                </c:pt>
                <c:pt idx="8">
                  <c:v>439448</c:v>
                </c:pt>
                <c:pt idx="9">
                  <c:v>174806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2394880"/>
        <c:axId val="142396416"/>
        <c:axId val="0"/>
      </c:bar3DChart>
      <c:catAx>
        <c:axId val="1423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6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2396416"/>
        <c:scaling>
          <c:orientation val="minMax"/>
          <c:max val="6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488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22" r="0.750000000000004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 30.6.2022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705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средства'!$C$8:$M$8</c:f>
              <c:numCache>
                <c:formatCode>#,##0.00</c:formatCode>
                <c:ptCount val="11"/>
                <c:pt idx="0">
                  <c:v>4040.6534586567836</c:v>
                </c:pt>
                <c:pt idx="1">
                  <c:v>189.98708010335915</c:v>
                </c:pt>
                <c:pt idx="2">
                  <c:v>764.77258045875612</c:v>
                </c:pt>
                <c:pt idx="3">
                  <c:v>1887.1061923825325</c:v>
                </c:pt>
                <c:pt idx="4">
                  <c:v>3099.4030573541136</c:v>
                </c:pt>
                <c:pt idx="5">
                  <c:v>4075.0252418504015</c:v>
                </c:pt>
                <c:pt idx="6">
                  <c:v>4742.880063696196</c:v>
                </c:pt>
                <c:pt idx="7">
                  <c:v>4999.969793490287</c:v>
                </c:pt>
                <c:pt idx="8">
                  <c:v>5100.6661281682518</c:v>
                </c:pt>
                <c:pt idx="9">
                  <c:v>5004.9696071435073</c:v>
                </c:pt>
                <c:pt idx="10">
                  <c:v>4320.575268812282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средства'!$C$7:$M$7</c:f>
              <c:numCache>
                <c:formatCode>#,##0.00</c:formatCode>
                <c:ptCount val="11"/>
                <c:pt idx="0">
                  <c:v>3848.1547880983744</c:v>
                </c:pt>
                <c:pt idx="1">
                  <c:v>173.14510288292252</c:v>
                </c:pt>
                <c:pt idx="2">
                  <c:v>677.10090812290844</c:v>
                </c:pt>
                <c:pt idx="3">
                  <c:v>1682.2109628595756</c:v>
                </c:pt>
                <c:pt idx="4">
                  <c:v>2712.8630434390652</c:v>
                </c:pt>
                <c:pt idx="5">
                  <c:v>3635.2268615252392</c:v>
                </c:pt>
                <c:pt idx="6">
                  <c:v>4417.0689044005949</c:v>
                </c:pt>
                <c:pt idx="7">
                  <c:v>4812.2835754486432</c:v>
                </c:pt>
                <c:pt idx="8">
                  <c:v>5138.4855739018858</c:v>
                </c:pt>
                <c:pt idx="9">
                  <c:v>4985.907120353324</c:v>
                </c:pt>
                <c:pt idx="10">
                  <c:v>3979.7677272250494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средства'!$C$6:$M$6</c:f>
              <c:numCache>
                <c:formatCode>#,##0.00</c:formatCode>
                <c:ptCount val="11"/>
                <c:pt idx="0">
                  <c:v>4220.1169805144127</c:v>
                </c:pt>
                <c:pt idx="1">
                  <c:v>204.62625460284059</c:v>
                </c:pt>
                <c:pt idx="2">
                  <c:v>840.6609999506237</c:v>
                </c:pt>
                <c:pt idx="3">
                  <c:v>2069.6829865817763</c:v>
                </c:pt>
                <c:pt idx="4">
                  <c:v>3451.1433716570968</c:v>
                </c:pt>
                <c:pt idx="5">
                  <c:v>4477.1210811882647</c:v>
                </c:pt>
                <c:pt idx="6">
                  <c:v>5043.1565835717911</c:v>
                </c:pt>
                <c:pt idx="7">
                  <c:v>5178.6937457189579</c:v>
                </c:pt>
                <c:pt idx="8">
                  <c:v>5064.7833333809358</c:v>
                </c:pt>
                <c:pt idx="9">
                  <c:v>5024.1731595055589</c:v>
                </c:pt>
                <c:pt idx="10">
                  <c:v>4649.1595531410467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90624"/>
        <c:axId val="142504704"/>
      </c:barChart>
      <c:catAx>
        <c:axId val="14249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0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50470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9062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58"/>
          <c:w val="6.2650541888005701E-2"/>
          <c:h val="0.416938794702781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 30.6.2022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4298.6854024671047</c:v>
                </c:pt>
                <c:pt idx="1">
                  <c:v>479.77779761904759</c:v>
                </c:pt>
                <c:pt idx="2">
                  <c:v>1413.2468074016158</c:v>
                </c:pt>
                <c:pt idx="3">
                  <c:v>2191.2269596457513</c:v>
                </c:pt>
                <c:pt idx="4">
                  <c:v>3202.3744902021494</c:v>
                </c:pt>
                <c:pt idx="5">
                  <c:v>3996.2462270832675</c:v>
                </c:pt>
                <c:pt idx="6">
                  <c:v>4436.4770000444705</c:v>
                </c:pt>
                <c:pt idx="7">
                  <c:v>5258.7167726746284</c:v>
                </c:pt>
                <c:pt idx="8">
                  <c:v>6199.4818465787603</c:v>
                </c:pt>
                <c:pt idx="9">
                  <c:v>5021.65312597924</c:v>
                </c:pt>
                <c:pt idx="10">
                  <c:v>2228.45243867109</c:v>
                </c:pt>
                <c:pt idx="11">
                  <c:v>829.88458597010913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3298.7120993123813</c:v>
                </c:pt>
                <c:pt idx="1">
                  <c:v>340.01666666666665</c:v>
                </c:pt>
                <c:pt idx="2">
                  <c:v>1406.1501984732824</c:v>
                </c:pt>
                <c:pt idx="3">
                  <c:v>2421.4000345423146</c:v>
                </c:pt>
                <c:pt idx="4">
                  <c:v>2997.4447770270272</c:v>
                </c:pt>
                <c:pt idx="5">
                  <c:v>3333.5524014962593</c:v>
                </c:pt>
                <c:pt idx="6">
                  <c:v>3559.2152768666792</c:v>
                </c:pt>
                <c:pt idx="7">
                  <c:v>4250.975114421748</c:v>
                </c:pt>
                <c:pt idx="8">
                  <c:v>5174.905438341214</c:v>
                </c:pt>
                <c:pt idx="9">
                  <c:v>3065.9318815592205</c:v>
                </c:pt>
                <c:pt idx="10">
                  <c:v>1937.9141987381699</c:v>
                </c:pt>
                <c:pt idx="11">
                  <c:v>776.48628400435257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4461.9465036824949</c:v>
                </c:pt>
                <c:pt idx="1">
                  <c:v>493.47986928104575</c:v>
                </c:pt>
                <c:pt idx="2">
                  <c:v>1414.7076115650534</c:v>
                </c:pt>
                <c:pt idx="3">
                  <c:v>2152.1524257232209</c:v>
                </c:pt>
                <c:pt idx="4">
                  <c:v>3233.2490232605483</c:v>
                </c:pt>
                <c:pt idx="5">
                  <c:v>4091.4970332269968</c:v>
                </c:pt>
                <c:pt idx="6">
                  <c:v>4550.7452393757385</c:v>
                </c:pt>
                <c:pt idx="7">
                  <c:v>5400.8677743836379</c:v>
                </c:pt>
                <c:pt idx="8">
                  <c:v>6375.9838756710469</c:v>
                </c:pt>
                <c:pt idx="9">
                  <c:v>5315.517976177066</c:v>
                </c:pt>
                <c:pt idx="10">
                  <c:v>2278.9711277494375</c:v>
                </c:pt>
                <c:pt idx="11">
                  <c:v>847.44516550366791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26496"/>
        <c:axId val="142428032"/>
      </c:barChart>
      <c:catAx>
        <c:axId val="14242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280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649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31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624" r="0.74803149606299624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 30.6.2022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9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1970.0503408246423</c:v>
                </c:pt>
                <c:pt idx="1">
                  <c:v>1186.0068273092368</c:v>
                </c:pt>
                <c:pt idx="2">
                  <c:v>1302.8502028922944</c:v>
                </c:pt>
                <c:pt idx="3">
                  <c:v>794.09546241947044</c:v>
                </c:pt>
                <c:pt idx="4">
                  <c:v>1239.5380532468412</c:v>
                </c:pt>
                <c:pt idx="5">
                  <c:v>1618.0137067391306</c:v>
                </c:pt>
                <c:pt idx="6">
                  <c:v>2075.8876216854896</c:v>
                </c:pt>
                <c:pt idx="7">
                  <c:v>2300.3999423301398</c:v>
                </c:pt>
                <c:pt idx="8">
                  <c:v>2471.3679609643214</c:v>
                </c:pt>
                <c:pt idx="9">
                  <c:v>2358.9869524062747</c:v>
                </c:pt>
                <c:pt idx="10">
                  <c:v>2137.2044563533059</c:v>
                </c:pt>
                <c:pt idx="11">
                  <c:v>1364.8925109497995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1782.6487258846776</c:v>
                </c:pt>
                <c:pt idx="1">
                  <c:v>1230.3406818181818</c:v>
                </c:pt>
                <c:pt idx="2">
                  <c:v>2501.392705399061</c:v>
                </c:pt>
                <c:pt idx="3">
                  <c:v>811.49368980040299</c:v>
                </c:pt>
                <c:pt idx="4">
                  <c:v>1161.697843120945</c:v>
                </c:pt>
                <c:pt idx="5">
                  <c:v>1595.6783206334978</c:v>
                </c:pt>
                <c:pt idx="6">
                  <c:v>1911.462177903644</c:v>
                </c:pt>
                <c:pt idx="7">
                  <c:v>2049.154476329049</c:v>
                </c:pt>
                <c:pt idx="8">
                  <c:v>2090.0382802902168</c:v>
                </c:pt>
                <c:pt idx="9">
                  <c:v>1998.1301389691716</c:v>
                </c:pt>
                <c:pt idx="10">
                  <c:v>1857.5842492033769</c:v>
                </c:pt>
                <c:pt idx="11">
                  <c:v>1363.1409987069433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2111.97027508883</c:v>
                </c:pt>
                <c:pt idx="1">
                  <c:v>1161.7746583850931</c:v>
                </c:pt>
                <c:pt idx="2">
                  <c:v>605.57590303857978</c:v>
                </c:pt>
                <c:pt idx="3">
                  <c:v>782.92943589140918</c:v>
                </c:pt>
                <c:pt idx="4">
                  <c:v>1292.7808278334094</c:v>
                </c:pt>
                <c:pt idx="5">
                  <c:v>1635.3152081324024</c:v>
                </c:pt>
                <c:pt idx="6">
                  <c:v>2210.2708036809818</c:v>
                </c:pt>
                <c:pt idx="7">
                  <c:v>2489.1009780628974</c:v>
                </c:pt>
                <c:pt idx="8">
                  <c:v>2754.5262027764002</c:v>
                </c:pt>
                <c:pt idx="9">
                  <c:v>2644.3459638129698</c:v>
                </c:pt>
                <c:pt idx="10">
                  <c:v>2354.0410052222646</c:v>
                </c:pt>
                <c:pt idx="11">
                  <c:v>1366.1943731478759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72704"/>
        <c:axId val="142474240"/>
      </c:barChart>
      <c:catAx>
        <c:axId val="14247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7424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270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42"/>
          <c:y val="0.45454611277038626"/>
          <c:w val="6.1224492349660098E-2"/>
          <c:h val="0.338558651955343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 30.6.2022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817E-2"/>
          <c:y val="0.13442622950819674"/>
          <c:w val="0.84042582177227854"/>
          <c:h val="0.66885245901639756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1599.5049545590734</c:v>
                </c:pt>
                <c:pt idx="1">
                  <c:v>158.04</c:v>
                </c:pt>
                <c:pt idx="2">
                  <c:v>338.09243589743591</c:v>
                </c:pt>
                <c:pt idx="3">
                  <c:v>607.22831021437582</c:v>
                </c:pt>
                <c:pt idx="4">
                  <c:v>1048.2626134969325</c:v>
                </c:pt>
                <c:pt idx="5">
                  <c:v>1593.6087439613527</c:v>
                </c:pt>
                <c:pt idx="6">
                  <c:v>1870.3121948488242</c:v>
                </c:pt>
                <c:pt idx="7">
                  <c:v>2093.5987037037039</c:v>
                </c:pt>
                <c:pt idx="8">
                  <c:v>2387.9803507109004</c:v>
                </c:pt>
                <c:pt idx="9">
                  <c:v>1647.0209492635024</c:v>
                </c:pt>
                <c:pt idx="10">
                  <c:v>1502.4933544303799</c:v>
                </c:pt>
                <c:pt idx="11">
                  <c:v>1023.4350793650794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1660.8545681159421</c:v>
                </c:pt>
                <c:pt idx="1">
                  <c:v>0</c:v>
                </c:pt>
                <c:pt idx="2">
                  <c:v>340.81</c:v>
                </c:pt>
                <c:pt idx="3">
                  <c:v>605.23</c:v>
                </c:pt>
                <c:pt idx="4">
                  <c:v>1079.25</c:v>
                </c:pt>
                <c:pt idx="5">
                  <c:v>1638.18</c:v>
                </c:pt>
                <c:pt idx="6">
                  <c:v>1916.65</c:v>
                </c:pt>
                <c:pt idx="7">
                  <c:v>2177.17</c:v>
                </c:pt>
                <c:pt idx="8">
                  <c:v>2622.93</c:v>
                </c:pt>
                <c:pt idx="9">
                  <c:v>1613.8</c:v>
                </c:pt>
                <c:pt idx="10">
                  <c:v>1616.93</c:v>
                </c:pt>
                <c:pt idx="11">
                  <c:v>1241.67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1463.5228364921297</c:v>
                </c:pt>
                <c:pt idx="1">
                  <c:v>158.04</c:v>
                </c:pt>
                <c:pt idx="2">
                  <c:v>331.79</c:v>
                </c:pt>
                <c:pt idx="3">
                  <c:v>612.09</c:v>
                </c:pt>
                <c:pt idx="4">
                  <c:v>972.69</c:v>
                </c:pt>
                <c:pt idx="5">
                  <c:v>1485.68</c:v>
                </c:pt>
                <c:pt idx="6">
                  <c:v>1770.69</c:v>
                </c:pt>
                <c:pt idx="7">
                  <c:v>1904.3</c:v>
                </c:pt>
                <c:pt idx="8">
                  <c:v>1878.57</c:v>
                </c:pt>
                <c:pt idx="9">
                  <c:v>1715.29</c:v>
                </c:pt>
                <c:pt idx="10">
                  <c:v>1332.19</c:v>
                </c:pt>
                <c:pt idx="11">
                  <c:v>812.02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96736"/>
        <c:axId val="142614912"/>
      </c:barChart>
      <c:catAx>
        <c:axId val="14259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61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6149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96736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08"/>
          <c:y val="0.45573770491803273"/>
          <c:w val="5.4025496812898463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20</xdr:row>
      <xdr:rowOff>133350</xdr:rowOff>
    </xdr:from>
    <xdr:to>
      <xdr:col>14</xdr:col>
      <xdr:colOff>9525</xdr:colOff>
      <xdr:row>37</xdr:row>
      <xdr:rowOff>123825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39</xdr:row>
      <xdr:rowOff>114300</xdr:rowOff>
    </xdr:from>
    <xdr:to>
      <xdr:col>14</xdr:col>
      <xdr:colOff>47625</xdr:colOff>
      <xdr:row>55</xdr:row>
      <xdr:rowOff>123825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57</xdr:row>
      <xdr:rowOff>38100</xdr:rowOff>
    </xdr:from>
    <xdr:to>
      <xdr:col>14</xdr:col>
      <xdr:colOff>28575</xdr:colOff>
      <xdr:row>74</xdr:row>
      <xdr:rowOff>19050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390525</xdr:colOff>
      <xdr:row>43</xdr:row>
      <xdr:rowOff>76199</xdr:rowOff>
    </xdr:from>
    <xdr:to>
      <xdr:col>9</xdr:col>
      <xdr:colOff>409575</xdr:colOff>
      <xdr:row>51</xdr:row>
      <xdr:rowOff>104775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H="1" flipV="1">
          <a:off x="5438775" y="7067549"/>
          <a:ext cx="19050" cy="1323976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238123</xdr:colOff>
      <xdr:row>61</xdr:row>
      <xdr:rowOff>152399</xdr:rowOff>
    </xdr:from>
    <xdr:to>
      <xdr:col>10</xdr:col>
      <xdr:colOff>257175</xdr:colOff>
      <xdr:row>70</xdr:row>
      <xdr:rowOff>47621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5905498" y="10058399"/>
          <a:ext cx="19052" cy="1352547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590549</xdr:colOff>
      <xdr:row>21</xdr:row>
      <xdr:rowOff>0</xdr:rowOff>
    </xdr:from>
    <xdr:to>
      <xdr:col>27</xdr:col>
      <xdr:colOff>276224</xdr:colOff>
      <xdr:row>37</xdr:row>
      <xdr:rowOff>133350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571499</xdr:colOff>
      <xdr:row>39</xdr:row>
      <xdr:rowOff>95250</xdr:rowOff>
    </xdr:from>
    <xdr:to>
      <xdr:col>27</xdr:col>
      <xdr:colOff>304800</xdr:colOff>
      <xdr:row>56</xdr:row>
      <xdr:rowOff>85725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28575</xdr:colOff>
      <xdr:row>76</xdr:row>
      <xdr:rowOff>133350</xdr:rowOff>
    </xdr:from>
    <xdr:to>
      <xdr:col>14</xdr:col>
      <xdr:colOff>28575</xdr:colOff>
      <xdr:row>92</xdr:row>
      <xdr:rowOff>152400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600075</xdr:colOff>
      <xdr:row>58</xdr:row>
      <xdr:rowOff>57150</xdr:rowOff>
    </xdr:from>
    <xdr:to>
      <xdr:col>27</xdr:col>
      <xdr:colOff>342900</xdr:colOff>
      <xdr:row>74</xdr:row>
      <xdr:rowOff>66675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142085</xdr:colOff>
      <xdr:row>81</xdr:row>
      <xdr:rowOff>9525</xdr:rowOff>
    </xdr:from>
    <xdr:to>
      <xdr:col>8</xdr:col>
      <xdr:colOff>152400</xdr:colOff>
      <xdr:row>88</xdr:row>
      <xdr:rowOff>148433</xdr:rowOff>
    </xdr:to>
    <xdr:cxnSp macro="">
      <xdr:nvCxnSpPr>
        <xdr:cNvPr id="14" name="Straight Connector 13"/>
        <xdr:cNvCxnSpPr/>
      </xdr:nvCxnSpPr>
      <xdr:spPr>
        <a:xfrm flipH="1">
          <a:off x="4571210" y="13154025"/>
          <a:ext cx="10315" cy="1272383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2</xdr:row>
      <xdr:rowOff>114300</xdr:rowOff>
    </xdr:from>
    <xdr:to>
      <xdr:col>27</xdr:col>
      <xdr:colOff>247650</xdr:colOff>
      <xdr:row>18</xdr:row>
      <xdr:rowOff>133350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0.58896</cdr:x>
      <cdr:y>0.223</cdr:y>
    </cdr:from>
    <cdr:to>
      <cdr:x>0.58922</cdr:x>
      <cdr:y>0.78073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370049" y="609600"/>
          <a:ext cx="1926" cy="15246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1"/>
  <sheetViews>
    <sheetView showGridLines="0" tabSelected="1" workbookViewId="0"/>
  </sheetViews>
  <sheetFormatPr defaultColWidth="9.140625" defaultRowHeight="12.75" x14ac:dyDescent="0.2"/>
  <cols>
    <col min="1" max="1" width="1.42578125" style="7" customWidth="1"/>
    <col min="2" max="14" width="9.28515625" style="7" customWidth="1"/>
    <col min="15" max="15" width="10.28515625" style="7" customWidth="1"/>
    <col min="16" max="16384" width="9.140625" style="7"/>
  </cols>
  <sheetData>
    <row r="1" spans="1:28" ht="8.25" customHeight="1" x14ac:dyDescent="0.2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28" x14ac:dyDescent="0.2">
      <c r="B2" s="85" t="str">
        <f>'-'!B2</f>
        <v>Осигурени лица в пенсионните фондовете по пол и възраст към 30.6.2022 г.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0.5" customHeight="1" x14ac:dyDescent="0.2">
      <c r="A3" s="9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ht="28.5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28" t="s">
        <v>24</v>
      </c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13.5" customHeight="1" x14ac:dyDescent="0.2">
      <c r="B5" s="81" t="s">
        <v>25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3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ht="12" customHeight="1" x14ac:dyDescent="0.2">
      <c r="B6" s="29" t="s">
        <v>3</v>
      </c>
      <c r="C6" s="30">
        <f>'-'!C6</f>
        <v>2024676</v>
      </c>
      <c r="D6" s="30">
        <f>'-'!D6</f>
        <v>20911</v>
      </c>
      <c r="E6" s="30">
        <f>'-'!E6</f>
        <v>121516</v>
      </c>
      <c r="F6" s="30">
        <f>'-'!F6</f>
        <v>175284</v>
      </c>
      <c r="G6" s="30">
        <f>'-'!G6</f>
        <v>243800</v>
      </c>
      <c r="H6" s="30">
        <f>'-'!H6</f>
        <v>272330</v>
      </c>
      <c r="I6" s="30">
        <f>'-'!I6</f>
        <v>292156</v>
      </c>
      <c r="J6" s="30">
        <f>'-'!J6</f>
        <v>310672</v>
      </c>
      <c r="K6" s="30">
        <f>'-'!K6</f>
        <v>280094</v>
      </c>
      <c r="L6" s="30">
        <f>'-'!L6</f>
        <v>218914</v>
      </c>
      <c r="M6" s="30">
        <f>'-'!M6</f>
        <v>88999</v>
      </c>
      <c r="N6" s="31"/>
      <c r="O6" s="32">
        <f>'-'!O6</f>
        <v>42.999313963246465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ht="12" customHeight="1" x14ac:dyDescent="0.2">
      <c r="B7" s="29" t="s">
        <v>4</v>
      </c>
      <c r="C7" s="30">
        <f>'-'!C7</f>
        <v>1887574</v>
      </c>
      <c r="D7" s="30">
        <f>'-'!D7</f>
        <v>18176</v>
      </c>
      <c r="E7" s="30">
        <f>'-'!E7</f>
        <v>105184</v>
      </c>
      <c r="F7" s="30">
        <f>'-'!F7</f>
        <v>156191</v>
      </c>
      <c r="G7" s="30">
        <f>'-'!G7</f>
        <v>221851</v>
      </c>
      <c r="H7" s="30">
        <f>'-'!H7</f>
        <v>248984</v>
      </c>
      <c r="I7" s="30">
        <f>'-'!I7</f>
        <v>269259</v>
      </c>
      <c r="J7" s="30">
        <f>'-'!J7</f>
        <v>295837</v>
      </c>
      <c r="K7" s="30">
        <f>'-'!K7</f>
        <v>265751</v>
      </c>
      <c r="L7" s="30">
        <f>'-'!L7</f>
        <v>220534</v>
      </c>
      <c r="M7" s="30">
        <f>'-'!M7</f>
        <v>85807</v>
      </c>
      <c r="N7" s="31"/>
      <c r="O7" s="32">
        <f>'-'!O7</f>
        <v>43.410022614949128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s="10" customFormat="1" ht="12" customHeight="1" x14ac:dyDescent="0.2">
      <c r="B8" s="33" t="s">
        <v>5</v>
      </c>
      <c r="C8" s="34">
        <f>'-'!C8</f>
        <v>3912250</v>
      </c>
      <c r="D8" s="34">
        <f>'-'!D8</f>
        <v>39087</v>
      </c>
      <c r="E8" s="34">
        <f>'-'!E8</f>
        <v>226700</v>
      </c>
      <c r="F8" s="34">
        <f>'-'!F8</f>
        <v>331475</v>
      </c>
      <c r="G8" s="34">
        <f>'-'!G8</f>
        <v>465651</v>
      </c>
      <c r="H8" s="34">
        <f>'-'!H8</f>
        <v>521314</v>
      </c>
      <c r="I8" s="34">
        <f>'-'!I8</f>
        <v>561415</v>
      </c>
      <c r="J8" s="34">
        <f>'-'!J8</f>
        <v>606509</v>
      </c>
      <c r="K8" s="34">
        <f>'-'!K8</f>
        <v>545845</v>
      </c>
      <c r="L8" s="34">
        <f>'-'!L8</f>
        <v>439448</v>
      </c>
      <c r="M8" s="34">
        <f>'-'!M8</f>
        <v>174806</v>
      </c>
      <c r="N8" s="35"/>
      <c r="O8" s="36">
        <f>'-'!O8</f>
        <v>43.197471793786185</v>
      </c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3.5" customHeight="1" x14ac:dyDescent="0.2">
      <c r="B9" s="81" t="s">
        <v>23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spans="1:28" ht="12" customHeight="1" x14ac:dyDescent="0.2">
      <c r="B10" s="37" t="s">
        <v>3</v>
      </c>
      <c r="C10" s="30">
        <f>'-'!C10</f>
        <v>265445</v>
      </c>
      <c r="D10" s="30">
        <f>'-'!D10</f>
        <v>153</v>
      </c>
      <c r="E10" s="30">
        <f>'-'!E10</f>
        <v>3182</v>
      </c>
      <c r="F10" s="30">
        <f>'-'!F10</f>
        <v>10232</v>
      </c>
      <c r="G10" s="30">
        <f>'-'!G10</f>
        <v>19647</v>
      </c>
      <c r="H10" s="30">
        <f>'-'!H10</f>
        <v>27899</v>
      </c>
      <c r="I10" s="30">
        <f>'-'!I10</f>
        <v>39791</v>
      </c>
      <c r="J10" s="30">
        <f>'-'!J10</f>
        <v>46158</v>
      </c>
      <c r="K10" s="30">
        <f>'-'!K10</f>
        <v>47873</v>
      </c>
      <c r="L10" s="30">
        <f>'-'!L10</f>
        <v>35512</v>
      </c>
      <c r="M10" s="30">
        <f>'-'!M10</f>
        <v>18231</v>
      </c>
      <c r="N10" s="30">
        <f>'-'!N10</f>
        <v>16767</v>
      </c>
      <c r="O10" s="32">
        <f>'-'!O10</f>
        <v>47.641501513759913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</row>
    <row r="11" spans="1:28" ht="12" customHeight="1" x14ac:dyDescent="0.2">
      <c r="B11" s="37" t="s">
        <v>4</v>
      </c>
      <c r="C11" s="30">
        <f>'-'!C11</f>
        <v>43338</v>
      </c>
      <c r="D11" s="30">
        <f>'-'!D11</f>
        <v>15</v>
      </c>
      <c r="E11" s="30">
        <f>'-'!E11</f>
        <v>655</v>
      </c>
      <c r="F11" s="30">
        <f>'-'!F11</f>
        <v>1737</v>
      </c>
      <c r="G11" s="30">
        <f>'-'!G11</f>
        <v>2960</v>
      </c>
      <c r="H11" s="30">
        <f>'-'!H11</f>
        <v>4010</v>
      </c>
      <c r="I11" s="30">
        <f>'-'!I11</f>
        <v>5183</v>
      </c>
      <c r="J11" s="30">
        <f>'-'!J11</f>
        <v>6511</v>
      </c>
      <c r="K11" s="30">
        <f>'-'!K11</f>
        <v>8247</v>
      </c>
      <c r="L11" s="30">
        <f>'-'!L11</f>
        <v>5336</v>
      </c>
      <c r="M11" s="30">
        <f>'-'!M11</f>
        <v>3170</v>
      </c>
      <c r="N11" s="30">
        <f>'-'!N11</f>
        <v>5514</v>
      </c>
      <c r="O11" s="32">
        <f>'-'!O11</f>
        <v>48.157826184872391</v>
      </c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spans="1:28" s="10" customFormat="1" ht="12" customHeight="1" x14ac:dyDescent="0.2">
      <c r="B12" s="38" t="s">
        <v>5</v>
      </c>
      <c r="C12" s="34">
        <f>'-'!C12</f>
        <v>308783</v>
      </c>
      <c r="D12" s="34">
        <f>'-'!D12</f>
        <v>168</v>
      </c>
      <c r="E12" s="34">
        <f>'-'!E12</f>
        <v>3837</v>
      </c>
      <c r="F12" s="34">
        <f>'-'!F12</f>
        <v>11969</v>
      </c>
      <c r="G12" s="34">
        <f>'-'!G12</f>
        <v>22607</v>
      </c>
      <c r="H12" s="34">
        <f>'-'!H12</f>
        <v>31909</v>
      </c>
      <c r="I12" s="34">
        <f>'-'!I12</f>
        <v>44974</v>
      </c>
      <c r="J12" s="34">
        <f>'-'!J12</f>
        <v>52669</v>
      </c>
      <c r="K12" s="34">
        <f>'-'!K12</f>
        <v>56120</v>
      </c>
      <c r="L12" s="34">
        <f>'-'!L12</f>
        <v>40848</v>
      </c>
      <c r="M12" s="34">
        <f>'-'!M12</f>
        <v>21401</v>
      </c>
      <c r="N12" s="34">
        <f>'-'!N12</f>
        <v>22281</v>
      </c>
      <c r="O12" s="36">
        <f>'-'!O12</f>
        <v>47.713968192938076</v>
      </c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3.5" customHeight="1" x14ac:dyDescent="0.2">
      <c r="B13" s="81" t="s">
        <v>7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3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spans="1:28" ht="12" customHeight="1" x14ac:dyDescent="0.2">
      <c r="B14" s="37" t="s">
        <v>3</v>
      </c>
      <c r="C14" s="30">
        <f>'-'!C14</f>
        <v>367554</v>
      </c>
      <c r="D14" s="30">
        <f>'-'!D14</f>
        <v>161</v>
      </c>
      <c r="E14" s="30">
        <f>'-'!E14</f>
        <v>2929</v>
      </c>
      <c r="F14" s="30">
        <f>'-'!F14</f>
        <v>8509</v>
      </c>
      <c r="G14" s="30">
        <f>'-'!G14</f>
        <v>17576</v>
      </c>
      <c r="H14" s="30">
        <f>'-'!H14</f>
        <v>25921</v>
      </c>
      <c r="I14" s="30">
        <f>'-'!I14</f>
        <v>35860</v>
      </c>
      <c r="J14" s="30">
        <f>'-'!J14</f>
        <v>49414</v>
      </c>
      <c r="K14" s="30">
        <f>'-'!K14</f>
        <v>60510</v>
      </c>
      <c r="L14" s="30">
        <f>'-'!L14</f>
        <v>52505</v>
      </c>
      <c r="M14" s="30">
        <f>'-'!M14</f>
        <v>39255</v>
      </c>
      <c r="N14" s="30">
        <f>'-'!N14</f>
        <v>74914</v>
      </c>
      <c r="O14" s="32">
        <f>'-'!O14</f>
        <v>53.272556223031181</v>
      </c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ht="12" customHeight="1" x14ac:dyDescent="0.2">
      <c r="B15" s="37" t="s">
        <v>4</v>
      </c>
      <c r="C15" s="30">
        <f>'-'!C15</f>
        <v>278350</v>
      </c>
      <c r="D15" s="30">
        <f>'-'!D15</f>
        <v>88</v>
      </c>
      <c r="E15" s="30">
        <f>'-'!E15</f>
        <v>1704</v>
      </c>
      <c r="F15" s="30">
        <f>'-'!F15</f>
        <v>5461</v>
      </c>
      <c r="G15" s="30">
        <f>'-'!G15</f>
        <v>12022</v>
      </c>
      <c r="H15" s="30">
        <f>'-'!H15</f>
        <v>20079</v>
      </c>
      <c r="I15" s="30">
        <f>'-'!I15</f>
        <v>29308</v>
      </c>
      <c r="J15" s="30">
        <f>'-'!J15</f>
        <v>37113</v>
      </c>
      <c r="K15" s="30">
        <f>'-'!K15</f>
        <v>44932</v>
      </c>
      <c r="L15" s="30">
        <f>'-'!L15</f>
        <v>41520</v>
      </c>
      <c r="M15" s="30">
        <f>'-'!M15</f>
        <v>30441</v>
      </c>
      <c r="N15" s="30">
        <f>'-'!N15</f>
        <v>55682</v>
      </c>
      <c r="O15" s="32">
        <f>'-'!O15</f>
        <v>53.350657158253995</v>
      </c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s="10" customFormat="1" ht="12" customHeight="1" x14ac:dyDescent="0.2">
      <c r="B16" s="38" t="s">
        <v>5</v>
      </c>
      <c r="C16" s="34">
        <f>'-'!C16</f>
        <v>645904</v>
      </c>
      <c r="D16" s="34">
        <f>'-'!D16</f>
        <v>249</v>
      </c>
      <c r="E16" s="34">
        <f>'-'!E16</f>
        <v>4633</v>
      </c>
      <c r="F16" s="34">
        <f>'-'!F16</f>
        <v>13970</v>
      </c>
      <c r="G16" s="34">
        <f>'-'!G16</f>
        <v>29598</v>
      </c>
      <c r="H16" s="34">
        <f>'-'!H16</f>
        <v>46000</v>
      </c>
      <c r="I16" s="34">
        <f>'-'!I16</f>
        <v>65168</v>
      </c>
      <c r="J16" s="34">
        <f>'-'!J16</f>
        <v>86527</v>
      </c>
      <c r="K16" s="34">
        <f>'-'!K16</f>
        <v>105442</v>
      </c>
      <c r="L16" s="34">
        <f>'-'!L16</f>
        <v>94025</v>
      </c>
      <c r="M16" s="34">
        <f>'-'!M16</f>
        <v>69696</v>
      </c>
      <c r="N16" s="34">
        <f>'-'!N16</f>
        <v>130596</v>
      </c>
      <c r="O16" s="36">
        <f>'-'!O16</f>
        <v>53.306213539473369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2:28" s="10" customFormat="1" ht="13.5" customHeight="1" x14ac:dyDescent="0.2">
      <c r="B17" s="81" t="s">
        <v>11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3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2:28" s="10" customFormat="1" ht="12" customHeight="1" x14ac:dyDescent="0.2">
      <c r="B18" s="37" t="s">
        <v>3</v>
      </c>
      <c r="C18" s="30">
        <f>'-'!C18</f>
        <v>3113</v>
      </c>
      <c r="D18" s="30">
        <f>'-'!D18</f>
        <v>3</v>
      </c>
      <c r="E18" s="30">
        <f>'-'!E18</f>
        <v>47</v>
      </c>
      <c r="F18" s="30">
        <f>'-'!F18</f>
        <v>231</v>
      </c>
      <c r="G18" s="30">
        <f>'-'!G18</f>
        <v>474</v>
      </c>
      <c r="H18" s="30">
        <f>'-'!H18</f>
        <v>605</v>
      </c>
      <c r="I18" s="30">
        <f>'-'!I18</f>
        <v>567</v>
      </c>
      <c r="J18" s="30">
        <f>'-'!J18</f>
        <v>430</v>
      </c>
      <c r="K18" s="30">
        <f>'-'!K18</f>
        <v>333</v>
      </c>
      <c r="L18" s="30">
        <f>'-'!L18</f>
        <v>200</v>
      </c>
      <c r="M18" s="30">
        <f>'-'!M18</f>
        <v>127</v>
      </c>
      <c r="N18" s="30">
        <f>'-'!N18</f>
        <v>96</v>
      </c>
      <c r="O18" s="32">
        <f>'-'!O18</f>
        <v>42.51</v>
      </c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2:28" s="10" customFormat="1" ht="12" customHeight="1" x14ac:dyDescent="0.2">
      <c r="B19" s="37" t="s">
        <v>4</v>
      </c>
      <c r="C19" s="30">
        <f>'-'!C19</f>
        <v>6900</v>
      </c>
      <c r="D19" s="30">
        <f>'-'!D19</f>
        <v>0</v>
      </c>
      <c r="E19" s="30">
        <f>'-'!E19</f>
        <v>109</v>
      </c>
      <c r="F19" s="30">
        <f>'-'!F19</f>
        <v>562</v>
      </c>
      <c r="G19" s="30">
        <f>'-'!G19</f>
        <v>1156</v>
      </c>
      <c r="H19" s="30">
        <f>'-'!H19</f>
        <v>1465</v>
      </c>
      <c r="I19" s="30">
        <f>'-'!I19</f>
        <v>1219</v>
      </c>
      <c r="J19" s="30">
        <f>'-'!J19</f>
        <v>974</v>
      </c>
      <c r="K19" s="30">
        <f>'-'!K19</f>
        <v>722</v>
      </c>
      <c r="L19" s="30">
        <f>'-'!L19</f>
        <v>411</v>
      </c>
      <c r="M19" s="30">
        <f>'-'!M19</f>
        <v>189</v>
      </c>
      <c r="N19" s="30">
        <f>'-'!N19</f>
        <v>93</v>
      </c>
      <c r="O19" s="32">
        <f>'-'!O19</f>
        <v>41.26</v>
      </c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2:28" s="10" customFormat="1" ht="12" customHeight="1" x14ac:dyDescent="0.2">
      <c r="B20" s="38" t="s">
        <v>5</v>
      </c>
      <c r="C20" s="34">
        <f>'-'!C20</f>
        <v>10013</v>
      </c>
      <c r="D20" s="34">
        <f>'-'!D20</f>
        <v>3</v>
      </c>
      <c r="E20" s="34">
        <f>'-'!E20</f>
        <v>156</v>
      </c>
      <c r="F20" s="34">
        <f>'-'!F20</f>
        <v>793</v>
      </c>
      <c r="G20" s="34">
        <f>'-'!G20</f>
        <v>1630</v>
      </c>
      <c r="H20" s="34">
        <f>'-'!H20</f>
        <v>2070</v>
      </c>
      <c r="I20" s="34">
        <f>'-'!I20</f>
        <v>1786</v>
      </c>
      <c r="J20" s="34">
        <f>'-'!J20</f>
        <v>1404</v>
      </c>
      <c r="K20" s="34">
        <f>'-'!K20</f>
        <v>1055</v>
      </c>
      <c r="L20" s="34">
        <f>'-'!L20</f>
        <v>611</v>
      </c>
      <c r="M20" s="34">
        <f>'-'!M20</f>
        <v>316</v>
      </c>
      <c r="N20" s="34">
        <f>'-'!N20</f>
        <v>189</v>
      </c>
      <c r="O20" s="36">
        <f>'-'!O20</f>
        <v>41.648619794267454</v>
      </c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s="10" customFormat="1" ht="12" customHeight="1" x14ac:dyDescent="0.2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5" spans="2:28" x14ac:dyDescent="0.2">
      <c r="E25" s="25"/>
      <c r="F25" s="25"/>
      <c r="G25" s="25"/>
      <c r="H25" s="25"/>
    </row>
    <row r="26" spans="2:28" x14ac:dyDescent="0.2">
      <c r="E26" s="5" t="str">
        <f>RIGHT(B2,13)</f>
        <v xml:space="preserve"> 30.6.2022 г.</v>
      </c>
      <c r="F26" s="5">
        <v>0</v>
      </c>
      <c r="G26" s="25"/>
      <c r="H26" s="25"/>
    </row>
    <row r="27" spans="2:28" x14ac:dyDescent="0.2">
      <c r="D27" s="68"/>
      <c r="E27" s="6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 30.6.2022 г.</v>
      </c>
      <c r="F27" s="5">
        <v>0</v>
      </c>
      <c r="G27" s="68"/>
      <c r="H27" s="68"/>
      <c r="I27" s="68"/>
      <c r="J27" s="68"/>
    </row>
    <row r="28" spans="2:28" x14ac:dyDescent="0.2">
      <c r="D28" s="68"/>
      <c r="E28" s="6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 30.6.2022 г.</v>
      </c>
      <c r="F28" s="5">
        <v>0</v>
      </c>
      <c r="G28" s="68"/>
      <c r="H28" s="68"/>
      <c r="I28" s="68"/>
      <c r="J28" s="68"/>
    </row>
    <row r="29" spans="2:28" x14ac:dyDescent="0.2">
      <c r="D29" s="68"/>
      <c r="E29" s="6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 30.6.2022 г.</v>
      </c>
      <c r="F29" s="5">
        <v>0</v>
      </c>
      <c r="G29" s="68"/>
      <c r="H29" s="68"/>
      <c r="I29" s="68"/>
      <c r="J29" s="68"/>
    </row>
    <row r="30" spans="2:28" x14ac:dyDescent="0.2">
      <c r="D30" s="68"/>
      <c r="E30" s="6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 30.6.2022 г.</v>
      </c>
      <c r="F30" s="5">
        <v>0</v>
      </c>
      <c r="G30" s="68"/>
      <c r="H30" s="68"/>
      <c r="I30" s="68"/>
      <c r="J30" s="68"/>
    </row>
    <row r="31" spans="2:28" x14ac:dyDescent="0.2">
      <c r="D31" s="68"/>
      <c r="E31" s="68"/>
      <c r="F31" s="68"/>
      <c r="G31" s="68"/>
      <c r="H31" s="68"/>
      <c r="I31" s="68"/>
      <c r="J31" s="68"/>
    </row>
    <row r="32" spans="2:28" x14ac:dyDescent="0.2">
      <c r="D32" s="68"/>
      <c r="E32" s="68"/>
      <c r="F32" s="68"/>
      <c r="G32" s="68"/>
      <c r="H32" s="68"/>
      <c r="I32" s="68"/>
      <c r="J32" s="68"/>
    </row>
    <row r="33" spans="4:10" x14ac:dyDescent="0.2">
      <c r="D33" s="68"/>
      <c r="E33" s="68"/>
      <c r="F33" s="68"/>
      <c r="G33" s="68"/>
      <c r="H33" s="68"/>
      <c r="I33" s="68"/>
      <c r="J33" s="68"/>
    </row>
    <row r="34" spans="4:10" x14ac:dyDescent="0.2">
      <c r="D34" s="68"/>
      <c r="E34" s="68"/>
      <c r="F34" s="68"/>
      <c r="G34" s="68"/>
      <c r="H34" s="68"/>
      <c r="I34" s="68"/>
      <c r="J34" s="68"/>
    </row>
    <row r="93" ht="12.75" customHeight="1" x14ac:dyDescent="0.2"/>
    <row r="94" ht="12.75" customHeight="1" x14ac:dyDescent="0.2"/>
    <row r="97" spans="1:15" x14ac:dyDescent="0.2">
      <c r="A97" s="80" t="s">
        <v>10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1:15" ht="12.75" customHeight="1" x14ac:dyDescent="0.2">
      <c r="A98" s="14"/>
      <c r="B98" s="78" t="s">
        <v>27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</row>
    <row r="99" spans="1:15" ht="12.75" customHeight="1" x14ac:dyDescent="0.2">
      <c r="A99" s="14"/>
      <c r="B99" s="78" t="s">
        <v>26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</row>
    <row r="100" spans="1:15" x14ac:dyDescent="0.2">
      <c r="A100" s="15"/>
      <c r="B100" s="79" t="s">
        <v>28</v>
      </c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1:15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</sheetData>
  <sheetProtection sheet="1" objects="1" scenarios="1"/>
  <mergeCells count="11">
    <mergeCell ref="B1:O1"/>
    <mergeCell ref="B5:O5"/>
    <mergeCell ref="B9:O9"/>
    <mergeCell ref="B2:O2"/>
    <mergeCell ref="B3:O3"/>
    <mergeCell ref="B99:O99"/>
    <mergeCell ref="B100:O100"/>
    <mergeCell ref="A97:O97"/>
    <mergeCell ref="B13:O13"/>
    <mergeCell ref="B17:O17"/>
    <mergeCell ref="B98:O98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workbookViewId="0"/>
  </sheetViews>
  <sheetFormatPr defaultColWidth="9.140625" defaultRowHeight="12.75" x14ac:dyDescent="0.2"/>
  <cols>
    <col min="1" max="1" width="1.28515625" style="7" customWidth="1"/>
    <col min="2" max="2" width="12.5703125" style="7" customWidth="1"/>
    <col min="3" max="14" width="9.7109375" style="7" customWidth="1"/>
    <col min="15" max="16384" width="9.140625" style="7"/>
  </cols>
  <sheetData>
    <row r="1" spans="2:16" ht="9" customHeight="1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6" ht="12.75" customHeight="1" x14ac:dyDescent="0.2">
      <c r="B2" s="91" t="str">
        <f>'-'!B22</f>
        <v>Среден размер на натрупаните средства на едно осигурено лице* според пола и възрастта към 30.6.2022 г.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"/>
    </row>
    <row r="3" spans="2:16" ht="9.75" customHeight="1" x14ac:dyDescent="0.2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17"/>
    </row>
    <row r="4" spans="2:16" s="10" customFormat="1" ht="24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18"/>
    </row>
    <row r="5" spans="2:16" ht="15.75" customHeight="1" x14ac:dyDescent="0.2">
      <c r="B5" s="88" t="s">
        <v>29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19"/>
    </row>
    <row r="6" spans="2:16" ht="12" customHeight="1" x14ac:dyDescent="0.2">
      <c r="B6" s="37" t="s">
        <v>3</v>
      </c>
      <c r="C6" s="39">
        <f>'-'!C26</f>
        <v>4220.1169805144127</v>
      </c>
      <c r="D6" s="39">
        <f>'-'!D26</f>
        <v>204.62625460284059</v>
      </c>
      <c r="E6" s="39">
        <f>'-'!E26</f>
        <v>840.6609999506237</v>
      </c>
      <c r="F6" s="39">
        <f>'-'!F26</f>
        <v>2069.6829865817763</v>
      </c>
      <c r="G6" s="39">
        <f>'-'!G26</f>
        <v>3451.1433716570968</v>
      </c>
      <c r="H6" s="39">
        <f>'-'!H26</f>
        <v>4477.1210811882647</v>
      </c>
      <c r="I6" s="39">
        <f>'-'!I26</f>
        <v>5043.1565835717911</v>
      </c>
      <c r="J6" s="39">
        <f>'-'!J26</f>
        <v>5178.6937457189579</v>
      </c>
      <c r="K6" s="39">
        <f>'-'!K26</f>
        <v>5064.7833333809358</v>
      </c>
      <c r="L6" s="39">
        <f>'-'!L26</f>
        <v>5024.1731595055589</v>
      </c>
      <c r="M6" s="39">
        <f>'-'!M26</f>
        <v>4649.1595531410467</v>
      </c>
      <c r="N6" s="40"/>
      <c r="O6" s="20"/>
    </row>
    <row r="7" spans="2:16" ht="12" customHeight="1" x14ac:dyDescent="0.2">
      <c r="B7" s="37" t="s">
        <v>4</v>
      </c>
      <c r="C7" s="39">
        <f>'-'!C27</f>
        <v>3848.1547880983744</v>
      </c>
      <c r="D7" s="39">
        <f>'-'!D27</f>
        <v>173.14510288292252</v>
      </c>
      <c r="E7" s="39">
        <f>'-'!E27</f>
        <v>677.10090812290844</v>
      </c>
      <c r="F7" s="39">
        <f>'-'!F27</f>
        <v>1682.2109628595756</v>
      </c>
      <c r="G7" s="39">
        <f>'-'!G27</f>
        <v>2712.8630434390652</v>
      </c>
      <c r="H7" s="39">
        <f>'-'!H27</f>
        <v>3635.2268615252392</v>
      </c>
      <c r="I7" s="39">
        <f>'-'!I27</f>
        <v>4417.0689044005949</v>
      </c>
      <c r="J7" s="39">
        <f>'-'!J27</f>
        <v>4812.2835754486432</v>
      </c>
      <c r="K7" s="39">
        <f>'-'!K27</f>
        <v>5138.4855739018858</v>
      </c>
      <c r="L7" s="39">
        <f>'-'!L27</f>
        <v>4985.907120353324</v>
      </c>
      <c r="M7" s="39">
        <f>'-'!M27</f>
        <v>3979.7677272250494</v>
      </c>
      <c r="N7" s="40"/>
      <c r="O7" s="20"/>
    </row>
    <row r="8" spans="2:16" ht="12" customHeight="1" x14ac:dyDescent="0.2">
      <c r="B8" s="38" t="s">
        <v>1</v>
      </c>
      <c r="C8" s="41">
        <f>'-'!C28</f>
        <v>4040.6534586567836</v>
      </c>
      <c r="D8" s="41">
        <f>'-'!D28</f>
        <v>189.98708010335915</v>
      </c>
      <c r="E8" s="41">
        <f>'-'!E28</f>
        <v>764.77258045875612</v>
      </c>
      <c r="F8" s="41">
        <f>'-'!F28</f>
        <v>1887.1061923825325</v>
      </c>
      <c r="G8" s="41">
        <f>'-'!G28</f>
        <v>3099.4030573541136</v>
      </c>
      <c r="H8" s="41">
        <f>'-'!H28</f>
        <v>4075.0252418504015</v>
      </c>
      <c r="I8" s="41">
        <f>'-'!I28</f>
        <v>4742.880063696196</v>
      </c>
      <c r="J8" s="41">
        <f>'-'!J28</f>
        <v>4999.969793490287</v>
      </c>
      <c r="K8" s="41">
        <f>'-'!K28</f>
        <v>5100.6661281682518</v>
      </c>
      <c r="L8" s="41">
        <f>'-'!L28</f>
        <v>5004.9696071435073</v>
      </c>
      <c r="M8" s="41">
        <f>'-'!M28</f>
        <v>4320.575268812282</v>
      </c>
      <c r="N8" s="40"/>
      <c r="O8" s="20"/>
    </row>
    <row r="9" spans="2:16" ht="15" customHeight="1" x14ac:dyDescent="0.2">
      <c r="B9" s="88" t="s">
        <v>30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0"/>
      <c r="O9" s="19"/>
      <c r="P9" s="20"/>
    </row>
    <row r="10" spans="2:16" ht="12" customHeight="1" x14ac:dyDescent="0.2">
      <c r="B10" s="37" t="s">
        <v>3</v>
      </c>
      <c r="C10" s="39">
        <f>'-'!C30</f>
        <v>4461.9465036824949</v>
      </c>
      <c r="D10" s="39">
        <f>'-'!D30</f>
        <v>493.47986928104575</v>
      </c>
      <c r="E10" s="39">
        <f>'-'!E30</f>
        <v>1414.7076115650534</v>
      </c>
      <c r="F10" s="39">
        <f>'-'!F30</f>
        <v>2152.1524257232209</v>
      </c>
      <c r="G10" s="39">
        <f>'-'!G30</f>
        <v>3233.2490232605483</v>
      </c>
      <c r="H10" s="39">
        <f>'-'!H30</f>
        <v>4091.4970332269968</v>
      </c>
      <c r="I10" s="39">
        <f>'-'!I30</f>
        <v>4550.7452393757385</v>
      </c>
      <c r="J10" s="39">
        <f>'-'!J30</f>
        <v>5400.8677743836379</v>
      </c>
      <c r="K10" s="39">
        <f>'-'!K30</f>
        <v>6375.9838756710469</v>
      </c>
      <c r="L10" s="39">
        <f>'-'!L30</f>
        <v>5315.517976177066</v>
      </c>
      <c r="M10" s="39">
        <f>'-'!M30</f>
        <v>2278.9711277494375</v>
      </c>
      <c r="N10" s="39">
        <f>'-'!N30</f>
        <v>847.44516550366791</v>
      </c>
      <c r="O10" s="20"/>
      <c r="P10" s="20"/>
    </row>
    <row r="11" spans="2:16" ht="12" customHeight="1" x14ac:dyDescent="0.2">
      <c r="B11" s="37" t="s">
        <v>4</v>
      </c>
      <c r="C11" s="39">
        <f>'-'!C31</f>
        <v>3298.7120993123813</v>
      </c>
      <c r="D11" s="39">
        <f>'-'!D31</f>
        <v>340.01666666666665</v>
      </c>
      <c r="E11" s="39">
        <f>'-'!E31</f>
        <v>1406.1501984732824</v>
      </c>
      <c r="F11" s="39">
        <f>'-'!F31</f>
        <v>2421.4000345423146</v>
      </c>
      <c r="G11" s="39">
        <f>'-'!G31</f>
        <v>2997.4447770270272</v>
      </c>
      <c r="H11" s="39">
        <f>'-'!H31</f>
        <v>3333.5524014962593</v>
      </c>
      <c r="I11" s="39">
        <f>'-'!I31</f>
        <v>3559.2152768666792</v>
      </c>
      <c r="J11" s="39">
        <f>'-'!J31</f>
        <v>4250.975114421748</v>
      </c>
      <c r="K11" s="39">
        <f>'-'!K31</f>
        <v>5174.905438341214</v>
      </c>
      <c r="L11" s="39">
        <f>'-'!L31</f>
        <v>3065.9318815592205</v>
      </c>
      <c r="M11" s="39">
        <f>'-'!M31</f>
        <v>1937.9141987381699</v>
      </c>
      <c r="N11" s="39">
        <f>'-'!N31</f>
        <v>776.48628400435257</v>
      </c>
      <c r="O11" s="20"/>
      <c r="P11" s="20"/>
    </row>
    <row r="12" spans="2:16" ht="12" customHeight="1" x14ac:dyDescent="0.2">
      <c r="B12" s="38" t="s">
        <v>1</v>
      </c>
      <c r="C12" s="41">
        <f>'-'!C32</f>
        <v>4298.6854024671047</v>
      </c>
      <c r="D12" s="41">
        <f>'-'!D32</f>
        <v>479.77779761904759</v>
      </c>
      <c r="E12" s="41">
        <f>'-'!E32</f>
        <v>1413.2468074016158</v>
      </c>
      <c r="F12" s="41">
        <f>'-'!F32</f>
        <v>2191.2269596457513</v>
      </c>
      <c r="G12" s="41">
        <f>'-'!G32</f>
        <v>3202.3744902021494</v>
      </c>
      <c r="H12" s="41">
        <f>'-'!H32</f>
        <v>3996.2462270832675</v>
      </c>
      <c r="I12" s="41">
        <f>'-'!I32</f>
        <v>4436.4770000444705</v>
      </c>
      <c r="J12" s="41">
        <f>'-'!J32</f>
        <v>5258.7167726746284</v>
      </c>
      <c r="K12" s="41">
        <f>'-'!K32</f>
        <v>6199.4818465787603</v>
      </c>
      <c r="L12" s="41">
        <f>'-'!L32</f>
        <v>5021.65312597924</v>
      </c>
      <c r="M12" s="41">
        <f>'-'!M32</f>
        <v>2228.45243867109</v>
      </c>
      <c r="N12" s="41">
        <f>'-'!N32</f>
        <v>829.88458597010913</v>
      </c>
      <c r="O12" s="20"/>
      <c r="P12" s="20"/>
    </row>
    <row r="13" spans="2:16" ht="15" customHeight="1" x14ac:dyDescent="0.2">
      <c r="B13" s="88" t="s">
        <v>6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0"/>
      <c r="O13" s="19"/>
      <c r="P13" s="20"/>
    </row>
    <row r="14" spans="2:16" ht="12" customHeight="1" x14ac:dyDescent="0.2">
      <c r="B14" s="37" t="s">
        <v>3</v>
      </c>
      <c r="C14" s="39">
        <f>'-'!C34</f>
        <v>2111.97027508883</v>
      </c>
      <c r="D14" s="39">
        <f>'-'!D34</f>
        <v>1161.7746583850931</v>
      </c>
      <c r="E14" s="39">
        <f>'-'!E34</f>
        <v>605.57590303857978</v>
      </c>
      <c r="F14" s="39">
        <f>'-'!F34</f>
        <v>782.92943589140918</v>
      </c>
      <c r="G14" s="39">
        <f>'-'!G34</f>
        <v>1292.7808278334094</v>
      </c>
      <c r="H14" s="39">
        <f>'-'!H34</f>
        <v>1635.3152081324024</v>
      </c>
      <c r="I14" s="39">
        <f>'-'!I34</f>
        <v>2210.2708036809818</v>
      </c>
      <c r="J14" s="39">
        <f>'-'!J34</f>
        <v>2489.1009780628974</v>
      </c>
      <c r="K14" s="39">
        <f>'-'!K34</f>
        <v>2754.5262027764002</v>
      </c>
      <c r="L14" s="39">
        <f>'-'!L34</f>
        <v>2644.3459638129698</v>
      </c>
      <c r="M14" s="39">
        <f>'-'!M34</f>
        <v>2354.0410052222646</v>
      </c>
      <c r="N14" s="39">
        <f>'-'!N34</f>
        <v>1366.1943731478759</v>
      </c>
      <c r="O14" s="20"/>
      <c r="P14" s="20"/>
    </row>
    <row r="15" spans="2:16" ht="12" customHeight="1" x14ac:dyDescent="0.2">
      <c r="B15" s="37" t="s">
        <v>4</v>
      </c>
      <c r="C15" s="39">
        <f>'-'!C35</f>
        <v>1782.6487258846776</v>
      </c>
      <c r="D15" s="39">
        <f>'-'!D35</f>
        <v>1230.3406818181818</v>
      </c>
      <c r="E15" s="39">
        <f>'-'!E35</f>
        <v>2501.392705399061</v>
      </c>
      <c r="F15" s="39">
        <f>'-'!F35</f>
        <v>811.49368980040299</v>
      </c>
      <c r="G15" s="39">
        <f>'-'!G35</f>
        <v>1161.697843120945</v>
      </c>
      <c r="H15" s="39">
        <f>'-'!H35</f>
        <v>1595.6783206334978</v>
      </c>
      <c r="I15" s="39">
        <f>'-'!I35</f>
        <v>1911.462177903644</v>
      </c>
      <c r="J15" s="39">
        <f>'-'!J35</f>
        <v>2049.154476329049</v>
      </c>
      <c r="K15" s="39">
        <f>'-'!K35</f>
        <v>2090.0382802902168</v>
      </c>
      <c r="L15" s="39">
        <f>'-'!L35</f>
        <v>1998.1301389691716</v>
      </c>
      <c r="M15" s="39">
        <f>'-'!M35</f>
        <v>1857.5842492033769</v>
      </c>
      <c r="N15" s="39">
        <f>'-'!N35</f>
        <v>1363.1409987069433</v>
      </c>
      <c r="O15" s="20"/>
      <c r="P15" s="20"/>
    </row>
    <row r="16" spans="2:16" ht="12" customHeight="1" x14ac:dyDescent="0.2">
      <c r="B16" s="38" t="s">
        <v>1</v>
      </c>
      <c r="C16" s="41">
        <f>'-'!C36</f>
        <v>1970.0503408246423</v>
      </c>
      <c r="D16" s="41">
        <f>'-'!D36</f>
        <v>1186.0068273092368</v>
      </c>
      <c r="E16" s="41">
        <f>'-'!E36</f>
        <v>1302.8502028922944</v>
      </c>
      <c r="F16" s="41">
        <f>'-'!F36</f>
        <v>794.09546241947044</v>
      </c>
      <c r="G16" s="41">
        <f>'-'!G36</f>
        <v>1239.5380532468412</v>
      </c>
      <c r="H16" s="41">
        <f>'-'!H36</f>
        <v>1618.0137067391306</v>
      </c>
      <c r="I16" s="41">
        <f>'-'!I36</f>
        <v>2075.8876216854896</v>
      </c>
      <c r="J16" s="41">
        <f>'-'!J36</f>
        <v>2300.3999423301398</v>
      </c>
      <c r="K16" s="41">
        <f>'-'!K36</f>
        <v>2471.3679609643214</v>
      </c>
      <c r="L16" s="41">
        <f>'-'!L36</f>
        <v>2358.9869524062747</v>
      </c>
      <c r="M16" s="41">
        <f>'-'!M36</f>
        <v>2137.2044563533059</v>
      </c>
      <c r="N16" s="41">
        <f>'-'!N36</f>
        <v>1364.8925109497995</v>
      </c>
      <c r="O16" s="20"/>
      <c r="P16" s="20"/>
    </row>
    <row r="17" spans="2:16" ht="13.5" customHeight="1" x14ac:dyDescent="0.2">
      <c r="B17" s="88" t="s">
        <v>12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0"/>
      <c r="O17" s="20"/>
      <c r="P17" s="20"/>
    </row>
    <row r="18" spans="2:16" ht="12" customHeight="1" x14ac:dyDescent="0.2">
      <c r="B18" s="37" t="s">
        <v>3</v>
      </c>
      <c r="C18" s="39">
        <f>'-'!C38</f>
        <v>1463.5228364921297</v>
      </c>
      <c r="D18" s="39">
        <f>'-'!D38</f>
        <v>158.04</v>
      </c>
      <c r="E18" s="39">
        <f>'-'!E38</f>
        <v>331.79</v>
      </c>
      <c r="F18" s="39">
        <f>'-'!F38</f>
        <v>612.09</v>
      </c>
      <c r="G18" s="39">
        <f>'-'!G38</f>
        <v>972.69</v>
      </c>
      <c r="H18" s="39">
        <f>'-'!H38</f>
        <v>1485.68</v>
      </c>
      <c r="I18" s="39">
        <f>'-'!I38</f>
        <v>1770.69</v>
      </c>
      <c r="J18" s="39">
        <f>'-'!J38</f>
        <v>1904.3</v>
      </c>
      <c r="K18" s="39">
        <f>'-'!K38</f>
        <v>1878.57</v>
      </c>
      <c r="L18" s="39">
        <f>'-'!L38</f>
        <v>1715.29</v>
      </c>
      <c r="M18" s="39">
        <f>'-'!M38</f>
        <v>1332.19</v>
      </c>
      <c r="N18" s="39">
        <f>'-'!N38</f>
        <v>812.02</v>
      </c>
      <c r="O18" s="20"/>
      <c r="P18" s="20"/>
    </row>
    <row r="19" spans="2:16" ht="12" customHeight="1" x14ac:dyDescent="0.2">
      <c r="B19" s="37" t="s">
        <v>4</v>
      </c>
      <c r="C19" s="39">
        <f>'-'!C39</f>
        <v>1660.8545681159421</v>
      </c>
      <c r="D19" s="39">
        <f>'-'!D39</f>
        <v>0</v>
      </c>
      <c r="E19" s="39">
        <f>'-'!E39</f>
        <v>340.81</v>
      </c>
      <c r="F19" s="39">
        <f>'-'!F39</f>
        <v>605.23</v>
      </c>
      <c r="G19" s="39">
        <f>'-'!G39</f>
        <v>1079.25</v>
      </c>
      <c r="H19" s="39">
        <f>'-'!H39</f>
        <v>1638.18</v>
      </c>
      <c r="I19" s="39">
        <f>'-'!I39</f>
        <v>1916.65</v>
      </c>
      <c r="J19" s="39">
        <f>'-'!J39</f>
        <v>2177.17</v>
      </c>
      <c r="K19" s="39">
        <f>'-'!K39</f>
        <v>2622.93</v>
      </c>
      <c r="L19" s="39">
        <f>'-'!L39</f>
        <v>1613.8</v>
      </c>
      <c r="M19" s="39">
        <f>'-'!M39</f>
        <v>1616.93</v>
      </c>
      <c r="N19" s="39">
        <f>'-'!N39</f>
        <v>1241.67</v>
      </c>
      <c r="O19" s="20"/>
      <c r="P19" s="20"/>
    </row>
    <row r="20" spans="2:16" ht="12" customHeight="1" x14ac:dyDescent="0.2">
      <c r="B20" s="38" t="s">
        <v>1</v>
      </c>
      <c r="C20" s="41">
        <f>'-'!C40</f>
        <v>1599.5049545590734</v>
      </c>
      <c r="D20" s="41">
        <f>'-'!D40</f>
        <v>158.04</v>
      </c>
      <c r="E20" s="41">
        <f>'-'!E40</f>
        <v>338.09243589743591</v>
      </c>
      <c r="F20" s="41">
        <f>'-'!F40</f>
        <v>607.22831021437582</v>
      </c>
      <c r="G20" s="41">
        <f>'-'!G40</f>
        <v>1048.2626134969325</v>
      </c>
      <c r="H20" s="41">
        <f>'-'!H40</f>
        <v>1593.6087439613527</v>
      </c>
      <c r="I20" s="41">
        <f>'-'!I40</f>
        <v>1870.3121948488242</v>
      </c>
      <c r="J20" s="41">
        <f>'-'!J40</f>
        <v>2093.5987037037039</v>
      </c>
      <c r="K20" s="41">
        <f>'-'!K40</f>
        <v>2387.9803507109004</v>
      </c>
      <c r="L20" s="41">
        <f>'-'!L40</f>
        <v>1647.0209492635024</v>
      </c>
      <c r="M20" s="41">
        <f>'-'!M40</f>
        <v>1502.4933544303799</v>
      </c>
      <c r="N20" s="41">
        <f>'-'!N40</f>
        <v>1023.4350793650794</v>
      </c>
      <c r="O20" s="20"/>
      <c r="P20" s="20"/>
    </row>
    <row r="25" spans="2:16" x14ac:dyDescent="0.2">
      <c r="C25" s="24"/>
      <c r="D25" s="24"/>
      <c r="E25" s="24"/>
      <c r="F25" s="24"/>
      <c r="G25" s="24"/>
      <c r="H25" s="24"/>
    </row>
    <row r="26" spans="2:16" x14ac:dyDescent="0.2">
      <c r="C26" s="24"/>
      <c r="D26" s="24"/>
      <c r="E26" s="24"/>
      <c r="F26" s="24"/>
      <c r="G26" s="24"/>
      <c r="H26" s="24"/>
    </row>
    <row r="27" spans="2:16" x14ac:dyDescent="0.2">
      <c r="C27" s="24"/>
      <c r="D27" s="22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 30.6.2022 г.</v>
      </c>
      <c r="E27" s="23" t="s">
        <v>35</v>
      </c>
      <c r="F27" s="24"/>
      <c r="G27" s="24"/>
      <c r="H27" s="24"/>
    </row>
    <row r="28" spans="2:16" x14ac:dyDescent="0.2">
      <c r="C28" s="24"/>
      <c r="D28" s="22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 30.6.2022 г.</v>
      </c>
      <c r="E28" s="23" t="s">
        <v>35</v>
      </c>
      <c r="F28" s="24"/>
      <c r="G28" s="24"/>
      <c r="H28" s="24"/>
    </row>
    <row r="29" spans="2:16" x14ac:dyDescent="0.2">
      <c r="C29" s="24"/>
      <c r="D29" s="22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 30.6.2022 г.</v>
      </c>
      <c r="E29" s="23" t="s">
        <v>35</v>
      </c>
      <c r="F29" s="24"/>
      <c r="G29" s="24"/>
      <c r="H29" s="24"/>
    </row>
    <row r="30" spans="2:16" x14ac:dyDescent="0.2">
      <c r="C30" s="24"/>
      <c r="D30" s="22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 30.6.2022 г.</v>
      </c>
      <c r="E30" s="23" t="s">
        <v>35</v>
      </c>
      <c r="F30" s="24"/>
      <c r="G30" s="24"/>
      <c r="H30" s="24"/>
    </row>
    <row r="31" spans="2:16" x14ac:dyDescent="0.2">
      <c r="C31" s="24"/>
      <c r="D31" s="24"/>
      <c r="E31" s="24"/>
      <c r="F31" s="24"/>
      <c r="G31" s="24"/>
      <c r="H31" s="24"/>
    </row>
    <row r="32" spans="2:16" x14ac:dyDescent="0.2">
      <c r="C32" s="24"/>
      <c r="D32" s="24"/>
      <c r="E32" s="24"/>
      <c r="F32" s="24"/>
      <c r="G32" s="24"/>
      <c r="H32" s="24"/>
    </row>
    <row r="33" spans="3:8" x14ac:dyDescent="0.2">
      <c r="C33" s="24"/>
      <c r="D33" s="24"/>
      <c r="E33" s="24"/>
      <c r="F33" s="24"/>
      <c r="G33" s="24"/>
      <c r="H33" s="24"/>
    </row>
    <row r="34" spans="3:8" x14ac:dyDescent="0.2">
      <c r="C34" s="24"/>
      <c r="D34" s="24"/>
      <c r="E34" s="24"/>
      <c r="F34" s="24"/>
      <c r="G34" s="24"/>
      <c r="H34" s="24"/>
    </row>
    <row r="35" spans="3:8" x14ac:dyDescent="0.2">
      <c r="C35" s="24"/>
      <c r="D35" s="24"/>
      <c r="E35" s="24"/>
      <c r="F35" s="24"/>
      <c r="G35" s="24"/>
      <c r="H35" s="24"/>
    </row>
    <row r="79" spans="15:15" x14ac:dyDescent="0.2">
      <c r="O79" s="21"/>
    </row>
    <row r="80" spans="15:15" x14ac:dyDescent="0.2">
      <c r="O80" s="21"/>
    </row>
    <row r="81" spans="2:15" x14ac:dyDescent="0.2">
      <c r="O81" s="15"/>
    </row>
    <row r="85" spans="2:15" x14ac:dyDescent="0.2">
      <c r="B85" s="7" t="s">
        <v>9</v>
      </c>
    </row>
    <row r="96" spans="2:15" ht="12.75" customHeight="1" x14ac:dyDescent="0.2"/>
    <row r="103" spans="1:14" x14ac:dyDescent="0.2">
      <c r="A103" s="7" t="s">
        <v>8</v>
      </c>
    </row>
    <row r="104" spans="1:14" ht="38.25" customHeight="1" x14ac:dyDescent="0.2">
      <c r="A104" s="79" t="s">
        <v>34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79" t="s">
        <v>33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4" ht="12.75" customHeight="1" x14ac:dyDescent="0.2">
      <c r="A106" s="78" t="s">
        <v>32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</row>
    <row r="107" spans="1:14" ht="25.5" customHeight="1" x14ac:dyDescent="0.2">
      <c r="A107" s="79" t="s">
        <v>31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</sheetData>
  <sheetProtection sheet="1" objects="1" scenarios="1"/>
  <mergeCells count="11">
    <mergeCell ref="A107:N107"/>
    <mergeCell ref="A106:N106"/>
    <mergeCell ref="A104:N104"/>
    <mergeCell ref="A105:N105"/>
    <mergeCell ref="B2:N2"/>
    <mergeCell ref="B3:N3"/>
    <mergeCell ref="B1:N1"/>
    <mergeCell ref="B13:N13"/>
    <mergeCell ref="B9:N9"/>
    <mergeCell ref="B5:N5"/>
    <mergeCell ref="B17:N17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/>
  </sheetViews>
  <sheetFormatPr defaultColWidth="9.140625"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A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 s="2" customFormat="1" ht="12.6" customHeight="1" x14ac:dyDescent="0.2">
      <c r="A2"/>
      <c r="B2" s="69" t="s">
        <v>38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42"/>
    </row>
    <row r="3" spans="1:16" ht="12.6" customHeight="1" x14ac:dyDescent="0.2">
      <c r="A3" s="77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/>
    </row>
    <row r="4" spans="1:16" s="2" customFormat="1" ht="28.5" customHeight="1" x14ac:dyDescent="0.2">
      <c r="A4" s="42"/>
      <c r="B4" s="44" t="s">
        <v>0</v>
      </c>
      <c r="C4" s="45" t="s">
        <v>1</v>
      </c>
      <c r="D4" s="45" t="s">
        <v>13</v>
      </c>
      <c r="E4" s="45" t="s">
        <v>14</v>
      </c>
      <c r="F4" s="45" t="s">
        <v>15</v>
      </c>
      <c r="G4" s="45" t="s">
        <v>16</v>
      </c>
      <c r="H4" s="45" t="s">
        <v>17</v>
      </c>
      <c r="I4" s="45" t="s">
        <v>18</v>
      </c>
      <c r="J4" s="45" t="s">
        <v>19</v>
      </c>
      <c r="K4" s="45" t="s">
        <v>20</v>
      </c>
      <c r="L4" s="45" t="s">
        <v>21</v>
      </c>
      <c r="M4" s="45" t="s">
        <v>22</v>
      </c>
      <c r="N4" s="45" t="s">
        <v>2</v>
      </c>
      <c r="O4" s="46" t="s">
        <v>24</v>
      </c>
      <c r="P4" s="42"/>
    </row>
    <row r="5" spans="1:16" ht="12.6" customHeight="1" x14ac:dyDescent="0.2">
      <c r="A5"/>
      <c r="B5" s="70" t="s">
        <v>25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/>
    </row>
    <row r="6" spans="1:16" ht="12.6" customHeight="1" x14ac:dyDescent="0.2">
      <c r="A6"/>
      <c r="B6" s="47" t="s">
        <v>3</v>
      </c>
      <c r="C6" s="48">
        <v>2024676</v>
      </c>
      <c r="D6" s="48">
        <v>20911</v>
      </c>
      <c r="E6" s="48">
        <v>121516</v>
      </c>
      <c r="F6" s="48">
        <v>175284</v>
      </c>
      <c r="G6" s="48">
        <v>243800</v>
      </c>
      <c r="H6" s="48">
        <v>272330</v>
      </c>
      <c r="I6" s="48">
        <v>292156</v>
      </c>
      <c r="J6" s="48">
        <v>310672</v>
      </c>
      <c r="K6" s="48">
        <v>280094</v>
      </c>
      <c r="L6" s="48">
        <v>218914</v>
      </c>
      <c r="M6" s="48">
        <v>88999</v>
      </c>
      <c r="N6" s="49"/>
      <c r="O6" s="50">
        <v>42.999313963246465</v>
      </c>
      <c r="P6" s="51"/>
    </row>
    <row r="7" spans="1:16" ht="12.6" customHeight="1" x14ac:dyDescent="0.2">
      <c r="A7"/>
      <c r="B7" s="47" t="s">
        <v>4</v>
      </c>
      <c r="C7" s="48">
        <v>1887574</v>
      </c>
      <c r="D7" s="48">
        <v>18176</v>
      </c>
      <c r="E7" s="48">
        <v>105184</v>
      </c>
      <c r="F7" s="48">
        <v>156191</v>
      </c>
      <c r="G7" s="48">
        <v>221851</v>
      </c>
      <c r="H7" s="48">
        <v>248984</v>
      </c>
      <c r="I7" s="48">
        <v>269259</v>
      </c>
      <c r="J7" s="48">
        <v>295837</v>
      </c>
      <c r="K7" s="48">
        <v>265751</v>
      </c>
      <c r="L7" s="48">
        <v>220534</v>
      </c>
      <c r="M7" s="48">
        <v>85807</v>
      </c>
      <c r="N7" s="49"/>
      <c r="O7" s="50">
        <v>43.410022614949128</v>
      </c>
      <c r="P7"/>
    </row>
    <row r="8" spans="1:16" s="2" customFormat="1" ht="12.6" customHeight="1" x14ac:dyDescent="0.2">
      <c r="A8" s="42"/>
      <c r="B8" s="52" t="s">
        <v>5</v>
      </c>
      <c r="C8" s="53">
        <v>3912250</v>
      </c>
      <c r="D8" s="53">
        <v>39087</v>
      </c>
      <c r="E8" s="53">
        <v>226700</v>
      </c>
      <c r="F8" s="53">
        <v>331475</v>
      </c>
      <c r="G8" s="53">
        <v>465651</v>
      </c>
      <c r="H8" s="53">
        <v>521314</v>
      </c>
      <c r="I8" s="53">
        <v>561415</v>
      </c>
      <c r="J8" s="53">
        <v>606509</v>
      </c>
      <c r="K8" s="53">
        <v>545845</v>
      </c>
      <c r="L8" s="53">
        <v>439448</v>
      </c>
      <c r="M8" s="53">
        <v>174806</v>
      </c>
      <c r="N8" s="54"/>
      <c r="O8" s="50">
        <v>43.197471793786185</v>
      </c>
      <c r="P8" s="42"/>
    </row>
    <row r="9" spans="1:16" ht="12.6" customHeight="1" x14ac:dyDescent="0.2">
      <c r="A9"/>
      <c r="B9" s="70" t="s">
        <v>23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  <c r="P9"/>
    </row>
    <row r="10" spans="1:16" x14ac:dyDescent="0.2">
      <c r="A10"/>
      <c r="B10" s="55" t="s">
        <v>3</v>
      </c>
      <c r="C10" s="48">
        <v>265445</v>
      </c>
      <c r="D10" s="48">
        <v>153</v>
      </c>
      <c r="E10" s="48">
        <v>3182</v>
      </c>
      <c r="F10" s="48">
        <v>10232</v>
      </c>
      <c r="G10" s="48">
        <v>19647</v>
      </c>
      <c r="H10" s="48">
        <v>27899</v>
      </c>
      <c r="I10" s="48">
        <v>39791</v>
      </c>
      <c r="J10" s="48">
        <v>46158</v>
      </c>
      <c r="K10" s="48">
        <v>47873</v>
      </c>
      <c r="L10" s="48">
        <v>35512</v>
      </c>
      <c r="M10" s="48">
        <v>18231</v>
      </c>
      <c r="N10" s="48">
        <v>16767</v>
      </c>
      <c r="O10" s="50">
        <v>47.641501513759913</v>
      </c>
      <c r="P10" s="51"/>
    </row>
    <row r="11" spans="1:16" x14ac:dyDescent="0.2">
      <c r="A11"/>
      <c r="B11" s="55" t="s">
        <v>4</v>
      </c>
      <c r="C11" s="48">
        <v>43338</v>
      </c>
      <c r="D11" s="48">
        <v>15</v>
      </c>
      <c r="E11" s="48">
        <v>655</v>
      </c>
      <c r="F11" s="48">
        <v>1737</v>
      </c>
      <c r="G11" s="48">
        <v>2960</v>
      </c>
      <c r="H11" s="48">
        <v>4010</v>
      </c>
      <c r="I11" s="48">
        <v>5183</v>
      </c>
      <c r="J11" s="48">
        <v>6511</v>
      </c>
      <c r="K11" s="48">
        <v>8247</v>
      </c>
      <c r="L11" s="48">
        <v>5336</v>
      </c>
      <c r="M11" s="48">
        <v>3170</v>
      </c>
      <c r="N11" s="48">
        <v>5514</v>
      </c>
      <c r="O11" s="50">
        <v>48.157826184872391</v>
      </c>
      <c r="P11"/>
    </row>
    <row r="12" spans="1:16" x14ac:dyDescent="0.2">
      <c r="A12"/>
      <c r="B12" s="56" t="s">
        <v>5</v>
      </c>
      <c r="C12" s="53">
        <v>308783</v>
      </c>
      <c r="D12" s="53">
        <v>168</v>
      </c>
      <c r="E12" s="53">
        <v>3837</v>
      </c>
      <c r="F12" s="53">
        <v>11969</v>
      </c>
      <c r="G12" s="53">
        <v>22607</v>
      </c>
      <c r="H12" s="53">
        <v>31909</v>
      </c>
      <c r="I12" s="53">
        <v>44974</v>
      </c>
      <c r="J12" s="53">
        <v>52669</v>
      </c>
      <c r="K12" s="53">
        <v>56120</v>
      </c>
      <c r="L12" s="53">
        <v>40848</v>
      </c>
      <c r="M12" s="53">
        <v>21401</v>
      </c>
      <c r="N12" s="53">
        <v>22281</v>
      </c>
      <c r="O12" s="50">
        <v>47.713968192938076</v>
      </c>
      <c r="P12"/>
    </row>
    <row r="13" spans="1:16" x14ac:dyDescent="0.2">
      <c r="A13"/>
      <c r="B13" s="70" t="s">
        <v>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  <c r="P13"/>
    </row>
    <row r="14" spans="1:16" ht="12" customHeight="1" x14ac:dyDescent="0.2">
      <c r="A14"/>
      <c r="B14" s="55" t="s">
        <v>3</v>
      </c>
      <c r="C14" s="48">
        <v>367554</v>
      </c>
      <c r="D14" s="48">
        <v>161</v>
      </c>
      <c r="E14" s="48">
        <v>2929</v>
      </c>
      <c r="F14" s="48">
        <v>8509</v>
      </c>
      <c r="G14" s="48">
        <v>17576</v>
      </c>
      <c r="H14" s="48">
        <v>25921</v>
      </c>
      <c r="I14" s="48">
        <v>35860</v>
      </c>
      <c r="J14" s="48">
        <v>49414</v>
      </c>
      <c r="K14" s="48">
        <v>60510</v>
      </c>
      <c r="L14" s="48">
        <v>52505</v>
      </c>
      <c r="M14" s="48">
        <v>39255</v>
      </c>
      <c r="N14" s="48">
        <v>74914</v>
      </c>
      <c r="O14" s="50">
        <v>53.272556223031181</v>
      </c>
      <c r="P14" s="51"/>
    </row>
    <row r="15" spans="1:16" ht="12" customHeight="1" x14ac:dyDescent="0.2">
      <c r="A15"/>
      <c r="B15" s="55" t="s">
        <v>4</v>
      </c>
      <c r="C15" s="48">
        <v>278350</v>
      </c>
      <c r="D15" s="48">
        <v>88</v>
      </c>
      <c r="E15" s="48">
        <v>1704</v>
      </c>
      <c r="F15" s="48">
        <v>5461</v>
      </c>
      <c r="G15" s="48">
        <v>12022</v>
      </c>
      <c r="H15" s="48">
        <v>20079</v>
      </c>
      <c r="I15" s="48">
        <v>29308</v>
      </c>
      <c r="J15" s="48">
        <v>37113</v>
      </c>
      <c r="K15" s="48">
        <v>44932</v>
      </c>
      <c r="L15" s="48">
        <v>41520</v>
      </c>
      <c r="M15" s="48">
        <v>30441</v>
      </c>
      <c r="N15" s="48">
        <v>55682</v>
      </c>
      <c r="O15" s="50">
        <v>53.350657158253995</v>
      </c>
      <c r="P15"/>
    </row>
    <row r="16" spans="1:16" ht="12" customHeight="1" x14ac:dyDescent="0.2">
      <c r="A16"/>
      <c r="B16" s="56" t="s">
        <v>5</v>
      </c>
      <c r="C16" s="53">
        <v>645904</v>
      </c>
      <c r="D16" s="53">
        <v>249</v>
      </c>
      <c r="E16" s="53">
        <v>4633</v>
      </c>
      <c r="F16" s="53">
        <v>13970</v>
      </c>
      <c r="G16" s="53">
        <v>29598</v>
      </c>
      <c r="H16" s="53">
        <v>46000</v>
      </c>
      <c r="I16" s="53">
        <v>65168</v>
      </c>
      <c r="J16" s="53">
        <v>86527</v>
      </c>
      <c r="K16" s="53">
        <v>105442</v>
      </c>
      <c r="L16" s="53">
        <v>94025</v>
      </c>
      <c r="M16" s="53">
        <v>69696</v>
      </c>
      <c r="N16" s="53">
        <v>130596</v>
      </c>
      <c r="O16" s="50">
        <v>53.306213539473369</v>
      </c>
      <c r="P16"/>
    </row>
    <row r="17" spans="1:19" s="2" customFormat="1" ht="12" customHeight="1" x14ac:dyDescent="0.2">
      <c r="A17" s="42"/>
      <c r="B17" s="70" t="s">
        <v>11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42"/>
    </row>
    <row r="18" spans="1:19" ht="12" customHeight="1" x14ac:dyDescent="0.2">
      <c r="A18"/>
      <c r="B18" s="55" t="s">
        <v>3</v>
      </c>
      <c r="C18" s="48">
        <v>3113</v>
      </c>
      <c r="D18" s="48">
        <v>3</v>
      </c>
      <c r="E18" s="48">
        <v>47</v>
      </c>
      <c r="F18" s="48">
        <v>231</v>
      </c>
      <c r="G18" s="48">
        <v>474</v>
      </c>
      <c r="H18" s="48">
        <v>605</v>
      </c>
      <c r="I18" s="48">
        <v>567</v>
      </c>
      <c r="J18" s="48">
        <v>430</v>
      </c>
      <c r="K18" s="48">
        <v>333</v>
      </c>
      <c r="L18" s="48">
        <v>200</v>
      </c>
      <c r="M18" s="48">
        <v>127</v>
      </c>
      <c r="N18" s="48">
        <v>96</v>
      </c>
      <c r="O18" s="50">
        <v>42.51</v>
      </c>
      <c r="P18" s="51"/>
    </row>
    <row r="19" spans="1:19" ht="12" customHeight="1" x14ac:dyDescent="0.2">
      <c r="A19"/>
      <c r="B19" s="55" t="s">
        <v>4</v>
      </c>
      <c r="C19" s="48">
        <v>6900</v>
      </c>
      <c r="D19" s="48">
        <v>0</v>
      </c>
      <c r="E19" s="48">
        <v>109</v>
      </c>
      <c r="F19" s="48">
        <v>562</v>
      </c>
      <c r="G19" s="48">
        <v>1156</v>
      </c>
      <c r="H19" s="48">
        <v>1465</v>
      </c>
      <c r="I19" s="48">
        <v>1219</v>
      </c>
      <c r="J19" s="48">
        <v>974</v>
      </c>
      <c r="K19" s="48">
        <v>722</v>
      </c>
      <c r="L19" s="48">
        <v>411</v>
      </c>
      <c r="M19" s="48">
        <v>189</v>
      </c>
      <c r="N19" s="48">
        <v>93</v>
      </c>
      <c r="O19" s="50">
        <v>41.26</v>
      </c>
      <c r="P19"/>
    </row>
    <row r="20" spans="1:19" ht="12" customHeight="1" x14ac:dyDescent="0.2">
      <c r="A20"/>
      <c r="B20" s="56" t="s">
        <v>5</v>
      </c>
      <c r="C20" s="53">
        <v>10013</v>
      </c>
      <c r="D20" s="53">
        <v>3</v>
      </c>
      <c r="E20" s="53">
        <v>156</v>
      </c>
      <c r="F20" s="53">
        <v>793</v>
      </c>
      <c r="G20" s="53">
        <v>1630</v>
      </c>
      <c r="H20" s="53">
        <v>2070</v>
      </c>
      <c r="I20" s="53">
        <v>1786</v>
      </c>
      <c r="J20" s="53">
        <v>1404</v>
      </c>
      <c r="K20" s="53">
        <v>1055</v>
      </c>
      <c r="L20" s="53">
        <v>611</v>
      </c>
      <c r="M20" s="53">
        <v>316</v>
      </c>
      <c r="N20" s="53">
        <v>189</v>
      </c>
      <c r="O20" s="50">
        <v>41.648619794267454</v>
      </c>
      <c r="P20"/>
    </row>
    <row r="21" spans="1:19" s="2" customFormat="1" ht="12" customHeight="1" x14ac:dyDescent="0.2">
      <c r="A21" s="42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/>
      <c r="P21" s="42"/>
      <c r="R21" s="3"/>
      <c r="S21" s="3"/>
    </row>
    <row r="22" spans="1:19" ht="12" customHeight="1" x14ac:dyDescent="0.2">
      <c r="A22" s="58"/>
      <c r="B22" s="73" t="s">
        <v>39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58"/>
      <c r="P22"/>
      <c r="R22" s="4"/>
      <c r="S22" s="4"/>
    </row>
    <row r="23" spans="1:19" ht="12" customHeight="1" x14ac:dyDescent="0.2">
      <c r="A2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9"/>
      <c r="P23"/>
      <c r="R23" s="4"/>
      <c r="S23" s="4"/>
    </row>
    <row r="24" spans="1:19" x14ac:dyDescent="0.2">
      <c r="A24"/>
      <c r="B24" s="44" t="s">
        <v>0</v>
      </c>
      <c r="C24" s="45" t="s">
        <v>1</v>
      </c>
      <c r="D24" s="45" t="s">
        <v>13</v>
      </c>
      <c r="E24" s="45" t="s">
        <v>14</v>
      </c>
      <c r="F24" s="45" t="s">
        <v>15</v>
      </c>
      <c r="G24" s="45" t="s">
        <v>16</v>
      </c>
      <c r="H24" s="45" t="s">
        <v>17</v>
      </c>
      <c r="I24" s="45" t="s">
        <v>18</v>
      </c>
      <c r="J24" s="45" t="s">
        <v>19</v>
      </c>
      <c r="K24" s="45" t="s">
        <v>20</v>
      </c>
      <c r="L24" s="45" t="s">
        <v>21</v>
      </c>
      <c r="M24" s="45" t="s">
        <v>22</v>
      </c>
      <c r="N24" s="45" t="s">
        <v>2</v>
      </c>
      <c r="O24" s="60"/>
      <c r="P24"/>
      <c r="R24" s="4"/>
      <c r="S24" s="4"/>
    </row>
    <row r="25" spans="1:19" x14ac:dyDescent="0.2">
      <c r="A25"/>
      <c r="B25" s="74" t="s">
        <v>36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  <c r="O25" s="61"/>
      <c r="P25"/>
      <c r="R25" s="4"/>
      <c r="S25" s="4"/>
    </row>
    <row r="26" spans="1:19" x14ac:dyDescent="0.2">
      <c r="A26"/>
      <c r="B26" s="55" t="s">
        <v>3</v>
      </c>
      <c r="C26" s="62">
        <v>4220.1169805144127</v>
      </c>
      <c r="D26" s="62">
        <v>204.62625460284059</v>
      </c>
      <c r="E26" s="62">
        <v>840.6609999506237</v>
      </c>
      <c r="F26" s="62">
        <v>2069.6829865817763</v>
      </c>
      <c r="G26" s="62">
        <v>3451.1433716570968</v>
      </c>
      <c r="H26" s="62">
        <v>4477.1210811882647</v>
      </c>
      <c r="I26" s="62">
        <v>5043.1565835717911</v>
      </c>
      <c r="J26" s="62">
        <v>5178.6937457189579</v>
      </c>
      <c r="K26" s="62">
        <v>5064.7833333809358</v>
      </c>
      <c r="L26" s="62">
        <v>5024.1731595055589</v>
      </c>
      <c r="M26" s="62">
        <v>4649.1595531410467</v>
      </c>
      <c r="N26" s="63"/>
      <c r="O26" s="64"/>
      <c r="P26" s="51"/>
      <c r="R26" s="4"/>
      <c r="S26" s="4"/>
    </row>
    <row r="27" spans="1:19" ht="11.25" customHeight="1" x14ac:dyDescent="0.2">
      <c r="A27"/>
      <c r="B27" s="55" t="s">
        <v>4</v>
      </c>
      <c r="C27" s="62">
        <v>3848.1547880983744</v>
      </c>
      <c r="D27" s="62">
        <v>173.14510288292252</v>
      </c>
      <c r="E27" s="62">
        <v>677.10090812290844</v>
      </c>
      <c r="F27" s="62">
        <v>1682.2109628595756</v>
      </c>
      <c r="G27" s="62">
        <v>2712.8630434390652</v>
      </c>
      <c r="H27" s="62">
        <v>3635.2268615252392</v>
      </c>
      <c r="I27" s="62">
        <v>4417.0689044005949</v>
      </c>
      <c r="J27" s="62">
        <v>4812.2835754486432</v>
      </c>
      <c r="K27" s="62">
        <v>5138.4855739018858</v>
      </c>
      <c r="L27" s="62">
        <v>4985.907120353324</v>
      </c>
      <c r="M27" s="62">
        <v>3979.7677272250494</v>
      </c>
      <c r="N27" s="63"/>
      <c r="O27" s="64"/>
      <c r="P27"/>
      <c r="R27" s="4"/>
      <c r="S27" s="4"/>
    </row>
    <row r="28" spans="1:19" x14ac:dyDescent="0.2">
      <c r="A28"/>
      <c r="B28" s="56" t="s">
        <v>1</v>
      </c>
      <c r="C28" s="65">
        <v>4040.6534586567836</v>
      </c>
      <c r="D28" s="65">
        <v>189.98708010335915</v>
      </c>
      <c r="E28" s="65">
        <v>764.77258045875612</v>
      </c>
      <c r="F28" s="65">
        <v>1887.1061923825325</v>
      </c>
      <c r="G28" s="65">
        <v>3099.4030573541136</v>
      </c>
      <c r="H28" s="65">
        <v>4075.0252418504015</v>
      </c>
      <c r="I28" s="65">
        <v>4742.880063696196</v>
      </c>
      <c r="J28" s="65">
        <v>4999.969793490287</v>
      </c>
      <c r="K28" s="65">
        <v>5100.6661281682518</v>
      </c>
      <c r="L28" s="65">
        <v>5004.9696071435073</v>
      </c>
      <c r="M28" s="65">
        <v>4320.575268812282</v>
      </c>
      <c r="N28" s="63"/>
      <c r="O28" s="64"/>
      <c r="P28" s="42"/>
      <c r="R28" s="4"/>
      <c r="S28" s="4"/>
    </row>
    <row r="29" spans="1:19" ht="12" customHeight="1" x14ac:dyDescent="0.2">
      <c r="A29"/>
      <c r="B29" s="74" t="s">
        <v>37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  <c r="O29" s="61"/>
      <c r="P29"/>
      <c r="R29" s="4"/>
      <c r="S29" s="4"/>
    </row>
    <row r="30" spans="1:19" ht="12" customHeight="1" x14ac:dyDescent="0.2">
      <c r="A30"/>
      <c r="B30" s="55" t="s">
        <v>3</v>
      </c>
      <c r="C30" s="62">
        <v>4461.9465036824949</v>
      </c>
      <c r="D30" s="62">
        <v>493.47986928104575</v>
      </c>
      <c r="E30" s="62">
        <v>1414.7076115650534</v>
      </c>
      <c r="F30" s="62">
        <v>2152.1524257232209</v>
      </c>
      <c r="G30" s="62">
        <v>3233.2490232605483</v>
      </c>
      <c r="H30" s="62">
        <v>4091.4970332269968</v>
      </c>
      <c r="I30" s="62">
        <v>4550.7452393757385</v>
      </c>
      <c r="J30" s="62">
        <v>5400.8677743836379</v>
      </c>
      <c r="K30" s="62">
        <v>6375.9838756710469</v>
      </c>
      <c r="L30" s="62">
        <v>5315.517976177066</v>
      </c>
      <c r="M30" s="62">
        <v>2278.9711277494375</v>
      </c>
      <c r="N30" s="62">
        <v>847.44516550366791</v>
      </c>
      <c r="O30" s="64"/>
      <c r="P30" s="51"/>
    </row>
    <row r="31" spans="1:19" ht="12" customHeight="1" x14ac:dyDescent="0.2">
      <c r="A31"/>
      <c r="B31" s="55" t="s">
        <v>4</v>
      </c>
      <c r="C31" s="62">
        <v>3298.7120993123813</v>
      </c>
      <c r="D31" s="62">
        <v>340.01666666666665</v>
      </c>
      <c r="E31" s="62">
        <v>1406.1501984732824</v>
      </c>
      <c r="F31" s="62">
        <v>2421.4000345423146</v>
      </c>
      <c r="G31" s="62">
        <v>2997.4447770270272</v>
      </c>
      <c r="H31" s="62">
        <v>3333.5524014962593</v>
      </c>
      <c r="I31" s="62">
        <v>3559.2152768666792</v>
      </c>
      <c r="J31" s="62">
        <v>4250.975114421748</v>
      </c>
      <c r="K31" s="62">
        <v>5174.905438341214</v>
      </c>
      <c r="L31" s="62">
        <v>3065.9318815592205</v>
      </c>
      <c r="M31" s="62">
        <v>1937.9141987381699</v>
      </c>
      <c r="N31" s="62">
        <v>776.48628400435257</v>
      </c>
      <c r="O31" s="64"/>
      <c r="P31"/>
    </row>
    <row r="32" spans="1:19" s="2" customFormat="1" ht="12" customHeight="1" x14ac:dyDescent="0.2">
      <c r="A32" s="42"/>
      <c r="B32" s="56" t="s">
        <v>1</v>
      </c>
      <c r="C32" s="65">
        <v>4298.6854024671047</v>
      </c>
      <c r="D32" s="65">
        <v>479.77779761904759</v>
      </c>
      <c r="E32" s="65">
        <v>1413.2468074016158</v>
      </c>
      <c r="F32" s="65">
        <v>2191.2269596457513</v>
      </c>
      <c r="G32" s="65">
        <v>3202.3744902021494</v>
      </c>
      <c r="H32" s="65">
        <v>3996.2462270832675</v>
      </c>
      <c r="I32" s="65">
        <v>4436.4770000444705</v>
      </c>
      <c r="J32" s="65">
        <v>5258.7167726746284</v>
      </c>
      <c r="K32" s="65">
        <v>6199.4818465787603</v>
      </c>
      <c r="L32" s="65">
        <v>5021.65312597924</v>
      </c>
      <c r="M32" s="65">
        <v>2228.45243867109</v>
      </c>
      <c r="N32" s="65">
        <v>829.88458597010913</v>
      </c>
      <c r="O32" s="64"/>
      <c r="P32"/>
    </row>
    <row r="33" spans="1:16" ht="12" customHeight="1" x14ac:dyDescent="0.2">
      <c r="A33"/>
      <c r="B33" s="74" t="s">
        <v>6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  <c r="O33" s="61"/>
      <c r="P33"/>
    </row>
    <row r="34" spans="1:16" ht="12" customHeight="1" x14ac:dyDescent="0.2">
      <c r="A34"/>
      <c r="B34" s="55" t="s">
        <v>3</v>
      </c>
      <c r="C34" s="62">
        <v>2111.97027508883</v>
      </c>
      <c r="D34" s="62">
        <v>1161.7746583850931</v>
      </c>
      <c r="E34" s="62">
        <v>605.57590303857978</v>
      </c>
      <c r="F34" s="62">
        <v>782.92943589140918</v>
      </c>
      <c r="G34" s="62">
        <v>1292.7808278334094</v>
      </c>
      <c r="H34" s="62">
        <v>1635.3152081324024</v>
      </c>
      <c r="I34" s="62">
        <v>2210.2708036809818</v>
      </c>
      <c r="J34" s="62">
        <v>2489.1009780628974</v>
      </c>
      <c r="K34" s="62">
        <v>2754.5262027764002</v>
      </c>
      <c r="L34" s="62">
        <v>2644.3459638129698</v>
      </c>
      <c r="M34" s="62">
        <v>2354.0410052222646</v>
      </c>
      <c r="N34" s="62">
        <v>1366.1943731478759</v>
      </c>
      <c r="O34" s="64"/>
      <c r="P34" s="51"/>
    </row>
    <row r="35" spans="1:16" ht="12" customHeight="1" x14ac:dyDescent="0.2">
      <c r="A35"/>
      <c r="B35" s="55" t="s">
        <v>4</v>
      </c>
      <c r="C35" s="62">
        <v>1782.6487258846776</v>
      </c>
      <c r="D35" s="62">
        <v>1230.3406818181818</v>
      </c>
      <c r="E35" s="62">
        <v>2501.392705399061</v>
      </c>
      <c r="F35" s="62">
        <v>811.49368980040299</v>
      </c>
      <c r="G35" s="62">
        <v>1161.697843120945</v>
      </c>
      <c r="H35" s="62">
        <v>1595.6783206334978</v>
      </c>
      <c r="I35" s="62">
        <v>1911.462177903644</v>
      </c>
      <c r="J35" s="62">
        <v>2049.154476329049</v>
      </c>
      <c r="K35" s="62">
        <v>2090.0382802902168</v>
      </c>
      <c r="L35" s="62">
        <v>1998.1301389691716</v>
      </c>
      <c r="M35" s="62">
        <v>1857.5842492033769</v>
      </c>
      <c r="N35" s="62">
        <v>1363.1409987069433</v>
      </c>
      <c r="O35" s="64"/>
      <c r="P35"/>
    </row>
    <row r="36" spans="1:16" s="2" customFormat="1" ht="12" customHeight="1" x14ac:dyDescent="0.2">
      <c r="A36" s="42"/>
      <c r="B36" s="56" t="s">
        <v>1</v>
      </c>
      <c r="C36" s="65">
        <v>1970.0503408246423</v>
      </c>
      <c r="D36" s="65">
        <v>1186.0068273092368</v>
      </c>
      <c r="E36" s="65">
        <v>1302.8502028922944</v>
      </c>
      <c r="F36" s="65">
        <v>794.09546241947044</v>
      </c>
      <c r="G36" s="65">
        <v>1239.5380532468412</v>
      </c>
      <c r="H36" s="65">
        <v>1618.0137067391306</v>
      </c>
      <c r="I36" s="65">
        <v>2075.8876216854896</v>
      </c>
      <c r="J36" s="65">
        <v>2300.3999423301398</v>
      </c>
      <c r="K36" s="65">
        <v>2471.3679609643214</v>
      </c>
      <c r="L36" s="65">
        <v>2358.9869524062747</v>
      </c>
      <c r="M36" s="65">
        <v>2137.2044563533059</v>
      </c>
      <c r="N36" s="65">
        <v>1364.8925109497995</v>
      </c>
      <c r="O36" s="64"/>
      <c r="P36"/>
    </row>
    <row r="37" spans="1:16" ht="12" customHeight="1" x14ac:dyDescent="0.2">
      <c r="A37"/>
      <c r="B37" s="74" t="s">
        <v>12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6"/>
      <c r="O37" s="64"/>
      <c r="P37" s="42"/>
    </row>
    <row r="38" spans="1:16" ht="12" customHeight="1" x14ac:dyDescent="0.2">
      <c r="A38"/>
      <c r="B38" s="55" t="s">
        <v>3</v>
      </c>
      <c r="C38" s="62">
        <v>1463.5228364921297</v>
      </c>
      <c r="D38" s="62">
        <v>158.04</v>
      </c>
      <c r="E38" s="62">
        <v>331.79</v>
      </c>
      <c r="F38" s="62">
        <v>612.09</v>
      </c>
      <c r="G38" s="62">
        <v>972.69</v>
      </c>
      <c r="H38" s="62">
        <v>1485.68</v>
      </c>
      <c r="I38" s="62">
        <v>1770.69</v>
      </c>
      <c r="J38" s="62">
        <v>1904.3</v>
      </c>
      <c r="K38" s="62">
        <v>1878.57</v>
      </c>
      <c r="L38" s="62">
        <v>1715.29</v>
      </c>
      <c r="M38" s="62">
        <v>1332.19</v>
      </c>
      <c r="N38" s="62">
        <v>812.02</v>
      </c>
      <c r="O38" s="64"/>
      <c r="P38" s="51"/>
    </row>
    <row r="39" spans="1:16" ht="12" customHeight="1" x14ac:dyDescent="0.2">
      <c r="A39"/>
      <c r="B39" s="55" t="s">
        <v>4</v>
      </c>
      <c r="C39" s="62">
        <v>1660.8545681159421</v>
      </c>
      <c r="D39" s="62">
        <v>0</v>
      </c>
      <c r="E39" s="62">
        <v>340.81</v>
      </c>
      <c r="F39" s="62">
        <v>605.23</v>
      </c>
      <c r="G39" s="62">
        <v>1079.25</v>
      </c>
      <c r="H39" s="62">
        <v>1638.18</v>
      </c>
      <c r="I39" s="62">
        <v>1916.65</v>
      </c>
      <c r="J39" s="62">
        <v>2177.17</v>
      </c>
      <c r="K39" s="62">
        <v>2622.93</v>
      </c>
      <c r="L39" s="62">
        <v>1613.8</v>
      </c>
      <c r="M39" s="62">
        <v>1616.93</v>
      </c>
      <c r="N39" s="62">
        <v>1241.67</v>
      </c>
      <c r="O39" s="64"/>
      <c r="P39"/>
    </row>
    <row r="40" spans="1:16" s="2" customFormat="1" ht="12" customHeight="1" x14ac:dyDescent="0.2">
      <c r="A40" s="42"/>
      <c r="B40" s="56" t="s">
        <v>1</v>
      </c>
      <c r="C40" s="65">
        <v>1599.5049545590734</v>
      </c>
      <c r="D40" s="65">
        <v>158.04</v>
      </c>
      <c r="E40" s="65">
        <v>338.09243589743591</v>
      </c>
      <c r="F40" s="65">
        <v>607.22831021437582</v>
      </c>
      <c r="G40" s="65">
        <v>1048.2626134969325</v>
      </c>
      <c r="H40" s="65">
        <v>1593.6087439613527</v>
      </c>
      <c r="I40" s="65">
        <v>1870.3121948488242</v>
      </c>
      <c r="J40" s="65">
        <v>2093.5987037037039</v>
      </c>
      <c r="K40" s="65">
        <v>2387.9803507109004</v>
      </c>
      <c r="L40" s="65">
        <v>1647.0209492635024</v>
      </c>
      <c r="M40" s="65">
        <v>1502.4933544303799</v>
      </c>
      <c r="N40" s="65">
        <v>1023.4350793650794</v>
      </c>
      <c r="O40" s="64"/>
      <c r="P40" s="42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Maria Hristova</cp:lastModifiedBy>
  <cp:lastPrinted>2020-08-11T12:28:39Z</cp:lastPrinted>
  <dcterms:created xsi:type="dcterms:W3CDTF">2007-02-26T17:24:26Z</dcterms:created>
  <dcterms:modified xsi:type="dcterms:W3CDTF">2022-08-12T11:46:01Z</dcterms:modified>
</cp:coreProperties>
</file>