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M05_2022\"/>
    </mc:Choice>
  </mc:AlternateContent>
  <bookViews>
    <workbookView xWindow="0" yWindow="0" windowWidth="21600" windowHeight="9630" tabRatio="731"/>
  </bookViews>
  <sheets>
    <sheet name="Premiums" sheetId="4" r:id="rId1"/>
    <sheet name="Payments" sheetId="8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sheet'!$A$1:$C$134</definedName>
    <definedName name="_xlnm.Print_Area" localSheetId="5">'Income Statement'!$A$1:$C$122</definedName>
    <definedName name="_xlnm.Print_Area" localSheetId="1">Payments!$A$1:$Z$35</definedName>
    <definedName name="_xlnm.Print_Area" localSheetId="0">Premiums!$A$1:$Z$35</definedName>
    <definedName name="_xlnm.Print_Area" localSheetId="3">'Prem-Pay-Exp'!$A$1:$W$37</definedName>
    <definedName name="_xlnm.Print_Area" localSheetId="2">'Prem-Pay-Total'!$A$1:$H$36</definedName>
    <definedName name="_xlnm.Print_Titles" localSheetId="4">'Balance sheet'!$1:$1</definedName>
    <definedName name="_xlnm.Print_Titles" localSheetId="5">'Income Statement'!$1:$1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8" l="1"/>
  <c r="A49" i="8"/>
  <c r="A55" i="8"/>
  <c r="A52" i="8"/>
  <c r="A50" i="8"/>
  <c r="A53" i="8"/>
  <c r="A47" i="8"/>
  <c r="A48" i="8"/>
  <c r="A46" i="8"/>
  <c r="A54" i="8" l="1"/>
  <c r="G44" i="6" l="1"/>
  <c r="G46" i="6" l="1"/>
  <c r="G48" i="6"/>
  <c r="G53" i="6"/>
  <c r="G49" i="6"/>
  <c r="G45" i="6"/>
  <c r="G52" i="6"/>
  <c r="G50" i="6"/>
  <c r="G47" i="6"/>
  <c r="G51" i="6"/>
  <c r="A48" i="4" l="1"/>
  <c r="A53" i="4"/>
  <c r="A52" i="4"/>
  <c r="A51" i="4"/>
  <c r="A46" i="4"/>
  <c r="A47" i="4" l="1"/>
  <c r="A50" i="4"/>
  <c r="A49" i="4"/>
  <c r="A54" i="4"/>
  <c r="A55" i="4"/>
  <c r="A44" i="6" l="1"/>
  <c r="A49" i="6" l="1"/>
  <c r="A47" i="6"/>
  <c r="A48" i="6"/>
  <c r="A45" i="6"/>
  <c r="A50" i="6"/>
  <c r="A46" i="6"/>
  <c r="A52" i="6"/>
  <c r="A51" i="6"/>
  <c r="A53" i="6"/>
</calcChain>
</file>

<file path=xl/sharedStrings.xml><?xml version="1.0" encoding="utf-8"?>
<sst xmlns="http://schemas.openxmlformats.org/spreadsheetml/2006/main" count="711" uniqueCount="343">
  <si>
    <t>А.</t>
  </si>
  <si>
    <t xml:space="preserve"> -</t>
  </si>
  <si>
    <t>І.</t>
  </si>
  <si>
    <t>ІІ.</t>
  </si>
  <si>
    <t>1.</t>
  </si>
  <si>
    <t>2.</t>
  </si>
  <si>
    <t>3.</t>
  </si>
  <si>
    <t>4.</t>
  </si>
  <si>
    <t>ІІІ.</t>
  </si>
  <si>
    <t>5.</t>
  </si>
  <si>
    <t>6.</t>
  </si>
  <si>
    <t>7.</t>
  </si>
  <si>
    <t>ІV.</t>
  </si>
  <si>
    <t xml:space="preserve"> </t>
  </si>
  <si>
    <t>8.</t>
  </si>
  <si>
    <t>ІІІ</t>
  </si>
  <si>
    <t>V.</t>
  </si>
  <si>
    <t>VІ.</t>
  </si>
  <si>
    <t>VІІ.</t>
  </si>
  <si>
    <t>9.</t>
  </si>
  <si>
    <t>I.</t>
  </si>
  <si>
    <t>(а)</t>
  </si>
  <si>
    <t>(аа)</t>
  </si>
  <si>
    <t>10.</t>
  </si>
  <si>
    <t>11.</t>
  </si>
  <si>
    <t>ІII.</t>
  </si>
  <si>
    <t>12.</t>
  </si>
  <si>
    <t>13.</t>
  </si>
  <si>
    <t>14.</t>
  </si>
  <si>
    <t>15.</t>
  </si>
  <si>
    <t>№</t>
  </si>
  <si>
    <t>CLASSES OF INSURANCE</t>
  </si>
  <si>
    <t>Accident</t>
  </si>
  <si>
    <t xml:space="preserve">   incl. Compulsory accident insurance of passengers in public transport vehicles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</si>
  <si>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</si>
  <si>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</si>
  <si>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</si>
  <si>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</si>
  <si>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</si>
  <si>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</si>
  <si>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</si>
  <si>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</si>
  <si>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</si>
  <si>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</si>
  <si>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</si>
  <si>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</si>
  <si>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</si>
  <si>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</si>
  <si>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</si>
  <si>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</si>
  <si>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</si>
  <si>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</si>
  <si>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</si>
  <si>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</si>
  <si>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</si>
  <si>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</si>
  <si>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</si>
  <si>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</si>
  <si>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</si>
  <si>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</si>
  <si>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</si>
  <si>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>TOTAL:</t>
  </si>
  <si>
    <t>MARKET SHARE BASED ON GROSS WRITTEN PREMIUMS:</t>
  </si>
  <si>
    <t xml:space="preserve"> * As per data submitted by insurers to the Financial Supervision Commission according to Ordinance No. 53 dd 23.12.2016</t>
  </si>
  <si>
    <t>Relative share :</t>
  </si>
  <si>
    <t>BGN</t>
  </si>
  <si>
    <t>TOTAL</t>
  </si>
  <si>
    <t>* As per data submitted by insurers to the Financial Supervision Commission according to Ordinance No. 53 dd 23.12.2016</t>
  </si>
  <si>
    <t>** Insurers with mixed activity carried out life, accident and sickness insurance activities.</t>
  </si>
  <si>
    <t>GROSS WRITTEN PREMIUMS OF NON LIFE INSURERS</t>
  </si>
  <si>
    <t>GROSS WRITTEN PREMIUMS OF MIXED ACTIVITY INSURERS **</t>
  </si>
  <si>
    <t>GROSS WRITTEN PREMIUMS - TOTAL</t>
  </si>
  <si>
    <t>GROSS CLAIMS PAID BY NON LIFE INSURERS</t>
  </si>
  <si>
    <t>GROSS CLAIMS PAID BY MIXED ACTIVITY INSURERS**</t>
  </si>
  <si>
    <t>GROSS CLAIMS PAID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</si>
  <si>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</si>
  <si>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</si>
  <si>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</si>
  <si>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</si>
  <si>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</si>
  <si>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</si>
  <si>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</si>
  <si>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</si>
  <si>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</si>
  <si>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</si>
  <si>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</si>
  <si>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</si>
  <si>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</si>
  <si>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</si>
  <si>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</si>
  <si>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</si>
  <si>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</si>
  <si>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</si>
  <si>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</si>
  <si>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</si>
  <si>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</si>
  <si>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</si>
  <si>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</si>
  <si>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</si>
  <si>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</si>
  <si>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</si>
  <si>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</si>
  <si>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</si>
  <si>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</si>
  <si>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</si>
  <si>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</si>
  <si>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</si>
  <si>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</si>
  <si>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</si>
  <si>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</si>
  <si>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</si>
  <si>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</si>
  <si>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</si>
  <si>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</si>
  <si>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</si>
  <si>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</si>
  <si>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</si>
  <si>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</si>
  <si>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</si>
  <si>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</si>
  <si>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</si>
  <si>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</si>
  <si>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</si>
  <si>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</si>
  <si>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</si>
  <si>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</si>
  <si>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</si>
  <si>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</si>
  <si>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</si>
  <si>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</si>
  <si>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</si>
  <si>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</si>
  <si>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</si>
  <si>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</si>
  <si>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</si>
  <si>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</si>
  <si>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</si>
  <si>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</si>
  <si>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</si>
  <si>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</si>
  <si>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</si>
  <si>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</si>
  <si>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</si>
  <si>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</si>
  <si>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</si>
  <si>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</si>
  <si>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</si>
  <si>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</si>
  <si>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</si>
  <si>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</si>
  <si>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</si>
  <si>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</si>
  <si>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</si>
  <si>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</si>
  <si>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</si>
  <si>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</si>
  <si>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</si>
  <si>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</si>
  <si>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</si>
  <si>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</si>
  <si>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</si>
  <si>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</si>
  <si>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</si>
  <si>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</si>
  <si>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</si>
  <si>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</si>
  <si>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</si>
  <si>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</si>
  <si>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</si>
  <si>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</si>
  <si>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</si>
  <si>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</si>
  <si>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</si>
  <si>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</si>
  <si>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</si>
  <si>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</si>
  <si>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</si>
  <si>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</si>
  <si>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</si>
  <si>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</si>
  <si>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</si>
  <si>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</si>
  <si>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</si>
  <si>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</si>
  <si>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</si>
  <si>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</si>
  <si>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</si>
  <si>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</si>
  <si>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</si>
  <si>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</si>
  <si>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</si>
  <si>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</si>
  <si>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</si>
  <si>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</si>
  <si>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</si>
  <si>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</si>
  <si>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TOTAL
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</si>
  <si>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</si>
  <si>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</si>
  <si>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</si>
  <si>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</si>
  <si>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ceded premiums to reinsurers</t>
  </si>
  <si>
    <t>change in the gross amount of unearned premium reserve (+/-)</t>
  </si>
  <si>
    <t>incl. additional amount for unexpired risks</t>
  </si>
  <si>
    <t>change in the reinsurers`share in unearned premium reserve  (+/-)</t>
  </si>
  <si>
    <t>Total for 1</t>
  </si>
  <si>
    <t>Other technical income, net of reinsurance</t>
  </si>
  <si>
    <t>Claims incurred, net of reinsurance</t>
  </si>
  <si>
    <t>paid claims, net of reinsurance</t>
  </si>
  <si>
    <t>gross amount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</si>
  <si>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</si>
  <si>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</si>
  <si>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</si>
  <si>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</si>
  <si>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</si>
  <si>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</si>
  <si>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</si>
  <si>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</si>
  <si>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</si>
  <si>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</si>
  <si>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</si>
  <si>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</si>
  <si>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</si>
  <si>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</si>
  <si>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</si>
  <si>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</si>
  <si>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</si>
  <si>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</si>
  <si>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</si>
  <si>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</si>
  <si>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</si>
  <si>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</si>
  <si>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</si>
  <si>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</si>
  <si>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</si>
  <si>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</si>
  <si>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</si>
  <si>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income from land and buildings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</si>
  <si>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</si>
  <si>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</si>
  <si>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</si>
  <si>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</si>
  <si>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</si>
  <si>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</si>
  <si>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</si>
  <si>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</si>
  <si>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</si>
  <si>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</si>
  <si>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</si>
  <si>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</si>
  <si>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</si>
  <si>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</si>
  <si>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</si>
  <si>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</si>
  <si>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</si>
  <si>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</si>
  <si>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</si>
  <si>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</si>
  <si>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</si>
  <si>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t>Transfer to or from the Fund for future distribution</t>
  </si>
  <si>
    <t>Sub-total sum - balance on the technical acount for life insurance</t>
  </si>
  <si>
    <t>NON-TECHNICAL ACCOUNT</t>
  </si>
  <si>
    <t>Investment income</t>
  </si>
  <si>
    <t xml:space="preserve">Total for 3 </t>
  </si>
  <si>
    <t>Investment charges</t>
  </si>
  <si>
    <t>investment management charges, including interest</t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</si>
  <si>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</si>
  <si>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</si>
  <si>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</si>
  <si>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</si>
  <si>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</si>
  <si>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</si>
  <si>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</si>
  <si>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</si>
  <si>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</si>
  <si>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GROSS PREMIUM INCOME</t>
  </si>
  <si>
    <t xml:space="preserve">TOTAL </t>
  </si>
  <si>
    <t xml:space="preserve">Including CEDED TO REINSURERS
</t>
  </si>
  <si>
    <t>PREMIUMS RECEIVED</t>
  </si>
  <si>
    <t>Accrued tax under the Tax on Insurance Premiums Act</t>
  </si>
  <si>
    <t>CLAIMS PAID DURING THE PERIOD</t>
  </si>
  <si>
    <t>CLAIMS REPORTED DURING THE PERIOD</t>
  </si>
  <si>
    <t>AMOUNT</t>
  </si>
  <si>
    <t>NUMBER</t>
  </si>
  <si>
    <t>IN CONNECTION WITH EVENTS FROM PREVIOUS YEARS</t>
  </si>
  <si>
    <t xml:space="preserve">EXPENSES RELATED TO INSURANCE OPERATIONS </t>
  </si>
  <si>
    <t>Including RECEIVED FROM REINSURERS</t>
  </si>
  <si>
    <t>AMOUNTS RECEIVED AND RECEIVABLES ACCRUED IN CONNECTION WITH COUNTER CLAIMS AND CLAIMS ABANDONED /deducted from the claims paid/</t>
  </si>
  <si>
    <t>ACQUISITION COSTS</t>
  </si>
  <si>
    <t>DEFERRED IN PREVIOUS PERIODS, RECOGNISED DURING THE CURRENT PERIOD</t>
  </si>
  <si>
    <t xml:space="preserve">DEFERRED FOR SUBSEQUENT REPORTING PERIODS </t>
  </si>
  <si>
    <t xml:space="preserve">ADMINISTRATIVE EXPENSES </t>
  </si>
  <si>
    <t>OTHER</t>
  </si>
  <si>
    <t>Accident and sickness</t>
  </si>
  <si>
    <t>Motor Insurance</t>
  </si>
  <si>
    <t>Aircraft insurance</t>
  </si>
  <si>
    <t>Marine Insuranc</t>
  </si>
  <si>
    <t>Fire and natural forces and property</t>
  </si>
  <si>
    <t>Credit, suretyship, miscellaneous financial loss and legal expenses</t>
  </si>
  <si>
    <t>(b)</t>
  </si>
  <si>
    <t>(c)</t>
  </si>
  <si>
    <t>(d)</t>
  </si>
  <si>
    <t>Allocated investment return transferred from the non-technical account (item ІІІ 6)</t>
  </si>
  <si>
    <t>(аb)</t>
  </si>
  <si>
    <t>(bа)</t>
  </si>
  <si>
    <t>(bb)</t>
  </si>
  <si>
    <t>Allocated investment return transferred to the non-technical acount (item ІІІ 4)</t>
  </si>
  <si>
    <t>10а.</t>
  </si>
  <si>
    <t>Balance on the technical account - non-life insurance (item І 10)</t>
  </si>
  <si>
    <t>Balance on the technical account -life insurance (item ІІ 11)</t>
  </si>
  <si>
    <t>Allocated investments return transferred from life insurance technical account (item ІІ 10)</t>
  </si>
  <si>
    <t>Allocated investment return transferred to the non-life technical account  (item І 2)</t>
  </si>
  <si>
    <t>BONUSES AND REBATES</t>
  </si>
  <si>
    <t>CLAIMS HANDLING COSTS</t>
  </si>
  <si>
    <t>ZK LEV INS AD</t>
  </si>
  <si>
    <t>Bulstrad Vienna Insurance Group</t>
  </si>
  <si>
    <t>Euroins Insurance Jsc</t>
  </si>
  <si>
    <t>"DZI - General Insurance" JSC</t>
  </si>
  <si>
    <t>Аrmeec insurance JSC</t>
  </si>
  <si>
    <t>DallBogg: Zhivot I zdrave</t>
  </si>
  <si>
    <t>Generali insurance AD</t>
  </si>
  <si>
    <t>JSIC OZK - Insurance JSC</t>
  </si>
  <si>
    <t>Insurance company BUL INS LTD</t>
  </si>
  <si>
    <t>ZAD "Allianz Bulgaria"</t>
  </si>
  <si>
    <t>UNIQA Insurance pls</t>
  </si>
  <si>
    <t>"Groupama Zastrahovane" EAD</t>
  </si>
  <si>
    <t>OZOF Doverie AD</t>
  </si>
  <si>
    <t>Insurance company "Asset Insurance" AD</t>
  </si>
  <si>
    <t>Bulgaria Insurance AD</t>
  </si>
  <si>
    <t>"Insurance company EIG Re" EAD</t>
  </si>
  <si>
    <t>Fi Health Insurance AD</t>
  </si>
  <si>
    <t>Bulgarian export insurance agency \BAEZ\</t>
  </si>
  <si>
    <t>Insurance Company "OZOK Ins" AD</t>
  </si>
  <si>
    <t>Saglasie Insurance JSC</t>
  </si>
  <si>
    <t>"ZAD European Insurance Company"</t>
  </si>
  <si>
    <t>Axiom Insurance Company Jsc</t>
  </si>
  <si>
    <t>ZAD "ENERGY"</t>
  </si>
  <si>
    <t>GROSS WRITTEN PREMIUMS AS AT 31.05.2022 NON-LIFE INSURANCE*</t>
  </si>
  <si>
    <t>GROSS CLAIMS PAID AS AT 31.05.2022*</t>
  </si>
  <si>
    <t>GROSS WRITTEN PREMIUMS AND GROSS CLAIMS PAID AS AT 31.05.2022 NON-LIFE INSURANCE*</t>
  </si>
  <si>
    <t>GENERAL INFORMATION ABOUT THE INSURANCE PORTFOLIO AS AT 31.05.2022*</t>
  </si>
  <si>
    <t>AGGREGATED STATEMENT OF FINANCIAL POSITION AS AT 31.05.2022*</t>
  </si>
  <si>
    <t>AGGREGATED STATEMENTS OF PROFIT OR LOSS AND OTHER COMPREHENSIVE INCOME AS AT 31.05.2022*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</si>
</sst>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4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7" fillId="0" borderId="0" applyFont="0" applyFill="0" applyBorder="0" applyAlignment="0" applyProtection="0"/>
    <xf numFmtId="3" fontId="3" fillId="0" borderId="0">
      <alignment horizontal="right" vertical="center"/>
    </xf>
    <xf numFmtId="0" fontId="8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43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0" fontId="6" fillId="2" borderId="1" xfId="9" applyFont="1" applyFill="1" applyBorder="1" applyAlignment="1">
      <alignment horizontal="center" vertical="center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3" fontId="6" fillId="2" borderId="0" xfId="9" applyNumberFormat="1" applyFont="1" applyFill="1"/>
    <xf numFmtId="0" fontId="6" fillId="2" borderId="0" xfId="9" applyFont="1" applyFill="1"/>
    <xf numFmtId="0" fontId="6" fillId="2" borderId="0" xfId="9" applyFont="1" applyFill="1" applyAlignment="1">
      <alignment horizontal="center" vertical="center"/>
    </xf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3" fontId="0" fillId="2" borderId="0" xfId="0" applyNumberFormat="1" applyFill="1"/>
    <xf numFmtId="164" fontId="6" fillId="2" borderId="0" xfId="10" applyNumberFormat="1" applyFont="1" applyFill="1"/>
    <xf numFmtId="164" fontId="6" fillId="2" borderId="0" xfId="7" applyNumberFormat="1" applyFont="1" applyFill="1"/>
    <xf numFmtId="2" fontId="6" fillId="2" borderId="0" xfId="9" applyNumberFormat="1" applyFont="1" applyFill="1"/>
    <xf numFmtId="3" fontId="6" fillId="0" borderId="1" xfId="6" applyFont="1" applyFill="1" applyBorder="1" applyAlignment="1" applyProtection="1">
      <alignment horizontal="center" vertical="center" wrapText="1"/>
    </xf>
    <xf numFmtId="3" fontId="6" fillId="0" borderId="1" xfId="6" applyFont="1" applyFill="1" applyBorder="1" applyAlignment="1" applyProtection="1">
      <alignment horizontal="right" vertical="center"/>
    </xf>
    <xf numFmtId="3" fontId="5" fillId="2" borderId="1" xfId="2" quotePrefix="1" applyNumberFormat="1" applyFont="1" applyFill="1" applyBorder="1" applyAlignment="1" applyProtection="1">
      <alignment horizontal="right" vertical="center" wrapText="1"/>
    </xf>
    <xf numFmtId="3" fontId="5" fillId="2" borderId="1" xfId="1" applyNumberFormat="1" applyFont="1" applyFill="1" applyBorder="1" applyAlignment="1" applyProtection="1">
      <alignment horizontal="right" vertical="center"/>
    </xf>
    <xf numFmtId="3" fontId="3" fillId="0" borderId="0" xfId="8" quotePrefix="1" applyBorder="1">
      <alignment horizontal="right" vertical="center"/>
    </xf>
    <xf numFmtId="0" fontId="6" fillId="2" borderId="0" xfId="9" applyFont="1" applyFill="1" applyAlignment="1">
      <alignment horizontal="center"/>
    </xf>
    <xf numFmtId="3" fontId="6" fillId="2" borderId="0" xfId="2" applyNumberFormat="1" applyFont="1" applyFill="1" applyBorder="1" applyAlignment="1" applyProtection="1">
      <alignment horizontal="right" vertical="center" wrapText="1"/>
    </xf>
    <xf numFmtId="0" fontId="6" fillId="2" borderId="0" xfId="9" applyFont="1" applyFill="1" applyBorder="1"/>
    <xf numFmtId="3" fontId="6" fillId="2" borderId="1" xfId="11" applyNumberFormat="1" applyFont="1" applyFill="1" applyBorder="1" applyAlignment="1" applyProtection="1">
      <alignment horizontal="right" vertical="center"/>
    </xf>
    <xf numFmtId="0" fontId="10" fillId="2" borderId="0" xfId="9" applyFont="1" applyFill="1"/>
    <xf numFmtId="164" fontId="10" fillId="2" borderId="0" xfId="10" applyNumberFormat="1" applyFont="1" applyFill="1"/>
    <xf numFmtId="0" fontId="6" fillId="2" borderId="1" xfId="9" applyNumberFormat="1" applyFont="1" applyFill="1" applyBorder="1" applyAlignment="1">
      <alignment horizontal="center" vertical="center"/>
    </xf>
    <xf numFmtId="3" fontId="6" fillId="0" borderId="1" xfId="11" applyNumberFormat="1" applyFont="1" applyFill="1" applyBorder="1" applyAlignment="1" applyProtection="1">
      <alignment horizontal="right" vertical="center"/>
    </xf>
    <xf numFmtId="3" fontId="5" fillId="2" borderId="0" xfId="6" applyFont="1" applyFill="1" applyAlignment="1" applyProtection="1">
      <alignment horizontal="right"/>
    </xf>
    <xf numFmtId="3" fontId="5" fillId="2" borderId="0" xfId="6" applyFont="1" applyFill="1" applyAlignment="1" applyProtection="1">
      <alignment horizontal="center"/>
    </xf>
    <xf numFmtId="0" fontId="11" fillId="2" borderId="0" xfId="0" applyFont="1" applyFill="1"/>
    <xf numFmtId="3" fontId="11" fillId="2" borderId="0" xfId="0" applyNumberFormat="1" applyFont="1" applyFill="1"/>
    <xf numFmtId="3" fontId="6" fillId="2" borderId="1" xfId="8" applyNumberFormat="1" applyFont="1" applyFill="1" applyBorder="1" applyAlignment="1" applyProtection="1">
      <alignment horizontal="right" vertical="center"/>
    </xf>
    <xf numFmtId="3" fontId="11" fillId="2" borderId="1" xfId="0" applyNumberFormat="1" applyFont="1" applyFill="1" applyBorder="1" applyAlignment="1">
      <alignment horizontal="right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1" xfId="12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6" fillId="0" borderId="1" xfId="2" applyFont="1" applyFill="1" applyBorder="1" applyAlignment="1" applyProtection="1">
      <alignment vertical="center" wrapText="1"/>
    </xf>
    <xf numFmtId="0" fontId="6" fillId="0" borderId="1" xfId="2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right"/>
    </xf>
    <xf numFmtId="3" fontId="5" fillId="0" borderId="1" xfId="12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5" applyNumberFormat="1" applyFont="1" applyFill="1" applyBorder="1" applyAlignment="1" applyProtection="1">
      <alignment horizontal="center" vertical="center" wrapText="1"/>
    </xf>
    <xf numFmtId="0" fontId="5" fillId="0" borderId="1" xfId="5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/>
    </xf>
    <xf numFmtId="0" fontId="5" fillId="0" borderId="1" xfId="5" applyNumberFormat="1" applyFont="1" applyFill="1" applyBorder="1" applyAlignment="1" applyProtection="1">
      <alignment horizontal="center" vertical="center"/>
    </xf>
    <xf numFmtId="0" fontId="5" fillId="0" borderId="1" xfId="5" applyNumberFormat="1" applyFont="1" applyFill="1" applyBorder="1" applyAlignment="1" applyProtection="1">
      <alignment horizontal="left"/>
    </xf>
    <xf numFmtId="0" fontId="6" fillId="0" borderId="1" xfId="5" applyNumberFormat="1" applyFont="1" applyFill="1" applyBorder="1" applyAlignment="1" applyProtection="1">
      <alignment horizontal="left" wrapText="1"/>
    </xf>
    <xf numFmtId="0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center" vertical="center" wrapText="1"/>
    </xf>
    <xf numFmtId="3" fontId="5" fillId="0" borderId="1" xfId="5" applyNumberFormat="1" applyFont="1" applyFill="1" applyBorder="1" applyAlignment="1" applyProtection="1">
      <alignment horizontal="center" vertical="center" wrapText="1"/>
    </xf>
    <xf numFmtId="3" fontId="5" fillId="2" borderId="9" xfId="5" applyNumberFormat="1" applyFont="1" applyFill="1" applyBorder="1" applyAlignment="1" applyProtection="1">
      <alignment vertical="center" wrapText="1"/>
    </xf>
    <xf numFmtId="3" fontId="5" fillId="0" borderId="1" xfId="5" applyNumberFormat="1" applyFont="1" applyFill="1" applyBorder="1" applyAlignment="1" applyProtection="1">
      <alignment horizontal="left" wrapText="1"/>
    </xf>
    <xf numFmtId="3" fontId="6" fillId="0" borderId="1" xfId="5" applyNumberFormat="1" applyFont="1" applyFill="1" applyBorder="1" applyAlignment="1" applyProtection="1">
      <alignment horizontal="left" vertical="center" wrapText="1"/>
    </xf>
    <xf numFmtId="3" fontId="5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 applyProtection="1">
      <alignment horizontal="right" vertical="center" wrapText="1"/>
    </xf>
    <xf numFmtId="3" fontId="6" fillId="0" borderId="1" xfId="5" applyNumberFormat="1" applyFont="1" applyFill="1" applyBorder="1" applyAlignment="1">
      <alignment horizontal="left" vertical="center" wrapText="1"/>
    </xf>
    <xf numFmtId="3" fontId="6" fillId="0" borderId="1" xfId="5" applyNumberFormat="1" applyFont="1" applyFill="1" applyBorder="1" applyAlignment="1" applyProtection="1">
      <alignment horizontal="left" vertical="center" wrapText="1"/>
      <protection locked="0"/>
    </xf>
    <xf numFmtId="3" fontId="6" fillId="0" borderId="1" xfId="5" applyNumberFormat="1" applyFont="1" applyFill="1" applyBorder="1" applyAlignment="1" applyProtection="1">
      <alignment horizontal="left"/>
    </xf>
    <xf numFmtId="3" fontId="5" fillId="0" borderId="1" xfId="5" applyNumberFormat="1" applyFont="1" applyFill="1" applyBorder="1" applyAlignment="1" applyProtection="1">
      <alignment horizontal="right"/>
    </xf>
    <xf numFmtId="3" fontId="6" fillId="0" borderId="1" xfId="5" applyNumberFormat="1" applyFont="1" applyFill="1" applyBorder="1" applyAlignment="1">
      <alignment horizontal="left"/>
    </xf>
    <xf numFmtId="0" fontId="12" fillId="0" borderId="1" xfId="13" applyFont="1" applyBorder="1" applyAlignment="1">
      <alignment vertical="center" wrapText="1"/>
    </xf>
    <xf numFmtId="0" fontId="12" fillId="0" borderId="1" xfId="13" applyFont="1" applyFill="1" applyBorder="1" applyAlignment="1">
      <alignment vertical="center" wrapText="1"/>
    </xf>
    <xf numFmtId="0" fontId="10" fillId="2" borderId="0" xfId="12" applyFont="1" applyFill="1" applyBorder="1" applyAlignment="1">
      <alignment wrapText="1"/>
    </xf>
    <xf numFmtId="0" fontId="10" fillId="2" borderId="0" xfId="12" applyFont="1" applyFill="1" applyBorder="1"/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9" xfId="0" applyFont="1" applyFill="1" applyBorder="1" applyAlignment="1" applyProtection="1">
      <alignment horizontal="center" vertical="center" wrapText="1"/>
    </xf>
    <xf numFmtId="10" fontId="9" fillId="2" borderId="8" xfId="0" applyNumberFormat="1" applyFont="1" applyFill="1" applyBorder="1" applyAlignment="1" applyProtection="1">
      <alignment horizontal="right" vertical="center" wrapText="1"/>
    </xf>
    <xf numFmtId="10" fontId="9" fillId="2" borderId="9" xfId="0" applyNumberFormat="1" applyFont="1" applyFill="1" applyBorder="1" applyAlignment="1" applyProtection="1">
      <alignment horizontal="right" vertical="center" wrapText="1"/>
    </xf>
    <xf numFmtId="0" fontId="5" fillId="0" borderId="0" xfId="12" applyFont="1" applyFill="1" applyAlignment="1">
      <alignment horizontal="left" vertical="center"/>
    </xf>
    <xf numFmtId="10" fontId="9" fillId="3" borderId="8" xfId="0" applyNumberFormat="1" applyFont="1" applyFill="1" applyBorder="1" applyAlignment="1">
      <alignment horizontal="center" vertical="center" wrapText="1"/>
    </xf>
    <xf numFmtId="10" fontId="9" fillId="3" borderId="9" xfId="0" applyNumberFormat="1" applyFont="1" applyFill="1" applyBorder="1" applyAlignment="1">
      <alignment horizontal="center" vertical="center" wrapText="1"/>
    </xf>
    <xf numFmtId="0" fontId="5" fillId="2" borderId="0" xfId="12" applyFont="1" applyFill="1" applyAlignment="1">
      <alignment horizontal="center" vertical="center"/>
    </xf>
    <xf numFmtId="0" fontId="2" fillId="2" borderId="0" xfId="1" applyNumberFormat="1" applyFont="1" applyFill="1" applyBorder="1" applyAlignment="1" applyProtection="1">
      <alignment horizontal="left" wrapText="1"/>
    </xf>
    <xf numFmtId="0" fontId="2" fillId="2" borderId="12" xfId="1" applyNumberFormat="1" applyFont="1" applyFill="1" applyBorder="1" applyAlignment="1" applyProtection="1">
      <alignment horizontal="left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0" borderId="13" xfId="1" applyFont="1" applyFill="1" applyBorder="1" applyAlignment="1" applyProtection="1">
      <alignment horizontal="center" vertical="center" wrapText="1"/>
    </xf>
    <xf numFmtId="0" fontId="5" fillId="2" borderId="13" xfId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left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0" borderId="1" xfId="2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10" xfId="5" applyNumberFormat="1" applyFont="1" applyFill="1" applyBorder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4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 6" xfId="13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1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t" anchorCtr="1"/>
          <a:lstStyle/>
          <a:p>
            <a:pPr algn="ctr"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31</a:t>
            </a:r>
            <a:r>
              <a:rPr lang="bg-BG" b="1"/>
              <a:t>.</a:t>
            </a:r>
            <a:r>
              <a:rPr lang="en-US" b="1"/>
              <a:t>05</a:t>
            </a:r>
            <a:r>
              <a:rPr lang="bg-BG" b="1"/>
              <a:t>.20</a:t>
            </a:r>
            <a:r>
              <a:rPr lang="en-US" b="1"/>
              <a:t>22</a:t>
            </a:r>
            <a:endParaRPr lang="bg-BG" b="1"/>
          </a:p>
        </c:rich>
      </c:tx>
      <c:layout>
        <c:manualLayout>
          <c:xMode val="edge"/>
          <c:yMode val="edge"/>
          <c:x val="0.12022070459056391"/>
          <c:y val="4.0098752358850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 algn="ctr"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8.3225609623494748E-2"/>
                  <c:y val="-0.1258028553167064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7.461730981898608E-2"/>
                  <c:y val="3.3462051281973257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9.5791294748930458E-2"/>
                  <c:y val="-3.9822733489636962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77765073974E-2"/>
                  <c:y val="-0.1124600992871392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7.1035922615717922E-2"/>
                  <c:y val="-0.18450768156868538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5161133877972802E-2"/>
                  <c:y val="-0.2221432903498732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9.9109509122228032E-2"/>
                  <c:y val="-0.26203012250949109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6.180950902803712E-2"/>
                  <c:y val="-0.2763920703317494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Premiums!$A$46:$A$55</c:f>
              <c:numCache>
                <c:formatCode>0.0%</c:formatCode>
                <c:ptCount val="10"/>
                <c:pt idx="0">
                  <c:v>6.1975707952027448E-2</c:v>
                </c:pt>
                <c:pt idx="1">
                  <c:v>0.70301516883805715</c:v>
                </c:pt>
                <c:pt idx="2">
                  <c:v>3.8607087789626184E-3</c:v>
                </c:pt>
                <c:pt idx="3">
                  <c:v>2.489510899714339E-3</c:v>
                </c:pt>
                <c:pt idx="4">
                  <c:v>4.1589066789676299E-3</c:v>
                </c:pt>
                <c:pt idx="5">
                  <c:v>9.5835837674220093E-3</c:v>
                </c:pt>
                <c:pt idx="6">
                  <c:v>0.13341837952117341</c:v>
                </c:pt>
                <c:pt idx="7">
                  <c:v>1.8593388917284497E-2</c:v>
                </c:pt>
                <c:pt idx="8">
                  <c:v>4.1558428649180523E-2</c:v>
                </c:pt>
                <c:pt idx="9">
                  <c:v>2.1346215997210444E-2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31</a:t>
            </a:r>
            <a:r>
              <a:rPr lang="en-US" sz="1200" b="1"/>
              <a:t>.05</a:t>
            </a:r>
            <a:r>
              <a:rPr lang="bg-BG" sz="1200" b="1"/>
              <a:t>.2</a:t>
            </a:r>
            <a:r>
              <a:rPr lang="en-US" sz="1200" b="1"/>
              <a:t>0</a:t>
            </a:r>
            <a:r>
              <a:rPr lang="bg-BG" sz="1200" b="1"/>
              <a:t>2</a:t>
            </a:r>
            <a:r>
              <a:rPr lang="en-US" sz="1200" b="1"/>
              <a:t>2</a:t>
            </a:r>
            <a:endParaRPr lang="bg-BG" sz="1200" b="1"/>
          </a:p>
        </c:rich>
      </c:tx>
      <c:layout>
        <c:manualLayout>
          <c:xMode val="edge"/>
          <c:yMode val="edge"/>
          <c:x val="0.13020293207720426"/>
          <c:y val="3.623147513958584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1"/>
          <c:order val="0"/>
          <c:tx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8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D-7082-4D5A-9217-59DD253C5F1B}"/>
              </c:ext>
            </c:extLst>
          </c:dPt>
          <c:dPt>
            <c:idx val="1"/>
            <c:bubble3D val="0"/>
            <c:explosion val="28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E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F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0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1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2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4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5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36-7082-4D5A-9217-59DD253C5F1B}"/>
              </c:ext>
            </c:extLst>
          </c:dPt>
          <c:dLbls>
            <c:dLbl>
              <c:idx val="0"/>
              <c:layout>
                <c:manualLayout>
                  <c:x val="0.11856188584300115"/>
                  <c:y val="-2.39427001765278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7082-4D5A-9217-59DD253C5F1B}"/>
                </c:ext>
              </c:extLst>
            </c:dLbl>
            <c:dLbl>
              <c:idx val="1"/>
              <c:layout>
                <c:manualLayout>
                  <c:x val="-1.2208548602173856E-2"/>
                  <c:y val="-0.16452151757478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7082-4D5A-9217-59DD253C5F1B}"/>
                </c:ext>
              </c:extLst>
            </c:dLbl>
            <c:dLbl>
              <c:idx val="2"/>
              <c:layout>
                <c:manualLayout>
                  <c:x val="-0.13668585407305545"/>
                  <c:y val="4.592218388557451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7082-4D5A-9217-59DD253C5F1B}"/>
                </c:ext>
              </c:extLst>
            </c:dLbl>
            <c:dLbl>
              <c:idx val="3"/>
              <c:layout>
                <c:manualLayout>
                  <c:x val="-0.15082048172758658"/>
                  <c:y val="0.1584326376127712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7082-4D5A-9217-59DD253C5F1B}"/>
                </c:ext>
              </c:extLst>
            </c:dLbl>
            <c:dLbl>
              <c:idx val="4"/>
              <c:layout>
                <c:manualLayout>
                  <c:x val="-0.15160711014063161"/>
                  <c:y val="-4.390124139598410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7082-4D5A-9217-59DD253C5F1B}"/>
                </c:ext>
              </c:extLst>
            </c:dLbl>
            <c:dLbl>
              <c:idx val="5"/>
              <c:layout>
                <c:manualLayout>
                  <c:x val="-0.12024030773990674"/>
                  <c:y val="-0.125418917990092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7082-4D5A-9217-59DD253C5F1B}"/>
                </c:ext>
              </c:extLst>
            </c:dLbl>
            <c:dLbl>
              <c:idx val="6"/>
              <c:layout>
                <c:manualLayout>
                  <c:x val="-9.4814385955768604E-2"/>
                  <c:y val="-0.198223933097251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7082-4D5A-9217-59DD253C5F1B}"/>
                </c:ext>
              </c:extLst>
            </c:dLbl>
            <c:dLbl>
              <c:idx val="7"/>
              <c:layout>
                <c:manualLayout>
                  <c:x val="3.2393664532383779E-2"/>
                  <c:y val="-0.2264234085882299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7082-4D5A-9217-59DD253C5F1B}"/>
                </c:ext>
              </c:extLst>
            </c:dLbl>
            <c:dLbl>
              <c:idx val="8"/>
              <c:layout>
                <c:manualLayout>
                  <c:x val="0.23076892485025488"/>
                  <c:y val="-0.1813642792530584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7082-4D5A-9217-59DD253C5F1B}"/>
                </c:ext>
              </c:extLst>
            </c:dLbl>
            <c:dLbl>
              <c:idx val="9"/>
              <c:layout>
                <c:manualLayout>
                  <c:x val="0.18711649282700094"/>
                  <c:y val="-0.1056752990244140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7082-4D5A-9217-59DD253C5F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Payments!$B$46:$B$55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Payments!$A$46:$A$55</c:f>
              <c:numCache>
                <c:formatCode>0.0%</c:formatCode>
                <c:ptCount val="10"/>
                <c:pt idx="0">
                  <c:v>5.9191840928556172E-2</c:v>
                </c:pt>
                <c:pt idx="1">
                  <c:v>0.86590777038307865</c:v>
                </c:pt>
                <c:pt idx="2">
                  <c:v>2.5532454911277269E-4</c:v>
                </c:pt>
                <c:pt idx="3">
                  <c:v>4.4124636223048634E-4</c:v>
                </c:pt>
                <c:pt idx="4">
                  <c:v>1.7778066118548019E-3</c:v>
                </c:pt>
                <c:pt idx="5">
                  <c:v>2.2942832108125443E-3</c:v>
                </c:pt>
                <c:pt idx="6">
                  <c:v>4.3561280196770628E-2</c:v>
                </c:pt>
                <c:pt idx="7">
                  <c:v>7.6304729709267115E-3</c:v>
                </c:pt>
                <c:pt idx="8">
                  <c:v>8.2151995894914637E-3</c:v>
                </c:pt>
                <c:pt idx="9">
                  <c:v>1.0724775197165623E-2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7082-4D5A-9217-59DD253C5F1B}"/>
            </c:ext>
          </c:extLst>
        </c:ser>
        <c:ser>
          <c:idx val="0"/>
          <c:order val="1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7-7082-4D5A-9217-59DD253C5F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9-7082-4D5A-9217-59DD253C5F1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B-7082-4D5A-9217-59DD253C5F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D-7082-4D5A-9217-59DD253C5F1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F-7082-4D5A-9217-59DD253C5F1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1-7082-4D5A-9217-59DD253C5F1B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3-7082-4D5A-9217-59DD253C5F1B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5-7082-4D5A-9217-59DD253C5F1B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7-7082-4D5A-9217-59DD253C5F1B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29-7082-4D5A-9217-59DD253C5F1B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7082-4D5A-9217-59DD253C5F1B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7082-4D5A-9217-59DD253C5F1B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7082-4D5A-9217-59DD253C5F1B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7082-4D5A-9217-59DD253C5F1B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7082-4D5A-9217-59DD253C5F1B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7082-4D5A-9217-59DD253C5F1B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7082-4D5A-9217-59DD253C5F1B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7082-4D5A-9217-59DD253C5F1B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7082-4D5A-9217-59DD253C5F1B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7082-4D5A-9217-59DD253C5F1B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7082-4D5A-9217-59DD253C5F1B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multiLvlStrRef>
              <c:f>#REF!</c:f>
            </c:multiLvl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B-7082-4D5A-9217-59DD253C5F1B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WRITTEN PREMIUMS BY CLASSES OF NON-LIFE INSURANCE AS AT 31</a:t>
            </a:r>
            <a:r>
              <a:rPr lang="bg-BG" sz="1200" b="1"/>
              <a:t>.</a:t>
            </a:r>
            <a:r>
              <a:rPr lang="en-US" sz="1200" b="1"/>
              <a:t>05</a:t>
            </a:r>
            <a:r>
              <a:rPr lang="bg-BG" sz="1200" b="1"/>
              <a:t>.</a:t>
            </a:r>
            <a:r>
              <a:rPr lang="en-US" sz="1200" b="1"/>
              <a:t>2022</a:t>
            </a:r>
            <a:endParaRPr lang="bg-BG" sz="1200" b="1"/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6.3167548047664113E-2"/>
                  <c:y val="-0.1258418563345900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6321518205E-2"/>
                  <c:y val="6.780575962520211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08251443722913"/>
                  <c:y val="-1.0223138879241387E-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0.1081164524615066"/>
                  <c:y val="-8.0929216012804769E-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9.5558946781453921E-2"/>
                  <c:y val="-0.15310331208874095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7.6345323309380458E-2"/>
                  <c:y val="-0.20692503304204762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0.10183252296543815"/>
                  <c:y val="-0.26098085606608856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8.7646494388438481E-2"/>
                  <c:y val="-0.26727427837432383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6689008140756192"/>
                  <c:y val="-0.22058737120667257"/>
                </c:manualLayout>
              </c:layout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'Prem-Pay-Total'!$A$44:$A$53</c:f>
              <c:numCache>
                <c:formatCode>0.0%</c:formatCode>
                <c:ptCount val="10"/>
                <c:pt idx="0">
                  <c:v>0.10661859139092777</c:v>
                </c:pt>
                <c:pt idx="1">
                  <c:v>0.66955694765521911</c:v>
                </c:pt>
                <c:pt idx="2">
                  <c:v>3.6769681514843347E-3</c:v>
                </c:pt>
                <c:pt idx="3">
                  <c:v>2.3710289522232233E-3</c:v>
                </c:pt>
                <c:pt idx="4">
                  <c:v>3.9609740799119546E-3</c:v>
                </c:pt>
                <c:pt idx="5">
                  <c:v>9.1274774419430986E-3</c:v>
                </c:pt>
                <c:pt idx="6">
                  <c:v>0.12706867065322217</c:v>
                </c:pt>
                <c:pt idx="7">
                  <c:v>1.7708483802134217E-2</c:v>
                </c:pt>
                <c:pt idx="8">
                  <c:v>3.9580560803094578E-2</c:v>
                </c:pt>
                <c:pt idx="9">
                  <c:v>2.0330297069839728E-2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u="none" strike="noStrike" baseline="0">
                <a:effectLst/>
              </a:rPr>
              <a:t>STRUCTURE OF GROSS CLAIMS PAID BY CLASSES OF NON-LIFE INSURANCE AS AT 31</a:t>
            </a:r>
            <a:r>
              <a:rPr lang="bg-BG" b="1"/>
              <a:t>.</a:t>
            </a:r>
            <a:r>
              <a:rPr lang="en-US" b="1"/>
              <a:t>05</a:t>
            </a:r>
            <a:r>
              <a:rPr lang="bg-BG" b="1"/>
              <a:t>.2</a:t>
            </a:r>
            <a:r>
              <a:rPr lang="en-US" b="1"/>
              <a:t>022</a:t>
            </a:r>
          </a:p>
        </c:rich>
      </c:tx>
      <c:layout>
        <c:manualLayout>
          <c:xMode val="edge"/>
          <c:yMode val="edge"/>
          <c:x val="0.12633968364573897"/>
          <c:y val="1.55523689682366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'Prem-Pay-Total'!$H$44:$H$53</c:f>
              <c:strCache>
                <c:ptCount val="10"/>
                <c:pt idx="0">
                  <c:v>10.1%</c:v>
                </c:pt>
                <c:pt idx="1">
                  <c:v>82.8%</c:v>
                </c:pt>
                <c:pt idx="2">
                  <c:v>0.0%</c:v>
                </c:pt>
                <c:pt idx="3">
                  <c:v>0.0%</c:v>
                </c:pt>
                <c:pt idx="4">
                  <c:v>0.2%</c:v>
                </c:pt>
                <c:pt idx="5">
                  <c:v>0.2%</c:v>
                </c:pt>
                <c:pt idx="6">
                  <c:v>4.2%</c:v>
                </c:pt>
                <c:pt idx="7">
                  <c:v>0.7%</c:v>
                </c:pt>
                <c:pt idx="8">
                  <c:v>0.8%</c:v>
                </c:pt>
                <c:pt idx="9">
                  <c:v>1.0%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7.7319400495498805E-2"/>
                  <c:y val="-2.655970691188025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1"/>
              <c:layout>
                <c:manualLayout>
                  <c:x val="5.1282709020205305E-2"/>
                  <c:y val="-0.1322885201641132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54-4420-891A-05850D849CAC}"/>
                </c:ext>
              </c:extLst>
            </c:dLbl>
            <c:dLbl>
              <c:idx val="2"/>
              <c:layout>
                <c:manualLayout>
                  <c:x val="-9.5682619111863348E-2"/>
                  <c:y val="2.950518916615685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5"/>
              <c:layout>
                <c:manualLayout>
                  <c:x val="-3.9338917148630755E-2"/>
                  <c:y val="-0.2415787358037364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54-4420-891A-05850D849CAC}"/>
                </c:ext>
              </c:extLst>
            </c:dLbl>
            <c:dLbl>
              <c:idx val="6"/>
              <c:layout>
                <c:manualLayout>
                  <c:x val="7.0603556002372192E-3"/>
                  <c:y val="-0.31562766421315008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1716122918263536"/>
                  <c:y val="-0.336470208226046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8"/>
              <c:layout>
                <c:manualLayout>
                  <c:x val="0.23589711722171791"/>
                  <c:y val="-0.2182199768418828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dLbl>
              <c:idx val="9"/>
              <c:layout>
                <c:manualLayout>
                  <c:x val="0.2132669397633708"/>
                  <c:y val="-0.1370268740157010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'Prem-Pay-Total'!$B$44:$B$53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'Prem-Pay-Total'!$G$44:$G$53</c:f>
              <c:numCache>
                <c:formatCode>0.0%</c:formatCode>
                <c:ptCount val="10"/>
                <c:pt idx="0">
                  <c:v>0.1008659085214467</c:v>
                </c:pt>
                <c:pt idx="1">
                  <c:v>0.8275518540897675</c:v>
                </c:pt>
                <c:pt idx="2">
                  <c:v>2.4401345314532723E-4</c:v>
                </c:pt>
                <c:pt idx="3">
                  <c:v>4.2169877087736972E-4</c:v>
                </c:pt>
                <c:pt idx="4">
                  <c:v>1.6990482579553226E-3</c:v>
                </c:pt>
                <c:pt idx="5">
                  <c:v>2.1926445017100464E-3</c:v>
                </c:pt>
                <c:pt idx="6">
                  <c:v>4.1631478215399753E-2</c:v>
                </c:pt>
                <c:pt idx="7">
                  <c:v>7.2924364900984247E-3</c:v>
                </c:pt>
                <c:pt idx="8">
                  <c:v>7.8512592192005754E-3</c:v>
                </c:pt>
                <c:pt idx="9">
                  <c:v>1.0249658480398842E-2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17557</xdr:colOff>
      <xdr:row>35</xdr:row>
      <xdr:rowOff>47624</xdr:rowOff>
    </xdr:from>
    <xdr:to>
      <xdr:col>6</xdr:col>
      <xdr:colOff>9524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20731</xdr:colOff>
      <xdr:row>35</xdr:row>
      <xdr:rowOff>31751</xdr:rowOff>
    </xdr:from>
    <xdr:to>
      <xdr:col>6</xdr:col>
      <xdr:colOff>6350</xdr:colOff>
      <xdr:row>64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22679</xdr:rowOff>
    </xdr:from>
    <xdr:to>
      <xdr:col>4</xdr:col>
      <xdr:colOff>675821</xdr:colOff>
      <xdr:row>63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703036</xdr:colOff>
      <xdr:row>36</xdr:row>
      <xdr:rowOff>22680</xdr:rowOff>
    </xdr:from>
    <xdr:to>
      <xdr:col>12</xdr:col>
      <xdr:colOff>340178</xdr:colOff>
      <xdr:row>63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8"/>
  <sheetViews>
    <sheetView tabSelected="1" zoomScaleNormal="100" workbookViewId="0">
      <pane xSplit="2" ySplit="3" topLeftCell="C4" activePane="bottomRight" state="frozen"/>
      <selection sqref="A1:C1"/>
      <selection pane="topRight" sqref="A1:C1"/>
      <selection pane="bottomLeft" sqref="A1:C1"/>
      <selection pane="bottomRight" activeCell="C4" sqref="C4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6" width="20.42578125" style="25" customWidth="1"/>
    <col min="27" max="27" width="12.42578125" style="25" bestFit="1" customWidth="1"/>
    <col min="28" max="28" width="11" style="25" bestFit="1" customWidth="1"/>
    <col min="29" max="16384" width="9.140625" style="25"/>
  </cols>
  <sheetData>
    <row r="1" spans="1:28" x14ac:dyDescent="0.25">
      <c r="A1" s="110" t="s">
        <v>337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</row>
    <row r="2" spans="1:28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69" t="s">
        <v>65</v>
      </c>
    </row>
    <row r="3" spans="1:28" ht="87" customHeight="1" x14ac:dyDescent="0.25">
      <c r="A3" s="30" t="s">
        <v>30</v>
      </c>
      <c r="B3" s="63" t="s">
        <v>31</v>
      </c>
      <c r="C3" s="31" t="s">
        <v>314</v>
      </c>
      <c r="D3" s="31" t="s">
        <v>315</v>
      </c>
      <c r="E3" s="31" t="s">
        <v>316</v>
      </c>
      <c r="F3" s="31" t="s">
        <v>317</v>
      </c>
      <c r="G3" s="31" t="s">
        <v>318</v>
      </c>
      <c r="H3" s="31" t="s">
        <v>319</v>
      </c>
      <c r="I3" s="31" t="s">
        <v>320</v>
      </c>
      <c r="J3" s="31" t="s">
        <v>321</v>
      </c>
      <c r="K3" s="31" t="s">
        <v>322</v>
      </c>
      <c r="L3" s="31" t="s">
        <v>323</v>
      </c>
      <c r="M3" s="31" t="s">
        <v>324</v>
      </c>
      <c r="N3" s="31" t="s">
        <v>325</v>
      </c>
      <c r="O3" s="31" t="s">
        <v>326</v>
      </c>
      <c r="P3" s="31" t="s">
        <v>327</v>
      </c>
      <c r="Q3" s="31" t="s">
        <v>328</v>
      </c>
      <c r="R3" s="31" t="s">
        <v>329</v>
      </c>
      <c r="S3" s="31" t="s">
        <v>330</v>
      </c>
      <c r="T3" s="31" t="s">
        <v>331</v>
      </c>
      <c r="U3" s="31" t="s">
        <v>332</v>
      </c>
      <c r="V3" s="31" t="s">
        <v>333</v>
      </c>
      <c r="W3" s="31" t="s">
        <v>334</v>
      </c>
      <c r="X3" s="31" t="s">
        <v>335</v>
      </c>
      <c r="Y3" s="31" t="s">
        <v>336</v>
      </c>
      <c r="Z3" s="31" t="s">
        <v>66</v>
      </c>
      <c r="AA3" s="26"/>
    </row>
    <row r="4" spans="1:28" x14ac:dyDescent="0.25">
      <c r="A4" s="20">
        <v>1</v>
      </c>
      <c r="B4" s="65" t="s">
        <v>32</v>
      </c>
      <c r="C4" s="37">
        <v>3317040.625</v>
      </c>
      <c r="D4" s="38">
        <v>2748135.5200000005</v>
      </c>
      <c r="E4" s="38">
        <v>3530914.21</v>
      </c>
      <c r="F4" s="38">
        <v>4534641.5900000008</v>
      </c>
      <c r="G4" s="38">
        <v>2133405.9999999991</v>
      </c>
      <c r="H4" s="38">
        <v>41237.830000000016</v>
      </c>
      <c r="I4" s="38">
        <v>5079671.4700000007</v>
      </c>
      <c r="J4" s="38">
        <v>844156.42</v>
      </c>
      <c r="K4" s="38">
        <v>225563.66</v>
      </c>
      <c r="L4" s="47">
        <v>1681496.64</v>
      </c>
      <c r="M4" s="38">
        <v>48905.67</v>
      </c>
      <c r="N4" s="38">
        <v>2205174.7199999997</v>
      </c>
      <c r="O4" s="38">
        <v>0</v>
      </c>
      <c r="P4" s="38">
        <v>233829.17000000007</v>
      </c>
      <c r="Q4" s="38">
        <v>403482.28000000463</v>
      </c>
      <c r="R4" s="38">
        <v>0</v>
      </c>
      <c r="S4" s="38">
        <v>944474.87733448856</v>
      </c>
      <c r="T4" s="38">
        <v>0</v>
      </c>
      <c r="U4" s="38">
        <v>144140.57999999999</v>
      </c>
      <c r="V4" s="38">
        <v>3149.6</v>
      </c>
      <c r="W4" s="38">
        <v>7130</v>
      </c>
      <c r="X4" s="38">
        <v>25313.68</v>
      </c>
      <c r="Y4" s="38">
        <v>103265.51</v>
      </c>
      <c r="Z4" s="29">
        <v>28255130.052334499</v>
      </c>
      <c r="AA4" s="8"/>
      <c r="AB4" s="27"/>
    </row>
    <row r="5" spans="1:28" ht="31.5" x14ac:dyDescent="0.25">
      <c r="A5" s="54">
        <v>1.1000000000000001</v>
      </c>
      <c r="B5" s="3" t="s">
        <v>33</v>
      </c>
      <c r="C5" s="37">
        <v>305647</v>
      </c>
      <c r="D5" s="37">
        <v>175358.38</v>
      </c>
      <c r="E5" s="37">
        <v>106112.24</v>
      </c>
      <c r="F5" s="21">
        <v>57305.189999999995</v>
      </c>
      <c r="G5" s="21">
        <v>123027.48</v>
      </c>
      <c r="H5" s="21">
        <v>0</v>
      </c>
      <c r="I5" s="37">
        <v>403443.13</v>
      </c>
      <c r="J5" s="21">
        <v>171756.26000000004</v>
      </c>
      <c r="K5" s="21">
        <v>23032.5</v>
      </c>
      <c r="L5" s="37">
        <v>11637.28</v>
      </c>
      <c r="M5" s="21">
        <v>3482.33</v>
      </c>
      <c r="N5" s="21">
        <v>0</v>
      </c>
      <c r="O5" s="21">
        <v>0</v>
      </c>
      <c r="P5" s="22">
        <v>1275</v>
      </c>
      <c r="Q5" s="38">
        <v>0</v>
      </c>
      <c r="R5" s="21">
        <v>0</v>
      </c>
      <c r="S5" s="21">
        <v>0</v>
      </c>
      <c r="T5" s="21">
        <v>0</v>
      </c>
      <c r="U5" s="21">
        <v>16068.76</v>
      </c>
      <c r="V5" s="21">
        <v>0</v>
      </c>
      <c r="W5" s="21">
        <v>0</v>
      </c>
      <c r="X5" s="38">
        <v>0</v>
      </c>
      <c r="Y5" s="21">
        <v>0</v>
      </c>
      <c r="Z5" s="29">
        <v>1398145.55</v>
      </c>
      <c r="AA5" s="8"/>
    </row>
    <row r="6" spans="1:28" x14ac:dyDescent="0.25">
      <c r="A6" s="20">
        <v>2</v>
      </c>
      <c r="B6" s="65" t="s">
        <v>34</v>
      </c>
      <c r="C6" s="37">
        <v>0</v>
      </c>
      <c r="D6" s="37">
        <v>0</v>
      </c>
      <c r="E6" s="37">
        <v>2821690.49</v>
      </c>
      <c r="F6" s="21">
        <v>0</v>
      </c>
      <c r="G6" s="21">
        <v>0</v>
      </c>
      <c r="H6" s="21">
        <v>343521</v>
      </c>
      <c r="I6" s="37">
        <v>11563183.73</v>
      </c>
      <c r="J6" s="21">
        <v>1052.94</v>
      </c>
      <c r="K6" s="21">
        <v>0</v>
      </c>
      <c r="L6" s="37">
        <v>1467272.84</v>
      </c>
      <c r="M6" s="21">
        <v>0</v>
      </c>
      <c r="N6" s="21">
        <v>1325207.06</v>
      </c>
      <c r="O6" s="21">
        <v>13163005</v>
      </c>
      <c r="P6" s="22">
        <v>0</v>
      </c>
      <c r="Q6" s="38">
        <v>7026388.249999064</v>
      </c>
      <c r="R6" s="21">
        <v>0</v>
      </c>
      <c r="S6" s="21">
        <v>2803198.1810017014</v>
      </c>
      <c r="T6" s="21">
        <v>0</v>
      </c>
      <c r="U6" s="21">
        <v>1618899.9</v>
      </c>
      <c r="V6" s="21">
        <v>1397245.69</v>
      </c>
      <c r="W6" s="21">
        <v>27868</v>
      </c>
      <c r="X6" s="38">
        <v>524935.30000000005</v>
      </c>
      <c r="Y6" s="21">
        <v>0</v>
      </c>
      <c r="Z6" s="29">
        <v>44083468.381000757</v>
      </c>
      <c r="AA6" s="8"/>
    </row>
    <row r="7" spans="1:28" x14ac:dyDescent="0.25">
      <c r="A7" s="20">
        <v>3</v>
      </c>
      <c r="B7" s="65" t="s">
        <v>35</v>
      </c>
      <c r="C7" s="37">
        <v>23621613</v>
      </c>
      <c r="D7" s="37">
        <v>62684759.229999974</v>
      </c>
      <c r="E7" s="37">
        <v>15221126.4</v>
      </c>
      <c r="F7" s="21">
        <v>53929768.18</v>
      </c>
      <c r="G7" s="21">
        <v>61224936.700000003</v>
      </c>
      <c r="H7" s="21">
        <v>599381.6</v>
      </c>
      <c r="I7" s="37">
        <v>29132670.719999999</v>
      </c>
      <c r="J7" s="21">
        <v>3639311.56</v>
      </c>
      <c r="K7" s="21">
        <v>13197925.950000001</v>
      </c>
      <c r="L7" s="37">
        <v>40350726.240000002</v>
      </c>
      <c r="M7" s="21">
        <v>7841350.5199999996</v>
      </c>
      <c r="N7" s="21">
        <v>3455913</v>
      </c>
      <c r="O7" s="21">
        <v>0</v>
      </c>
      <c r="P7" s="22">
        <v>8909825.5299999993</v>
      </c>
      <c r="Q7" s="38">
        <v>492043.27</v>
      </c>
      <c r="R7" s="21">
        <v>0</v>
      </c>
      <c r="S7" s="21">
        <v>0</v>
      </c>
      <c r="T7" s="21">
        <v>0</v>
      </c>
      <c r="U7" s="21">
        <v>193352.17</v>
      </c>
      <c r="V7" s="21">
        <v>0</v>
      </c>
      <c r="W7" s="21">
        <v>0</v>
      </c>
      <c r="X7" s="38">
        <v>0</v>
      </c>
      <c r="Y7" s="21">
        <v>152425.20000000001</v>
      </c>
      <c r="Z7" s="29">
        <v>324647129.26999992</v>
      </c>
      <c r="AA7" s="8"/>
      <c r="AB7" s="27"/>
    </row>
    <row r="8" spans="1:28" x14ac:dyDescent="0.25">
      <c r="A8" s="20">
        <v>4</v>
      </c>
      <c r="B8" s="65" t="s">
        <v>36</v>
      </c>
      <c r="C8" s="37">
        <v>0</v>
      </c>
      <c r="D8" s="37">
        <v>668860.88</v>
      </c>
      <c r="E8" s="37">
        <v>0</v>
      </c>
      <c r="F8" s="21">
        <v>18571.560000000001</v>
      </c>
      <c r="G8" s="21">
        <v>0</v>
      </c>
      <c r="H8" s="21">
        <v>0</v>
      </c>
      <c r="I8" s="37">
        <v>143270.38</v>
      </c>
      <c r="J8" s="21">
        <v>3675550.86</v>
      </c>
      <c r="K8" s="21">
        <v>0</v>
      </c>
      <c r="L8" s="37">
        <v>0</v>
      </c>
      <c r="M8" s="21">
        <v>0</v>
      </c>
      <c r="N8" s="21">
        <v>0</v>
      </c>
      <c r="O8" s="21">
        <v>0</v>
      </c>
      <c r="P8" s="22">
        <v>0</v>
      </c>
      <c r="Q8" s="38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38">
        <v>0</v>
      </c>
      <c r="Y8" s="21">
        <v>0</v>
      </c>
      <c r="Z8" s="29">
        <v>4506253.68</v>
      </c>
      <c r="AA8" s="8"/>
      <c r="AB8" s="27"/>
    </row>
    <row r="9" spans="1:28" x14ac:dyDescent="0.25">
      <c r="A9" s="20">
        <v>5</v>
      </c>
      <c r="B9" s="65" t="s">
        <v>37</v>
      </c>
      <c r="C9" s="37">
        <v>0</v>
      </c>
      <c r="D9" s="37">
        <v>394901.43000000005</v>
      </c>
      <c r="E9" s="37">
        <v>837207.85</v>
      </c>
      <c r="F9" s="21">
        <v>0</v>
      </c>
      <c r="G9" s="21">
        <v>199344.4</v>
      </c>
      <c r="H9" s="21">
        <v>0</v>
      </c>
      <c r="I9" s="37">
        <v>0</v>
      </c>
      <c r="J9" s="21">
        <v>0</v>
      </c>
      <c r="K9" s="21">
        <v>-68015.06</v>
      </c>
      <c r="L9" s="37">
        <v>0</v>
      </c>
      <c r="M9" s="21">
        <v>0</v>
      </c>
      <c r="N9" s="21">
        <v>0</v>
      </c>
      <c r="O9" s="21">
        <v>0</v>
      </c>
      <c r="P9" s="22">
        <v>80499.239999999991</v>
      </c>
      <c r="Q9" s="38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38">
        <v>0</v>
      </c>
      <c r="Y9" s="21">
        <v>0</v>
      </c>
      <c r="Z9" s="29">
        <v>1443937.8599999999</v>
      </c>
      <c r="AA9" s="8"/>
      <c r="AB9" s="27"/>
    </row>
    <row r="10" spans="1:28" x14ac:dyDescent="0.25">
      <c r="A10" s="20">
        <v>6</v>
      </c>
      <c r="B10" s="65" t="s">
        <v>38</v>
      </c>
      <c r="C10" s="37">
        <v>47650</v>
      </c>
      <c r="D10" s="37">
        <v>997561.47</v>
      </c>
      <c r="E10" s="37">
        <v>1788654.89</v>
      </c>
      <c r="F10" s="21">
        <v>0</v>
      </c>
      <c r="G10" s="21">
        <v>256239.62</v>
      </c>
      <c r="H10" s="21">
        <v>0</v>
      </c>
      <c r="I10" s="37">
        <v>58362.879999999997</v>
      </c>
      <c r="J10" s="21">
        <v>0</v>
      </c>
      <c r="K10" s="21">
        <v>5827.2</v>
      </c>
      <c r="L10" s="37">
        <v>996405.33</v>
      </c>
      <c r="M10" s="21">
        <v>2300.9699999999998</v>
      </c>
      <c r="N10" s="21">
        <v>0</v>
      </c>
      <c r="O10" s="21">
        <v>0</v>
      </c>
      <c r="P10" s="22">
        <v>0</v>
      </c>
      <c r="Q10" s="38">
        <v>0</v>
      </c>
      <c r="R10" s="21">
        <v>530976.85538730002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38">
        <v>0</v>
      </c>
      <c r="Y10" s="21">
        <v>0</v>
      </c>
      <c r="Z10" s="29">
        <v>4683979.2153873006</v>
      </c>
      <c r="AA10" s="8"/>
      <c r="AB10" s="27"/>
    </row>
    <row r="11" spans="1:28" x14ac:dyDescent="0.25">
      <c r="A11" s="20">
        <v>7</v>
      </c>
      <c r="B11" s="65" t="s">
        <v>39</v>
      </c>
      <c r="C11" s="37">
        <v>47282</v>
      </c>
      <c r="D11" s="37">
        <v>4916692.0799999982</v>
      </c>
      <c r="E11" s="37">
        <v>1124411.07</v>
      </c>
      <c r="F11" s="21">
        <v>1387583.78</v>
      </c>
      <c r="G11" s="21">
        <v>254604.25</v>
      </c>
      <c r="H11" s="21">
        <v>31756.339999999993</v>
      </c>
      <c r="I11" s="37">
        <v>572792.74</v>
      </c>
      <c r="J11" s="21">
        <v>27318.600000000002</v>
      </c>
      <c r="K11" s="21">
        <v>16018.49</v>
      </c>
      <c r="L11" s="37">
        <v>494684.75</v>
      </c>
      <c r="M11" s="21">
        <v>612324.53</v>
      </c>
      <c r="N11" s="21">
        <v>38817.24</v>
      </c>
      <c r="O11" s="21">
        <v>0</v>
      </c>
      <c r="P11" s="22">
        <v>221260.48999999996</v>
      </c>
      <c r="Q11" s="38">
        <v>934.56000000000006</v>
      </c>
      <c r="R11" s="21">
        <v>1378728.9088663999</v>
      </c>
      <c r="S11" s="21">
        <v>0</v>
      </c>
      <c r="T11" s="21">
        <v>0</v>
      </c>
      <c r="U11" s="21">
        <v>60119.63</v>
      </c>
      <c r="V11" s="21">
        <v>0</v>
      </c>
      <c r="W11" s="21">
        <v>0</v>
      </c>
      <c r="X11" s="38">
        <v>714.89</v>
      </c>
      <c r="Y11" s="21">
        <v>0</v>
      </c>
      <c r="Z11" s="29">
        <v>11186044.348866399</v>
      </c>
      <c r="AA11" s="8"/>
      <c r="AB11" s="27"/>
    </row>
    <row r="12" spans="1:28" x14ac:dyDescent="0.25">
      <c r="A12" s="20">
        <v>8</v>
      </c>
      <c r="B12" s="65" t="s">
        <v>40</v>
      </c>
      <c r="C12" s="37">
        <v>3099670</v>
      </c>
      <c r="D12" s="37">
        <v>35041498.210000008</v>
      </c>
      <c r="E12" s="37">
        <v>4036041.98</v>
      </c>
      <c r="F12" s="21">
        <v>14784976.810000002</v>
      </c>
      <c r="G12" s="21">
        <v>9759813.7200000007</v>
      </c>
      <c r="H12" s="21">
        <v>290695.37149999995</v>
      </c>
      <c r="I12" s="37">
        <v>13394783.190000001</v>
      </c>
      <c r="J12" s="21">
        <v>19333210.460000001</v>
      </c>
      <c r="K12" s="21">
        <v>41518.089999999997</v>
      </c>
      <c r="L12" s="37">
        <v>10357454.260000002</v>
      </c>
      <c r="M12" s="21">
        <v>26065652.210000001</v>
      </c>
      <c r="N12" s="21">
        <v>4334973.8500000006</v>
      </c>
      <c r="O12" s="21">
        <v>0</v>
      </c>
      <c r="P12" s="22">
        <v>959813.61999999976</v>
      </c>
      <c r="Q12" s="38">
        <v>561103.82762689982</v>
      </c>
      <c r="R12" s="21">
        <v>2486072.2680629999</v>
      </c>
      <c r="S12" s="21">
        <v>0</v>
      </c>
      <c r="T12" s="21">
        <v>0</v>
      </c>
      <c r="U12" s="21">
        <v>254836.56</v>
      </c>
      <c r="V12" s="21">
        <v>28032.04</v>
      </c>
      <c r="W12" s="21">
        <v>0</v>
      </c>
      <c r="X12" s="38">
        <v>58994.65</v>
      </c>
      <c r="Y12" s="21">
        <v>0</v>
      </c>
      <c r="Z12" s="29">
        <v>144889141.11718994</v>
      </c>
      <c r="AA12" s="8"/>
      <c r="AB12" s="27"/>
    </row>
    <row r="13" spans="1:28" x14ac:dyDescent="0.25">
      <c r="A13" s="54">
        <v>8.1</v>
      </c>
      <c r="B13" s="3" t="s">
        <v>41</v>
      </c>
      <c r="C13" s="37">
        <v>1852832</v>
      </c>
      <c r="D13" s="37">
        <v>28047750.430000011</v>
      </c>
      <c r="E13" s="37">
        <v>0</v>
      </c>
      <c r="F13" s="21">
        <v>3606987.85</v>
      </c>
      <c r="G13" s="21">
        <v>6285789.0800000001</v>
      </c>
      <c r="H13" s="21">
        <v>0</v>
      </c>
      <c r="I13" s="37">
        <v>4064858.2800000003</v>
      </c>
      <c r="J13" s="21">
        <v>18230358.849999998</v>
      </c>
      <c r="K13" s="21">
        <v>41518.089999999997</v>
      </c>
      <c r="L13" s="37">
        <v>2204821</v>
      </c>
      <c r="M13" s="21">
        <v>20211020.41</v>
      </c>
      <c r="N13" s="21">
        <v>1013893.9400000002</v>
      </c>
      <c r="O13" s="21">
        <v>0</v>
      </c>
      <c r="P13" s="22">
        <v>949119.06999999983</v>
      </c>
      <c r="Q13" s="38">
        <v>561103.82762689982</v>
      </c>
      <c r="R13" s="21">
        <v>789335.47000000009</v>
      </c>
      <c r="S13" s="21">
        <v>0</v>
      </c>
      <c r="T13" s="21">
        <v>0</v>
      </c>
      <c r="U13" s="21">
        <v>209551.56</v>
      </c>
      <c r="V13" s="21">
        <v>28032.04</v>
      </c>
      <c r="W13" s="21">
        <v>0</v>
      </c>
      <c r="X13" s="38">
        <v>0</v>
      </c>
      <c r="Y13" s="21">
        <v>0</v>
      </c>
      <c r="Z13" s="29">
        <v>88096971.897626907</v>
      </c>
      <c r="AA13" s="8"/>
      <c r="AB13" s="27"/>
    </row>
    <row r="14" spans="1:28" x14ac:dyDescent="0.25">
      <c r="A14" s="54">
        <v>8.1999999999999993</v>
      </c>
      <c r="B14" s="3" t="s">
        <v>42</v>
      </c>
      <c r="C14" s="37">
        <v>426337</v>
      </c>
      <c r="D14" s="37">
        <v>5375064.7000000002</v>
      </c>
      <c r="E14" s="37">
        <v>2197074.7799999998</v>
      </c>
      <c r="F14" s="21">
        <v>9465443.450000003</v>
      </c>
      <c r="G14" s="21">
        <v>2627145.6400000006</v>
      </c>
      <c r="H14" s="21">
        <v>206714.08149999997</v>
      </c>
      <c r="I14" s="37">
        <v>4139076.8499999996</v>
      </c>
      <c r="J14" s="21">
        <v>205239.98000000004</v>
      </c>
      <c r="K14" s="21">
        <v>0</v>
      </c>
      <c r="L14" s="37">
        <v>6360661</v>
      </c>
      <c r="M14" s="21">
        <v>5010505.0200000005</v>
      </c>
      <c r="N14" s="21">
        <v>3321079.91</v>
      </c>
      <c r="O14" s="21">
        <v>0</v>
      </c>
      <c r="P14" s="22">
        <v>0</v>
      </c>
      <c r="Q14" s="38">
        <v>0</v>
      </c>
      <c r="R14" s="21">
        <v>1696736.798063</v>
      </c>
      <c r="S14" s="21">
        <v>0</v>
      </c>
      <c r="T14" s="21">
        <v>0</v>
      </c>
      <c r="U14" s="21">
        <v>41274</v>
      </c>
      <c r="V14" s="21">
        <v>0</v>
      </c>
      <c r="W14" s="21">
        <v>0</v>
      </c>
      <c r="X14" s="38">
        <v>58994.65</v>
      </c>
      <c r="Y14" s="21">
        <v>0</v>
      </c>
      <c r="Z14" s="29">
        <v>41131347.859563008</v>
      </c>
      <c r="AA14" s="8"/>
      <c r="AB14" s="27"/>
    </row>
    <row r="15" spans="1:28" x14ac:dyDescent="0.25">
      <c r="A15" s="54">
        <v>8.3000000000000007</v>
      </c>
      <c r="B15" s="3" t="s">
        <v>43</v>
      </c>
      <c r="C15" s="37">
        <v>297526</v>
      </c>
      <c r="D15" s="37">
        <v>778527.54000000039</v>
      </c>
      <c r="E15" s="37">
        <v>7209.2</v>
      </c>
      <c r="F15" s="21">
        <v>723432.44</v>
      </c>
      <c r="G15" s="21">
        <v>20034.86</v>
      </c>
      <c r="H15" s="21">
        <v>0</v>
      </c>
      <c r="I15" s="37">
        <v>979428.77</v>
      </c>
      <c r="J15" s="21">
        <v>806199.77999999991</v>
      </c>
      <c r="K15" s="21">
        <v>0</v>
      </c>
      <c r="L15" s="37">
        <v>691479.46</v>
      </c>
      <c r="M15" s="21">
        <v>821805.21</v>
      </c>
      <c r="N15" s="21">
        <v>0</v>
      </c>
      <c r="O15" s="21">
        <v>0</v>
      </c>
      <c r="P15" s="22">
        <v>10445.19</v>
      </c>
      <c r="Q15" s="38">
        <v>0</v>
      </c>
      <c r="R15" s="21">
        <v>0</v>
      </c>
      <c r="S15" s="21">
        <v>0</v>
      </c>
      <c r="T15" s="21">
        <v>0</v>
      </c>
      <c r="U15" s="21">
        <v>4011</v>
      </c>
      <c r="V15" s="21">
        <v>0</v>
      </c>
      <c r="W15" s="21">
        <v>0</v>
      </c>
      <c r="X15" s="38">
        <v>0</v>
      </c>
      <c r="Y15" s="21">
        <v>0</v>
      </c>
      <c r="Z15" s="29">
        <v>5140099.4500000011</v>
      </c>
      <c r="AA15" s="8"/>
      <c r="AB15" s="27"/>
    </row>
    <row r="16" spans="1:28" x14ac:dyDescent="0.25">
      <c r="A16" s="54">
        <v>8.4</v>
      </c>
      <c r="B16" s="3" t="s">
        <v>44</v>
      </c>
      <c r="C16" s="37">
        <v>522975</v>
      </c>
      <c r="D16" s="37">
        <v>840155.54000000015</v>
      </c>
      <c r="E16" s="37">
        <v>1831758</v>
      </c>
      <c r="F16" s="21">
        <v>989113.07</v>
      </c>
      <c r="G16" s="21">
        <v>826844.14</v>
      </c>
      <c r="H16" s="21">
        <v>83981.29</v>
      </c>
      <c r="I16" s="37">
        <v>4211419.29</v>
      </c>
      <c r="J16" s="21">
        <v>91411.849999999991</v>
      </c>
      <c r="K16" s="21">
        <v>0</v>
      </c>
      <c r="L16" s="37">
        <v>1100492.8</v>
      </c>
      <c r="M16" s="21">
        <v>22321.57</v>
      </c>
      <c r="N16" s="21">
        <v>0</v>
      </c>
      <c r="O16" s="21">
        <v>0</v>
      </c>
      <c r="P16" s="22">
        <v>249.36</v>
      </c>
      <c r="Q16" s="38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38">
        <v>0</v>
      </c>
      <c r="Y16" s="21">
        <v>0</v>
      </c>
      <c r="Z16" s="29">
        <v>10520721.91</v>
      </c>
      <c r="AA16" s="8"/>
      <c r="AB16" s="27"/>
    </row>
    <row r="17" spans="1:27" x14ac:dyDescent="0.25">
      <c r="A17" s="20">
        <v>9</v>
      </c>
      <c r="B17" s="65" t="s">
        <v>45</v>
      </c>
      <c r="C17" s="37">
        <v>2112894</v>
      </c>
      <c r="D17" s="37">
        <v>2001782.2600000002</v>
      </c>
      <c r="E17" s="37">
        <v>600450.89</v>
      </c>
      <c r="F17" s="21">
        <v>1811695.5</v>
      </c>
      <c r="G17" s="21">
        <v>16828.7</v>
      </c>
      <c r="H17" s="21">
        <v>0</v>
      </c>
      <c r="I17" s="37">
        <v>351758.85</v>
      </c>
      <c r="J17" s="21">
        <v>138800.01999999999</v>
      </c>
      <c r="K17" s="21">
        <v>883213.15</v>
      </c>
      <c r="L17" s="37">
        <v>952305.7</v>
      </c>
      <c r="M17" s="21">
        <v>1349072.4</v>
      </c>
      <c r="N17" s="21">
        <v>1817.98</v>
      </c>
      <c r="O17" s="21">
        <v>0</v>
      </c>
      <c r="P17" s="22">
        <v>119308.81000000013</v>
      </c>
      <c r="Q17" s="38">
        <v>486105.45999998949</v>
      </c>
      <c r="R17" s="21">
        <v>0</v>
      </c>
      <c r="S17" s="21">
        <v>0</v>
      </c>
      <c r="T17" s="21">
        <v>0</v>
      </c>
      <c r="U17" s="21">
        <v>650.03</v>
      </c>
      <c r="V17" s="21">
        <v>0</v>
      </c>
      <c r="W17" s="21">
        <v>8711</v>
      </c>
      <c r="X17" s="38">
        <v>0</v>
      </c>
      <c r="Y17" s="21">
        <v>2585.27</v>
      </c>
      <c r="Z17" s="29">
        <v>10837980.01999999</v>
      </c>
      <c r="AA17" s="8"/>
    </row>
    <row r="18" spans="1:27" x14ac:dyDescent="0.25">
      <c r="A18" s="54">
        <v>9.1</v>
      </c>
      <c r="B18" s="3" t="s">
        <v>46</v>
      </c>
      <c r="C18" s="37">
        <v>2103655</v>
      </c>
      <c r="D18" s="37">
        <v>1975458.8500000003</v>
      </c>
      <c r="E18" s="37">
        <v>575483.05000000005</v>
      </c>
      <c r="F18" s="21">
        <v>1694714.83</v>
      </c>
      <c r="G18" s="21">
        <v>0</v>
      </c>
      <c r="H18" s="21">
        <v>0</v>
      </c>
      <c r="I18" s="37">
        <v>54317.62</v>
      </c>
      <c r="J18" s="21">
        <v>98578.049999999988</v>
      </c>
      <c r="K18" s="21">
        <v>883213.15</v>
      </c>
      <c r="L18" s="37">
        <v>931245.65999999992</v>
      </c>
      <c r="M18" s="21">
        <v>1349072.4</v>
      </c>
      <c r="N18" s="21">
        <v>0</v>
      </c>
      <c r="O18" s="21">
        <v>0</v>
      </c>
      <c r="P18" s="22">
        <v>119308.81000000013</v>
      </c>
      <c r="Q18" s="38">
        <v>486105.45999998949</v>
      </c>
      <c r="R18" s="21">
        <v>0</v>
      </c>
      <c r="S18" s="21">
        <v>0</v>
      </c>
      <c r="T18" s="21">
        <v>0</v>
      </c>
      <c r="U18" s="21">
        <v>650.03</v>
      </c>
      <c r="V18" s="21">
        <v>0</v>
      </c>
      <c r="W18" s="21">
        <v>8711</v>
      </c>
      <c r="X18" s="38">
        <v>0</v>
      </c>
      <c r="Y18" s="21">
        <v>2585.27</v>
      </c>
      <c r="Z18" s="29">
        <v>10283099.17999999</v>
      </c>
      <c r="AA18" s="8"/>
    </row>
    <row r="19" spans="1:27" x14ac:dyDescent="0.25">
      <c r="A19" s="54">
        <v>9.1999999999999993</v>
      </c>
      <c r="B19" s="3" t="s">
        <v>47</v>
      </c>
      <c r="C19" s="37">
        <v>9239</v>
      </c>
      <c r="D19" s="37">
        <v>26323.41</v>
      </c>
      <c r="E19" s="37">
        <v>24967.84</v>
      </c>
      <c r="F19" s="21">
        <v>116980.67</v>
      </c>
      <c r="G19" s="21">
        <v>16828.7</v>
      </c>
      <c r="H19" s="21">
        <v>0</v>
      </c>
      <c r="I19" s="37">
        <v>297441.23</v>
      </c>
      <c r="J19" s="21">
        <v>40221.97</v>
      </c>
      <c r="K19" s="21">
        <v>0</v>
      </c>
      <c r="L19" s="37">
        <v>21060.04</v>
      </c>
      <c r="M19" s="21">
        <v>0</v>
      </c>
      <c r="N19" s="21">
        <v>1817.98</v>
      </c>
      <c r="O19" s="21">
        <v>0</v>
      </c>
      <c r="P19" s="22">
        <v>0</v>
      </c>
      <c r="Q19" s="38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38">
        <v>0</v>
      </c>
      <c r="Y19" s="21">
        <v>0</v>
      </c>
      <c r="Z19" s="29">
        <v>554880.84</v>
      </c>
      <c r="AA19" s="8"/>
    </row>
    <row r="20" spans="1:27" x14ac:dyDescent="0.25">
      <c r="A20" s="20">
        <v>10</v>
      </c>
      <c r="B20" s="66" t="s">
        <v>48</v>
      </c>
      <c r="C20" s="37">
        <v>125616400</v>
      </c>
      <c r="D20" s="37">
        <v>30085967.59</v>
      </c>
      <c r="E20" s="37">
        <v>73589465.450000003</v>
      </c>
      <c r="F20" s="21">
        <v>39333963.160000004</v>
      </c>
      <c r="G20" s="21">
        <v>14997695.27</v>
      </c>
      <c r="H20" s="21">
        <v>72714470.931281328</v>
      </c>
      <c r="I20" s="37">
        <v>16314080.48</v>
      </c>
      <c r="J20" s="21">
        <v>44146986.769999988</v>
      </c>
      <c r="K20" s="21">
        <v>59715412.980000004</v>
      </c>
      <c r="L20" s="37">
        <v>11331800.43</v>
      </c>
      <c r="M20" s="21">
        <v>4222927.3100000005</v>
      </c>
      <c r="N20" s="21">
        <v>2038728.7399999998</v>
      </c>
      <c r="O20" s="21">
        <v>0</v>
      </c>
      <c r="P20" s="22">
        <v>1637086.3200000152</v>
      </c>
      <c r="Q20" s="38">
        <v>0</v>
      </c>
      <c r="R20" s="21">
        <v>48895.75</v>
      </c>
      <c r="S20" s="21">
        <v>0</v>
      </c>
      <c r="T20" s="21">
        <v>0</v>
      </c>
      <c r="U20" s="21">
        <v>0</v>
      </c>
      <c r="V20" s="21">
        <v>3232.56</v>
      </c>
      <c r="W20" s="21">
        <v>0</v>
      </c>
      <c r="X20" s="38">
        <v>0</v>
      </c>
      <c r="Y20" s="21">
        <v>121324.88</v>
      </c>
      <c r="Z20" s="29">
        <v>495918438.62128139</v>
      </c>
      <c r="AA20" s="8"/>
    </row>
    <row r="21" spans="1:27" x14ac:dyDescent="0.25">
      <c r="A21" s="54">
        <v>10.1</v>
      </c>
      <c r="B21" s="65" t="s">
        <v>49</v>
      </c>
      <c r="C21" s="37">
        <v>125111610</v>
      </c>
      <c r="D21" s="37">
        <v>26928345.280000001</v>
      </c>
      <c r="E21" s="37">
        <v>73418151.530000001</v>
      </c>
      <c r="F21" s="21">
        <v>39331586.530000001</v>
      </c>
      <c r="G21" s="21">
        <v>14765233.09</v>
      </c>
      <c r="H21" s="21">
        <v>72680220.021281332</v>
      </c>
      <c r="I21" s="37">
        <v>15543718.1</v>
      </c>
      <c r="J21" s="21">
        <v>42290716.489999995</v>
      </c>
      <c r="K21" s="21">
        <v>58614604.450000003</v>
      </c>
      <c r="L21" s="37">
        <v>11277984.26</v>
      </c>
      <c r="M21" s="21">
        <v>3699377.66</v>
      </c>
      <c r="N21" s="21">
        <v>2038728.7399999998</v>
      </c>
      <c r="O21" s="21">
        <v>0</v>
      </c>
      <c r="P21" s="22">
        <v>1583840.150000015</v>
      </c>
      <c r="Q21" s="38">
        <v>0</v>
      </c>
      <c r="R21" s="21">
        <v>48895.75</v>
      </c>
      <c r="S21" s="21">
        <v>0</v>
      </c>
      <c r="T21" s="21">
        <v>0</v>
      </c>
      <c r="U21" s="21">
        <v>0</v>
      </c>
      <c r="V21" s="21">
        <v>3232.56</v>
      </c>
      <c r="W21" s="21">
        <v>0</v>
      </c>
      <c r="X21" s="38">
        <v>0</v>
      </c>
      <c r="Y21" s="21">
        <v>121324.88</v>
      </c>
      <c r="Z21" s="29">
        <v>487457569.49128139</v>
      </c>
      <c r="AA21" s="8"/>
    </row>
    <row r="22" spans="1:27" x14ac:dyDescent="0.25">
      <c r="A22" s="54">
        <v>10.199999999999999</v>
      </c>
      <c r="B22" s="67" t="s">
        <v>50</v>
      </c>
      <c r="C22" s="37">
        <v>0</v>
      </c>
      <c r="D22" s="37">
        <v>0</v>
      </c>
      <c r="E22" s="37">
        <v>0</v>
      </c>
      <c r="F22" s="21">
        <v>0</v>
      </c>
      <c r="G22" s="21">
        <v>0</v>
      </c>
      <c r="H22" s="21">
        <v>0</v>
      </c>
      <c r="I22" s="37">
        <v>0</v>
      </c>
      <c r="J22" s="21">
        <v>0</v>
      </c>
      <c r="K22" s="21">
        <v>0</v>
      </c>
      <c r="L22" s="37">
        <v>0</v>
      </c>
      <c r="M22" s="21">
        <v>0</v>
      </c>
      <c r="N22" s="21">
        <v>0</v>
      </c>
      <c r="O22" s="21">
        <v>0</v>
      </c>
      <c r="P22" s="22">
        <v>0</v>
      </c>
      <c r="Q22" s="38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38">
        <v>0</v>
      </c>
      <c r="Y22" s="21">
        <v>0</v>
      </c>
      <c r="Z22" s="29">
        <v>0</v>
      </c>
      <c r="AA22" s="8"/>
    </row>
    <row r="23" spans="1:27" x14ac:dyDescent="0.25">
      <c r="A23" s="54">
        <v>10.3</v>
      </c>
      <c r="B23" s="68" t="s">
        <v>51</v>
      </c>
      <c r="C23" s="37">
        <v>504790</v>
      </c>
      <c r="D23" s="37">
        <v>0</v>
      </c>
      <c r="E23" s="37">
        <v>171313.92000000001</v>
      </c>
      <c r="F23" s="21">
        <v>2376.63</v>
      </c>
      <c r="G23" s="21">
        <v>76550.149999999994</v>
      </c>
      <c r="H23" s="21">
        <v>0</v>
      </c>
      <c r="I23" s="37">
        <v>0</v>
      </c>
      <c r="J23" s="21">
        <v>1276286.4099999999</v>
      </c>
      <c r="K23" s="21">
        <v>986902.63</v>
      </c>
      <c r="L23" s="37">
        <v>0</v>
      </c>
      <c r="M23" s="21">
        <v>0</v>
      </c>
      <c r="N23" s="21">
        <v>0</v>
      </c>
      <c r="O23" s="21">
        <v>0</v>
      </c>
      <c r="P23" s="22">
        <v>39901.74000000018</v>
      </c>
      <c r="Q23" s="38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38">
        <v>0</v>
      </c>
      <c r="Y23" s="21">
        <v>0</v>
      </c>
      <c r="Z23" s="29">
        <v>3058121.48</v>
      </c>
      <c r="AA23" s="8"/>
    </row>
    <row r="24" spans="1:27" x14ac:dyDescent="0.25">
      <c r="A24" s="54">
        <v>10.4</v>
      </c>
      <c r="B24" s="65" t="s">
        <v>52</v>
      </c>
      <c r="C24" s="37">
        <v>0</v>
      </c>
      <c r="D24" s="37">
        <v>3157622.3099999996</v>
      </c>
      <c r="E24" s="37">
        <v>0</v>
      </c>
      <c r="F24" s="21">
        <v>0</v>
      </c>
      <c r="G24" s="21">
        <v>155912.03</v>
      </c>
      <c r="H24" s="21">
        <v>34250.910000000003</v>
      </c>
      <c r="I24" s="37">
        <v>770362.38</v>
      </c>
      <c r="J24" s="21">
        <v>579983.86999999988</v>
      </c>
      <c r="K24" s="21">
        <v>113905.90000000001</v>
      </c>
      <c r="L24" s="37">
        <v>53816.17</v>
      </c>
      <c r="M24" s="21">
        <v>523549.64999999997</v>
      </c>
      <c r="N24" s="21">
        <v>0</v>
      </c>
      <c r="O24" s="21">
        <v>0</v>
      </c>
      <c r="P24" s="22">
        <v>13344.43</v>
      </c>
      <c r="Q24" s="38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38">
        <v>0</v>
      </c>
      <c r="Y24" s="21">
        <v>0</v>
      </c>
      <c r="Z24" s="29">
        <v>5402747.6499999994</v>
      </c>
      <c r="AA24" s="8"/>
    </row>
    <row r="25" spans="1:27" x14ac:dyDescent="0.25">
      <c r="A25" s="20">
        <v>11</v>
      </c>
      <c r="B25" s="66" t="s">
        <v>53</v>
      </c>
      <c r="C25" s="37">
        <v>0</v>
      </c>
      <c r="D25" s="37">
        <v>1714938.79</v>
      </c>
      <c r="E25" s="37">
        <v>0</v>
      </c>
      <c r="F25" s="21">
        <v>0</v>
      </c>
      <c r="G25" s="21">
        <v>13655</v>
      </c>
      <c r="H25" s="21">
        <v>0</v>
      </c>
      <c r="I25" s="37">
        <v>0</v>
      </c>
      <c r="J25" s="21">
        <v>0</v>
      </c>
      <c r="K25" s="21">
        <v>-485794.33</v>
      </c>
      <c r="L25" s="37">
        <v>219041.98</v>
      </c>
      <c r="M25" s="21">
        <v>0</v>
      </c>
      <c r="N25" s="21">
        <v>0</v>
      </c>
      <c r="O25" s="21">
        <v>0</v>
      </c>
      <c r="P25" s="22">
        <v>0</v>
      </c>
      <c r="Q25" s="38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38">
        <v>0</v>
      </c>
      <c r="Y25" s="21">
        <v>0</v>
      </c>
      <c r="Z25" s="29">
        <v>1461841.44</v>
      </c>
      <c r="AA25" s="8"/>
    </row>
    <row r="26" spans="1:27" x14ac:dyDescent="0.25">
      <c r="A26" s="20">
        <v>12</v>
      </c>
      <c r="B26" s="66" t="s">
        <v>54</v>
      </c>
      <c r="C26" s="37">
        <v>8347</v>
      </c>
      <c r="D26" s="37">
        <v>143292.57</v>
      </c>
      <c r="E26" s="37">
        <v>0</v>
      </c>
      <c r="F26" s="21">
        <v>0</v>
      </c>
      <c r="G26" s="21">
        <v>14017.96</v>
      </c>
      <c r="H26" s="21">
        <v>0</v>
      </c>
      <c r="I26" s="37">
        <v>0</v>
      </c>
      <c r="J26" s="21">
        <v>0</v>
      </c>
      <c r="K26" s="21">
        <v>4426.18</v>
      </c>
      <c r="L26" s="37">
        <v>0</v>
      </c>
      <c r="M26" s="21">
        <v>250</v>
      </c>
      <c r="N26" s="21">
        <v>0</v>
      </c>
      <c r="O26" s="21">
        <v>0</v>
      </c>
      <c r="P26" s="22">
        <v>0</v>
      </c>
      <c r="Q26" s="38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38">
        <v>0</v>
      </c>
      <c r="Y26" s="21">
        <v>0</v>
      </c>
      <c r="Z26" s="29">
        <v>170333.71</v>
      </c>
      <c r="AA26" s="8"/>
    </row>
    <row r="27" spans="1:27" x14ac:dyDescent="0.25">
      <c r="A27" s="20">
        <v>13</v>
      </c>
      <c r="B27" s="66" t="s">
        <v>55</v>
      </c>
      <c r="C27" s="37">
        <v>2764385</v>
      </c>
      <c r="D27" s="37">
        <v>2990408.1300000008</v>
      </c>
      <c r="E27" s="37">
        <v>3129287.76</v>
      </c>
      <c r="F27" s="21">
        <v>1655429.37</v>
      </c>
      <c r="G27" s="21">
        <v>1026265.56</v>
      </c>
      <c r="H27" s="21">
        <v>600050.35380000097</v>
      </c>
      <c r="I27" s="37">
        <v>1474302.61</v>
      </c>
      <c r="J27" s="21">
        <v>1781384.75</v>
      </c>
      <c r="K27" s="21">
        <v>281742.84999999998</v>
      </c>
      <c r="L27" s="37">
        <v>2438540.6300000004</v>
      </c>
      <c r="M27" s="21">
        <v>2613520.8900000006</v>
      </c>
      <c r="N27" s="21">
        <v>164301.68</v>
      </c>
      <c r="O27" s="21">
        <v>0</v>
      </c>
      <c r="P27" s="22">
        <v>70720.679999999717</v>
      </c>
      <c r="Q27" s="38">
        <v>0</v>
      </c>
      <c r="R27" s="21">
        <v>638302.57000000007</v>
      </c>
      <c r="S27" s="21">
        <v>0</v>
      </c>
      <c r="T27" s="21">
        <v>0</v>
      </c>
      <c r="U27" s="21">
        <v>0</v>
      </c>
      <c r="V27" s="21">
        <v>71556.350000000006</v>
      </c>
      <c r="W27" s="21">
        <v>0</v>
      </c>
      <c r="X27" s="38">
        <v>1670</v>
      </c>
      <c r="Y27" s="21">
        <v>500</v>
      </c>
      <c r="Z27" s="29">
        <v>21702369.183800004</v>
      </c>
      <c r="AA27" s="8"/>
    </row>
    <row r="28" spans="1:27" x14ac:dyDescent="0.25">
      <c r="A28" s="20">
        <v>14</v>
      </c>
      <c r="B28" s="66" t="s">
        <v>56</v>
      </c>
      <c r="C28" s="37">
        <v>0</v>
      </c>
      <c r="D28" s="37">
        <v>0</v>
      </c>
      <c r="E28" s="37">
        <v>787671.06</v>
      </c>
      <c r="F28" s="21">
        <v>0</v>
      </c>
      <c r="G28" s="21">
        <v>378424.63</v>
      </c>
      <c r="H28" s="21">
        <v>0</v>
      </c>
      <c r="I28" s="37">
        <v>0</v>
      </c>
      <c r="J28" s="21">
        <v>0</v>
      </c>
      <c r="K28" s="21">
        <v>0</v>
      </c>
      <c r="L28" s="37">
        <v>0</v>
      </c>
      <c r="M28" s="21">
        <v>0</v>
      </c>
      <c r="N28" s="21">
        <v>0</v>
      </c>
      <c r="O28" s="21">
        <v>0</v>
      </c>
      <c r="P28" s="22">
        <v>5347.93</v>
      </c>
      <c r="Q28" s="38">
        <v>0</v>
      </c>
      <c r="R28" s="21">
        <v>0</v>
      </c>
      <c r="S28" s="21">
        <v>0</v>
      </c>
      <c r="T28" s="21">
        <v>3336216.9500000007</v>
      </c>
      <c r="U28" s="21">
        <v>0</v>
      </c>
      <c r="V28" s="21">
        <v>0</v>
      </c>
      <c r="W28" s="21">
        <v>0</v>
      </c>
      <c r="X28" s="38">
        <v>0</v>
      </c>
      <c r="Y28" s="21">
        <v>0</v>
      </c>
      <c r="Z28" s="29">
        <v>4507660.57</v>
      </c>
      <c r="AA28" s="8"/>
    </row>
    <row r="29" spans="1:27" x14ac:dyDescent="0.25">
      <c r="A29" s="20">
        <v>15</v>
      </c>
      <c r="B29" s="66" t="s">
        <v>57</v>
      </c>
      <c r="C29" s="37">
        <v>8192331</v>
      </c>
      <c r="D29" s="37">
        <v>0</v>
      </c>
      <c r="E29" s="37">
        <v>16113242.98</v>
      </c>
      <c r="F29" s="21">
        <v>0</v>
      </c>
      <c r="G29" s="21">
        <v>22367.25</v>
      </c>
      <c r="H29" s="21">
        <v>7042959.9033459034</v>
      </c>
      <c r="I29" s="37">
        <v>0</v>
      </c>
      <c r="J29" s="21">
        <v>4330683.5900000008</v>
      </c>
      <c r="K29" s="21">
        <v>86867.58</v>
      </c>
      <c r="L29" s="37">
        <v>746486.25</v>
      </c>
      <c r="M29" s="21">
        <v>0</v>
      </c>
      <c r="N29" s="21">
        <v>0</v>
      </c>
      <c r="O29" s="21">
        <v>0</v>
      </c>
      <c r="P29" s="22">
        <v>99534.399999999994</v>
      </c>
      <c r="Q29" s="38">
        <v>0</v>
      </c>
      <c r="R29" s="21">
        <v>176694.01</v>
      </c>
      <c r="S29" s="21">
        <v>0</v>
      </c>
      <c r="T29" s="21">
        <v>26105.439999999999</v>
      </c>
      <c r="U29" s="21">
        <v>0</v>
      </c>
      <c r="V29" s="21">
        <v>0</v>
      </c>
      <c r="W29" s="21">
        <v>0</v>
      </c>
      <c r="X29" s="38">
        <v>82747.59</v>
      </c>
      <c r="Y29" s="21">
        <v>0</v>
      </c>
      <c r="Z29" s="29">
        <v>36920019.993345901</v>
      </c>
      <c r="AA29" s="8"/>
    </row>
    <row r="30" spans="1:27" x14ac:dyDescent="0.25">
      <c r="A30" s="20">
        <v>16</v>
      </c>
      <c r="B30" s="66" t="s">
        <v>58</v>
      </c>
      <c r="C30" s="37">
        <v>710</v>
      </c>
      <c r="D30" s="37">
        <v>13706.01</v>
      </c>
      <c r="E30" s="37">
        <v>66384.19</v>
      </c>
      <c r="F30" s="21">
        <v>828420.23</v>
      </c>
      <c r="G30" s="21">
        <v>86160.81</v>
      </c>
      <c r="H30" s="21">
        <v>0</v>
      </c>
      <c r="I30" s="37">
        <v>269398.75</v>
      </c>
      <c r="J30" s="21">
        <v>403143.82</v>
      </c>
      <c r="K30" s="21">
        <v>76290.850000000006</v>
      </c>
      <c r="L30" s="37">
        <v>758027.66</v>
      </c>
      <c r="M30" s="21">
        <v>141907.76999999999</v>
      </c>
      <c r="N30" s="21">
        <v>1928768.3800000004</v>
      </c>
      <c r="O30" s="21">
        <v>0</v>
      </c>
      <c r="P30" s="22">
        <v>4525.37</v>
      </c>
      <c r="Q30" s="38">
        <v>47340.17</v>
      </c>
      <c r="R30" s="21">
        <v>0</v>
      </c>
      <c r="S30" s="21">
        <v>8164.0700000000006</v>
      </c>
      <c r="T30" s="21">
        <v>0</v>
      </c>
      <c r="U30" s="21">
        <v>241871.78</v>
      </c>
      <c r="V30" s="21">
        <v>0</v>
      </c>
      <c r="W30" s="21">
        <v>1032542</v>
      </c>
      <c r="X30" s="38">
        <v>0</v>
      </c>
      <c r="Y30" s="21">
        <v>0</v>
      </c>
      <c r="Z30" s="29">
        <v>5907361.8600000013</v>
      </c>
      <c r="AA30" s="8"/>
    </row>
    <row r="31" spans="1:27" x14ac:dyDescent="0.25">
      <c r="A31" s="20">
        <v>17</v>
      </c>
      <c r="B31" s="66" t="s">
        <v>59</v>
      </c>
      <c r="C31" s="37">
        <v>0</v>
      </c>
      <c r="D31" s="37">
        <v>0</v>
      </c>
      <c r="E31" s="37">
        <v>1166181.71</v>
      </c>
      <c r="F31" s="21">
        <v>119.86999999999999</v>
      </c>
      <c r="G31" s="21">
        <v>0</v>
      </c>
      <c r="H31" s="21">
        <v>0</v>
      </c>
      <c r="I31" s="37">
        <v>0</v>
      </c>
      <c r="J31" s="21">
        <v>0</v>
      </c>
      <c r="K31" s="21">
        <v>0</v>
      </c>
      <c r="L31" s="37">
        <v>6024.14</v>
      </c>
      <c r="M31" s="21">
        <v>0</v>
      </c>
      <c r="N31" s="21">
        <v>0</v>
      </c>
      <c r="O31" s="21">
        <v>0</v>
      </c>
      <c r="P31" s="22">
        <v>0</v>
      </c>
      <c r="Q31" s="38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38">
        <v>0</v>
      </c>
      <c r="Y31" s="21">
        <v>0</v>
      </c>
      <c r="Z31" s="29">
        <v>1172325.72</v>
      </c>
      <c r="AA31" s="8"/>
    </row>
    <row r="32" spans="1:27" x14ac:dyDescent="0.25">
      <c r="A32" s="20">
        <v>18</v>
      </c>
      <c r="B32" s="66" t="s">
        <v>60</v>
      </c>
      <c r="C32" s="37">
        <v>1287505</v>
      </c>
      <c r="D32" s="37">
        <v>1179143.4000000004</v>
      </c>
      <c r="E32" s="37">
        <v>16368064.4</v>
      </c>
      <c r="F32" s="21">
        <v>887233.95</v>
      </c>
      <c r="G32" s="21">
        <v>510570.92000000004</v>
      </c>
      <c r="H32" s="21">
        <v>968.62510000000009</v>
      </c>
      <c r="I32" s="37">
        <v>1008819.62</v>
      </c>
      <c r="J32" s="21">
        <v>218904.34</v>
      </c>
      <c r="K32" s="21">
        <v>614581.02</v>
      </c>
      <c r="L32" s="37">
        <v>1572871.0399999998</v>
      </c>
      <c r="M32" s="21">
        <v>689175.35</v>
      </c>
      <c r="N32" s="21">
        <v>356774.85</v>
      </c>
      <c r="O32" s="21">
        <v>0</v>
      </c>
      <c r="P32" s="22">
        <v>30286.559999999998</v>
      </c>
      <c r="Q32" s="38">
        <v>190594.40000000154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38">
        <v>0</v>
      </c>
      <c r="Y32" s="21">
        <v>0</v>
      </c>
      <c r="Z32" s="29">
        <v>24915493.475100007</v>
      </c>
      <c r="AA32" s="8"/>
    </row>
    <row r="33" spans="1:46" s="28" customFormat="1" x14ac:dyDescent="0.25">
      <c r="A33" s="106" t="s">
        <v>61</v>
      </c>
      <c r="B33" s="107"/>
      <c r="C33" s="32">
        <v>170115827.625</v>
      </c>
      <c r="D33" s="32">
        <v>145581647.56999996</v>
      </c>
      <c r="E33" s="32">
        <v>141180795.33000001</v>
      </c>
      <c r="F33" s="23">
        <v>119172404.00000003</v>
      </c>
      <c r="G33" s="23">
        <v>90894330.789999992</v>
      </c>
      <c r="H33" s="23">
        <v>81665041.955027223</v>
      </c>
      <c r="I33" s="32">
        <v>79363095.420000017</v>
      </c>
      <c r="J33" s="23">
        <v>78540504.129999995</v>
      </c>
      <c r="K33" s="23">
        <v>74595578.609999999</v>
      </c>
      <c r="L33" s="32">
        <v>73373137.890000001</v>
      </c>
      <c r="M33" s="23">
        <v>43587387.620000005</v>
      </c>
      <c r="N33" s="23">
        <v>15850477.500000002</v>
      </c>
      <c r="O33" s="23">
        <v>13163005</v>
      </c>
      <c r="P33" s="33">
        <v>12372038.120000014</v>
      </c>
      <c r="Q33" s="45">
        <v>9207992.2176259607</v>
      </c>
      <c r="R33" s="23">
        <v>5259670.3623166997</v>
      </c>
      <c r="S33" s="23">
        <v>3755837.1283361898</v>
      </c>
      <c r="T33" s="23">
        <v>3362322.3900000006</v>
      </c>
      <c r="U33" s="23">
        <v>2513870.6499999994</v>
      </c>
      <c r="V33" s="23">
        <v>1503216.2400000002</v>
      </c>
      <c r="W33" s="23">
        <v>1076251</v>
      </c>
      <c r="X33" s="23">
        <v>694376.1100000001</v>
      </c>
      <c r="Y33" s="23">
        <v>380100.86</v>
      </c>
      <c r="Z33" s="29">
        <v>1167208908.518306</v>
      </c>
      <c r="AA33" s="8"/>
      <c r="AB33" s="24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</row>
    <row r="34" spans="1:46" s="28" customFormat="1" ht="32.25" customHeight="1" x14ac:dyDescent="0.25">
      <c r="A34" s="108" t="s">
        <v>62</v>
      </c>
      <c r="B34" s="109"/>
      <c r="C34" s="36">
        <v>0.14574582697535329</v>
      </c>
      <c r="D34" s="36">
        <v>0.12472629921477053</v>
      </c>
      <c r="E34" s="36">
        <v>0.12095589255673145</v>
      </c>
      <c r="F34" s="36">
        <v>0.10210032079971139</v>
      </c>
      <c r="G34" s="36">
        <v>7.7873232569295833E-2</v>
      </c>
      <c r="H34" s="36">
        <v>6.9966088640203705E-2</v>
      </c>
      <c r="I34" s="36">
        <v>6.7993908237683157E-2</v>
      </c>
      <c r="J34" s="36">
        <v>6.728915754224489E-2</v>
      </c>
      <c r="K34" s="36">
        <v>6.3909363667121188E-2</v>
      </c>
      <c r="L34" s="36">
        <v>6.2862044107547393E-2</v>
      </c>
      <c r="M34" s="36">
        <v>3.7343261606297445E-2</v>
      </c>
      <c r="N34" s="36">
        <v>1.3579811963670778E-2</v>
      </c>
      <c r="O34" s="36">
        <v>1.1277334249195851E-2</v>
      </c>
      <c r="P34" s="36">
        <v>1.0599677598164919E-2</v>
      </c>
      <c r="Q34" s="36">
        <v>7.8888981658946505E-3</v>
      </c>
      <c r="R34" s="36">
        <v>4.5061944986296417E-3</v>
      </c>
      <c r="S34" s="36">
        <v>3.2177934052131036E-3</v>
      </c>
      <c r="T34" s="36">
        <v>2.8806517543361154E-3</v>
      </c>
      <c r="U34" s="36">
        <v>2.153745256443588E-3</v>
      </c>
      <c r="V34" s="36">
        <v>1.2878724871182084E-3</v>
      </c>
      <c r="W34" s="36">
        <v>9.2207229755145463E-4</v>
      </c>
      <c r="X34" s="36">
        <v>5.9490302458491714E-4</v>
      </c>
      <c r="Y34" s="36">
        <v>3.2564938223656354E-4</v>
      </c>
      <c r="Z34" s="36">
        <v>1.0000000000000002</v>
      </c>
      <c r="AA34" s="24"/>
      <c r="AB34" s="24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</row>
    <row r="35" spans="1:46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46" ht="15" customHeight="1" x14ac:dyDescent="0.25"/>
    <row r="37" spans="1:46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>
      <c r="F44" s="52"/>
    </row>
    <row r="45" spans="1:46" ht="15" customHeight="1" x14ac:dyDescent="0.25">
      <c r="F45" s="52"/>
    </row>
    <row r="46" spans="1:46" ht="15" customHeight="1" x14ac:dyDescent="0.25">
      <c r="A46" s="53">
        <f>(Z4+Z6)/$Z$33</f>
        <v>6.1975707952027448E-2</v>
      </c>
      <c r="B46" s="104" t="s">
        <v>293</v>
      </c>
      <c r="F46" s="52"/>
    </row>
    <row r="47" spans="1:46" ht="15" customHeight="1" x14ac:dyDescent="0.25">
      <c r="A47" s="53">
        <f>(Z7+Z20)/$Z$33</f>
        <v>0.70301516883805715</v>
      </c>
      <c r="B47" s="105" t="s">
        <v>294</v>
      </c>
      <c r="F47" s="52"/>
    </row>
    <row r="48" spans="1:46" ht="15" customHeight="1" x14ac:dyDescent="0.25">
      <c r="A48" s="53">
        <f>Z8/$Z$33</f>
        <v>3.8607087789626184E-3</v>
      </c>
      <c r="B48" s="105" t="s">
        <v>36</v>
      </c>
      <c r="F48" s="52"/>
    </row>
    <row r="49" spans="1:6" ht="15" customHeight="1" x14ac:dyDescent="0.25">
      <c r="A49" s="53">
        <f>(Z25+Z9)/$Z$33</f>
        <v>2.489510899714339E-3</v>
      </c>
      <c r="B49" s="105" t="s">
        <v>295</v>
      </c>
      <c r="F49" s="52"/>
    </row>
    <row r="50" spans="1:6" ht="15" customHeight="1" x14ac:dyDescent="0.25">
      <c r="A50" s="53">
        <f>(Z26+Z10)/$Z$33</f>
        <v>4.1589066789676299E-3</v>
      </c>
      <c r="B50" s="105" t="s">
        <v>296</v>
      </c>
      <c r="F50" s="52"/>
    </row>
    <row r="51" spans="1:6" ht="15" customHeight="1" x14ac:dyDescent="0.25">
      <c r="A51" s="53">
        <f>Z11/$Z$33</f>
        <v>9.5835837674220093E-3</v>
      </c>
      <c r="B51" s="105" t="s">
        <v>39</v>
      </c>
      <c r="F51" s="52"/>
    </row>
    <row r="52" spans="1:6" ht="15" customHeight="1" x14ac:dyDescent="0.25">
      <c r="A52" s="53">
        <f>(Z12+Z17)/$Z$33</f>
        <v>0.13341837952117341</v>
      </c>
      <c r="B52" s="105" t="s">
        <v>297</v>
      </c>
      <c r="F52" s="52"/>
    </row>
    <row r="53" spans="1:6" ht="15" customHeight="1" x14ac:dyDescent="0.25">
      <c r="A53" s="53">
        <f>Z27/$Z$33</f>
        <v>1.8593388917284497E-2</v>
      </c>
      <c r="B53" s="105" t="s">
        <v>55</v>
      </c>
      <c r="F53" s="52"/>
    </row>
    <row r="54" spans="1:6" ht="15" customHeight="1" x14ac:dyDescent="0.25">
      <c r="A54" s="53">
        <f>(Z28+Z29+Z30+Z31)/$Z$33</f>
        <v>4.1558428649180523E-2</v>
      </c>
      <c r="B54" s="105" t="s">
        <v>298</v>
      </c>
      <c r="F54" s="52"/>
    </row>
    <row r="55" spans="1:6" ht="15" customHeight="1" x14ac:dyDescent="0.25">
      <c r="A55" s="53">
        <f>Z32/$Z$33</f>
        <v>2.1346215997210444E-2</v>
      </c>
      <c r="B55" s="105" t="s">
        <v>60</v>
      </c>
      <c r="F55" s="52"/>
    </row>
    <row r="56" spans="1:6" ht="15" customHeight="1" x14ac:dyDescent="0.25">
      <c r="A56" s="52"/>
      <c r="B56" s="52"/>
      <c r="F56" s="52"/>
    </row>
    <row r="57" spans="1:6" ht="15" customHeight="1" x14ac:dyDescent="0.25">
      <c r="F57" s="52"/>
    </row>
    <row r="58" spans="1:6" ht="15" customHeight="1" x14ac:dyDescent="0.25">
      <c r="F58" s="52"/>
    </row>
    <row r="59" spans="1:6" ht="15" customHeight="1" x14ac:dyDescent="0.25">
      <c r="F59" s="52"/>
    </row>
    <row r="60" spans="1:6" ht="15" customHeight="1" x14ac:dyDescent="0.25">
      <c r="F60" s="52"/>
    </row>
    <row r="61" spans="1:6" ht="15" customHeight="1" x14ac:dyDescent="0.25">
      <c r="F61" s="52"/>
    </row>
    <row r="62" spans="1:6" x14ac:dyDescent="0.25">
      <c r="F62" s="52"/>
    </row>
    <row r="63" spans="1:6" x14ac:dyDescent="0.25">
      <c r="F63" s="52"/>
    </row>
    <row r="64" spans="1:6" x14ac:dyDescent="0.25">
      <c r="F64" s="52"/>
    </row>
    <row r="65" spans="6:6" x14ac:dyDescent="0.25">
      <c r="F65" s="52"/>
    </row>
    <row r="66" spans="6:6" x14ac:dyDescent="0.25">
      <c r="F66" s="52"/>
    </row>
    <row r="67" spans="6:6" x14ac:dyDescent="0.25">
      <c r="F67" s="52"/>
    </row>
    <row r="68" spans="6:6" x14ac:dyDescent="0.25">
      <c r="F68" s="52"/>
    </row>
  </sheetData>
  <sortState columnSort="1" ref="C3:Z35">
    <sortCondition descending="1" ref="C34:Z34"/>
  </sortState>
  <mergeCells count="3">
    <mergeCell ref="A33:B33"/>
    <mergeCell ref="A34:B34"/>
    <mergeCell ref="A1:Z1"/>
  </mergeCells>
  <conditionalFormatting sqref="AA34">
    <cfRule type="cellIs" dxfId="11" priority="23" operator="notEqual">
      <formula>0</formula>
    </cfRule>
  </conditionalFormatting>
  <conditionalFormatting sqref="AA4:AA33">
    <cfRule type="cellIs" dxfId="10" priority="18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zoomScaleNormal="100" workbookViewId="0">
      <pane xSplit="2" ySplit="3" topLeftCell="C4" activePane="bottomRight" state="frozen"/>
      <selection activeCell="B4" sqref="B4:C4"/>
      <selection pane="topRight" activeCell="B4" sqref="B4:C4"/>
      <selection pane="bottomLeft" activeCell="B4" sqref="B4:C4"/>
      <selection pane="bottomRight" activeCell="C4" sqref="C4"/>
    </sheetView>
  </sheetViews>
  <sheetFormatPr defaultRowHeight="15.75" x14ac:dyDescent="0.25"/>
  <cols>
    <col min="1" max="1" width="7.85546875" style="25" customWidth="1"/>
    <col min="2" max="2" width="53.85546875" style="25" customWidth="1"/>
    <col min="3" max="26" width="20.42578125" style="25" customWidth="1"/>
    <col min="27" max="27" width="12.42578125" style="25" bestFit="1" customWidth="1"/>
    <col min="28" max="28" width="11" style="25" bestFit="1" customWidth="1"/>
    <col min="29" max="16384" width="9.140625" style="25"/>
  </cols>
  <sheetData>
    <row r="1" spans="1:28" x14ac:dyDescent="0.25">
      <c r="A1" s="110" t="s">
        <v>338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</row>
    <row r="2" spans="1:28" x14ac:dyDescent="0.25">
      <c r="B2" s="24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69" t="s">
        <v>65</v>
      </c>
    </row>
    <row r="3" spans="1:28" ht="87" customHeight="1" x14ac:dyDescent="0.25">
      <c r="A3" s="30" t="s">
        <v>30</v>
      </c>
      <c r="B3" s="63" t="s">
        <v>31</v>
      </c>
      <c r="C3" s="31" t="s">
        <v>314</v>
      </c>
      <c r="D3" s="31" t="s">
        <v>316</v>
      </c>
      <c r="E3" s="31" t="s">
        <v>315</v>
      </c>
      <c r="F3" s="31" t="s">
        <v>322</v>
      </c>
      <c r="G3" s="31" t="s">
        <v>317</v>
      </c>
      <c r="H3" s="31" t="s">
        <v>319</v>
      </c>
      <c r="I3" s="31" t="s">
        <v>318</v>
      </c>
      <c r="J3" s="31" t="s">
        <v>321</v>
      </c>
      <c r="K3" s="31" t="s">
        <v>320</v>
      </c>
      <c r="L3" s="31" t="s">
        <v>323</v>
      </c>
      <c r="M3" s="31" t="s">
        <v>324</v>
      </c>
      <c r="N3" s="31" t="s">
        <v>326</v>
      </c>
      <c r="O3" s="31" t="s">
        <v>325</v>
      </c>
      <c r="P3" s="31" t="s">
        <v>327</v>
      </c>
      <c r="Q3" s="31" t="s">
        <v>328</v>
      </c>
      <c r="R3" s="31" t="s">
        <v>332</v>
      </c>
      <c r="S3" s="31" t="s">
        <v>330</v>
      </c>
      <c r="T3" s="31" t="s">
        <v>331</v>
      </c>
      <c r="U3" s="31" t="s">
        <v>333</v>
      </c>
      <c r="V3" s="31" t="s">
        <v>329</v>
      </c>
      <c r="W3" s="31" t="s">
        <v>334</v>
      </c>
      <c r="X3" s="31" t="s">
        <v>335</v>
      </c>
      <c r="Y3" s="31" t="s">
        <v>336</v>
      </c>
      <c r="Z3" s="31" t="s">
        <v>66</v>
      </c>
      <c r="AA3" s="26"/>
    </row>
    <row r="4" spans="1:28" x14ac:dyDescent="0.25">
      <c r="A4" s="20">
        <v>1</v>
      </c>
      <c r="B4" s="65" t="s">
        <v>32</v>
      </c>
      <c r="C4" s="38">
        <v>1492686</v>
      </c>
      <c r="D4" s="38">
        <v>316541.21999999997</v>
      </c>
      <c r="E4" s="38">
        <v>396153.11</v>
      </c>
      <c r="F4" s="38">
        <v>2333.9499999999998</v>
      </c>
      <c r="G4" s="38">
        <v>668819.73992558243</v>
      </c>
      <c r="H4" s="38">
        <v>8162.2</v>
      </c>
      <c r="I4" s="38">
        <v>780458.20000000007</v>
      </c>
      <c r="J4" s="38">
        <v>221372</v>
      </c>
      <c r="K4" s="38">
        <v>1167026.47</v>
      </c>
      <c r="L4" s="47">
        <v>190783.16999999998</v>
      </c>
      <c r="M4" s="38">
        <v>0</v>
      </c>
      <c r="N4" s="38">
        <v>0</v>
      </c>
      <c r="O4" s="38">
        <v>141818.46</v>
      </c>
      <c r="P4" s="38">
        <v>11055.646961908562</v>
      </c>
      <c r="Q4" s="38">
        <v>53726.09</v>
      </c>
      <c r="R4" s="38">
        <v>151336.91</v>
      </c>
      <c r="S4" s="38">
        <v>44475.484002006531</v>
      </c>
      <c r="T4" s="38">
        <v>0</v>
      </c>
      <c r="U4" s="38">
        <v>1367.9371951936998</v>
      </c>
      <c r="V4" s="38">
        <v>0</v>
      </c>
      <c r="W4" s="38">
        <v>295</v>
      </c>
      <c r="X4" s="38">
        <v>0</v>
      </c>
      <c r="Y4" s="38">
        <v>37901.360000000001</v>
      </c>
      <c r="Z4" s="29">
        <v>5686312.9480846925</v>
      </c>
      <c r="AA4" s="8"/>
      <c r="AB4" s="27"/>
    </row>
    <row r="5" spans="1:28" ht="31.5" x14ac:dyDescent="0.25">
      <c r="A5" s="54">
        <v>1.1000000000000001</v>
      </c>
      <c r="B5" s="3" t="s">
        <v>33</v>
      </c>
      <c r="C5" s="37">
        <v>0</v>
      </c>
      <c r="D5" s="37">
        <v>0</v>
      </c>
      <c r="E5" s="37">
        <v>27721.99</v>
      </c>
      <c r="F5" s="21">
        <v>0</v>
      </c>
      <c r="G5" s="21">
        <v>156.63255300549142</v>
      </c>
      <c r="H5" s="21">
        <v>0</v>
      </c>
      <c r="I5" s="37">
        <v>25044.92</v>
      </c>
      <c r="J5" s="21">
        <v>827.62</v>
      </c>
      <c r="K5" s="21">
        <v>729.47</v>
      </c>
      <c r="L5" s="37">
        <v>1000</v>
      </c>
      <c r="M5" s="21">
        <v>0</v>
      </c>
      <c r="N5" s="21">
        <v>0</v>
      </c>
      <c r="O5" s="21">
        <v>0</v>
      </c>
      <c r="P5" s="22">
        <v>10.388299953314769</v>
      </c>
      <c r="Q5" s="38">
        <v>0</v>
      </c>
      <c r="R5" s="21">
        <v>0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38">
        <v>0</v>
      </c>
      <c r="Y5" s="21">
        <v>0</v>
      </c>
      <c r="Z5" s="29">
        <v>55491.020852958813</v>
      </c>
      <c r="AA5" s="8"/>
    </row>
    <row r="6" spans="1:28" x14ac:dyDescent="0.25">
      <c r="A6" s="20">
        <v>2</v>
      </c>
      <c r="B6" s="65" t="s">
        <v>34</v>
      </c>
      <c r="C6" s="37">
        <v>0</v>
      </c>
      <c r="D6" s="37">
        <v>1747346.14</v>
      </c>
      <c r="E6" s="37">
        <v>0</v>
      </c>
      <c r="F6" s="21">
        <v>0</v>
      </c>
      <c r="G6" s="21">
        <v>0</v>
      </c>
      <c r="H6" s="21">
        <v>244432.11999999997</v>
      </c>
      <c r="I6" s="37">
        <v>0</v>
      </c>
      <c r="J6" s="21">
        <v>0</v>
      </c>
      <c r="K6" s="21">
        <v>6019759.9399999892</v>
      </c>
      <c r="L6" s="37">
        <v>298980.88</v>
      </c>
      <c r="M6" s="21">
        <v>0</v>
      </c>
      <c r="N6" s="21">
        <v>5120510</v>
      </c>
      <c r="O6" s="21">
        <v>54686.810000000012</v>
      </c>
      <c r="P6" s="22">
        <v>0</v>
      </c>
      <c r="Q6" s="38">
        <v>2651063.9900000072</v>
      </c>
      <c r="R6" s="21">
        <v>1507930.48</v>
      </c>
      <c r="S6" s="21">
        <v>1497331.1139623951</v>
      </c>
      <c r="T6" s="21">
        <v>0</v>
      </c>
      <c r="U6" s="21">
        <v>987301.26855899428</v>
      </c>
      <c r="V6" s="21">
        <v>0</v>
      </c>
      <c r="W6" s="21">
        <v>327466.56</v>
      </c>
      <c r="X6" s="38">
        <v>279862.21000000002</v>
      </c>
      <c r="Y6" s="21">
        <v>0</v>
      </c>
      <c r="Z6" s="29">
        <v>20736671.512521382</v>
      </c>
      <c r="AA6" s="8"/>
    </row>
    <row r="7" spans="1:28" x14ac:dyDescent="0.25">
      <c r="A7" s="20">
        <v>3</v>
      </c>
      <c r="B7" s="65" t="s">
        <v>35</v>
      </c>
      <c r="C7" s="37">
        <v>7381763</v>
      </c>
      <c r="D7" s="37">
        <v>6599942.29</v>
      </c>
      <c r="E7" s="37">
        <v>28965202.400000006</v>
      </c>
      <c r="F7" s="21">
        <v>6099035.6899999995</v>
      </c>
      <c r="G7" s="21">
        <v>22646764.393779766</v>
      </c>
      <c r="H7" s="21">
        <v>251604.96000000011</v>
      </c>
      <c r="I7" s="37">
        <v>22766649.370000005</v>
      </c>
      <c r="J7" s="21">
        <v>1356514.5999999999</v>
      </c>
      <c r="K7" s="21">
        <v>11842810.420000007</v>
      </c>
      <c r="L7" s="37">
        <v>17845988.780000001</v>
      </c>
      <c r="M7" s="21">
        <v>3060556.2800000003</v>
      </c>
      <c r="N7" s="21">
        <v>0</v>
      </c>
      <c r="O7" s="21">
        <v>1343879.129999998</v>
      </c>
      <c r="P7" s="22">
        <v>2368813.5272260336</v>
      </c>
      <c r="Q7" s="38">
        <v>124581.70999992445</v>
      </c>
      <c r="R7" s="21">
        <v>64198.669999999991</v>
      </c>
      <c r="S7" s="21">
        <v>0</v>
      </c>
      <c r="T7" s="21">
        <v>0</v>
      </c>
      <c r="U7" s="21">
        <v>0</v>
      </c>
      <c r="V7" s="21">
        <v>0</v>
      </c>
      <c r="W7" s="21">
        <v>0</v>
      </c>
      <c r="X7" s="38">
        <v>0</v>
      </c>
      <c r="Y7" s="21">
        <v>19951.849999999999</v>
      </c>
      <c r="Z7" s="29">
        <v>132738257.0710057</v>
      </c>
      <c r="AA7" s="8"/>
      <c r="AB7" s="27"/>
    </row>
    <row r="8" spans="1:28" x14ac:dyDescent="0.25">
      <c r="A8" s="20">
        <v>4</v>
      </c>
      <c r="B8" s="65" t="s">
        <v>36</v>
      </c>
      <c r="C8" s="37">
        <v>0</v>
      </c>
      <c r="D8" s="37">
        <v>0</v>
      </c>
      <c r="E8" s="37">
        <v>1593.79</v>
      </c>
      <c r="F8" s="21">
        <v>0</v>
      </c>
      <c r="G8" s="21">
        <v>912.22598308698207</v>
      </c>
      <c r="H8" s="21">
        <v>0</v>
      </c>
      <c r="I8" s="37">
        <v>0</v>
      </c>
      <c r="J8" s="21">
        <v>93454.469999999987</v>
      </c>
      <c r="K8" s="21">
        <v>18015.3</v>
      </c>
      <c r="L8" s="37">
        <v>0</v>
      </c>
      <c r="M8" s="21">
        <v>0</v>
      </c>
      <c r="N8" s="21">
        <v>0</v>
      </c>
      <c r="O8" s="21">
        <v>0</v>
      </c>
      <c r="P8" s="22">
        <v>0</v>
      </c>
      <c r="Q8" s="38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38">
        <v>0</v>
      </c>
      <c r="Y8" s="21">
        <v>0</v>
      </c>
      <c r="Z8" s="29">
        <v>113975.78598308697</v>
      </c>
      <c r="AA8" s="8"/>
      <c r="AB8" s="27"/>
    </row>
    <row r="9" spans="1:28" x14ac:dyDescent="0.25">
      <c r="A9" s="20">
        <v>5</v>
      </c>
      <c r="B9" s="65" t="s">
        <v>37</v>
      </c>
      <c r="C9" s="37">
        <v>0</v>
      </c>
      <c r="D9" s="37">
        <v>0</v>
      </c>
      <c r="E9" s="37">
        <v>27724.98</v>
      </c>
      <c r="F9" s="21">
        <v>0</v>
      </c>
      <c r="G9" s="21">
        <v>0</v>
      </c>
      <c r="H9" s="21">
        <v>0</v>
      </c>
      <c r="I9" s="37">
        <v>0</v>
      </c>
      <c r="J9" s="21">
        <v>0</v>
      </c>
      <c r="K9" s="21">
        <v>169186.24</v>
      </c>
      <c r="L9" s="37">
        <v>0</v>
      </c>
      <c r="M9" s="21">
        <v>0</v>
      </c>
      <c r="N9" s="21">
        <v>0</v>
      </c>
      <c r="O9" s="21">
        <v>0</v>
      </c>
      <c r="P9" s="22">
        <v>59.267648583627832</v>
      </c>
      <c r="Q9" s="38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38">
        <v>0</v>
      </c>
      <c r="Y9" s="21">
        <v>0</v>
      </c>
      <c r="Z9" s="29">
        <v>196970.48764858363</v>
      </c>
      <c r="AA9" s="8"/>
      <c r="AB9" s="27"/>
    </row>
    <row r="10" spans="1:28" x14ac:dyDescent="0.25">
      <c r="A10" s="20">
        <v>6</v>
      </c>
      <c r="B10" s="65" t="s">
        <v>38</v>
      </c>
      <c r="C10" s="37">
        <v>197</v>
      </c>
      <c r="D10" s="37">
        <v>71198.75</v>
      </c>
      <c r="E10" s="37">
        <v>210083.83000000002</v>
      </c>
      <c r="F10" s="21">
        <v>0</v>
      </c>
      <c r="G10" s="21">
        <v>156.63255300549142</v>
      </c>
      <c r="H10" s="21">
        <v>0</v>
      </c>
      <c r="I10" s="37">
        <v>0</v>
      </c>
      <c r="J10" s="21">
        <v>0</v>
      </c>
      <c r="K10" s="21">
        <v>47143.16</v>
      </c>
      <c r="L10" s="37">
        <v>398312</v>
      </c>
      <c r="M10" s="21">
        <v>0</v>
      </c>
      <c r="N10" s="21">
        <v>0</v>
      </c>
      <c r="O10" s="21">
        <v>0</v>
      </c>
      <c r="P10" s="22">
        <v>0</v>
      </c>
      <c r="Q10" s="38">
        <v>0</v>
      </c>
      <c r="R10" s="21">
        <v>0</v>
      </c>
      <c r="S10" s="21">
        <v>0</v>
      </c>
      <c r="T10" s="21">
        <v>0</v>
      </c>
      <c r="U10" s="21">
        <v>0</v>
      </c>
      <c r="V10" s="21">
        <v>54938.890302400003</v>
      </c>
      <c r="W10" s="21">
        <v>0</v>
      </c>
      <c r="X10" s="38">
        <v>0</v>
      </c>
      <c r="Y10" s="21">
        <v>0</v>
      </c>
      <c r="Z10" s="29">
        <v>782030.26285540545</v>
      </c>
      <c r="AA10" s="8"/>
      <c r="AB10" s="27"/>
    </row>
    <row r="11" spans="1:28" x14ac:dyDescent="0.25">
      <c r="A11" s="20">
        <v>7</v>
      </c>
      <c r="B11" s="65" t="s">
        <v>39</v>
      </c>
      <c r="C11" s="37">
        <v>861</v>
      </c>
      <c r="D11" s="37">
        <v>118922.74</v>
      </c>
      <c r="E11" s="37">
        <v>414150.49999999994</v>
      </c>
      <c r="F11" s="21">
        <v>0</v>
      </c>
      <c r="G11" s="21">
        <v>68932.472929028678</v>
      </c>
      <c r="H11" s="21">
        <v>0</v>
      </c>
      <c r="I11" s="37">
        <v>-35908.61</v>
      </c>
      <c r="J11" s="21">
        <v>0</v>
      </c>
      <c r="K11" s="21">
        <v>28570.739999999998</v>
      </c>
      <c r="L11" s="37">
        <v>2047.7499999999982</v>
      </c>
      <c r="M11" s="21">
        <v>168060.95000000004</v>
      </c>
      <c r="N11" s="21">
        <v>0</v>
      </c>
      <c r="O11" s="21">
        <v>0</v>
      </c>
      <c r="P11" s="22">
        <v>1302.4803834008169</v>
      </c>
      <c r="Q11" s="38">
        <v>0</v>
      </c>
      <c r="R11" s="21">
        <v>0</v>
      </c>
      <c r="S11" s="21">
        <v>0</v>
      </c>
      <c r="T11" s="21">
        <v>0</v>
      </c>
      <c r="U11" s="21">
        <v>0</v>
      </c>
      <c r="V11" s="21">
        <v>257218.18289539998</v>
      </c>
      <c r="W11" s="21">
        <v>0</v>
      </c>
      <c r="X11" s="38">
        <v>0</v>
      </c>
      <c r="Y11" s="21">
        <v>0</v>
      </c>
      <c r="Z11" s="29">
        <v>1024158.2062078295</v>
      </c>
      <c r="AA11" s="8"/>
      <c r="AB11" s="27"/>
    </row>
    <row r="12" spans="1:28" x14ac:dyDescent="0.25">
      <c r="A12" s="20">
        <v>8</v>
      </c>
      <c r="B12" s="65" t="s">
        <v>40</v>
      </c>
      <c r="C12" s="37">
        <v>528513</v>
      </c>
      <c r="D12" s="37">
        <v>738543.04000000015</v>
      </c>
      <c r="E12" s="37">
        <v>4546078.5199999996</v>
      </c>
      <c r="F12" s="21">
        <v>226.63</v>
      </c>
      <c r="G12" s="21">
        <v>3532223.6199095487</v>
      </c>
      <c r="H12" s="21">
        <v>247352.36000000002</v>
      </c>
      <c r="I12" s="37">
        <v>1562097.909999999</v>
      </c>
      <c r="J12" s="21">
        <v>1265349.7700000003</v>
      </c>
      <c r="K12" s="21">
        <v>1917530.49</v>
      </c>
      <c r="L12" s="37">
        <v>1279854.7999999998</v>
      </c>
      <c r="M12" s="21">
        <v>1053828.4800000002</v>
      </c>
      <c r="N12" s="21">
        <v>0</v>
      </c>
      <c r="O12" s="21">
        <v>1098747.2600000002</v>
      </c>
      <c r="P12" s="22">
        <v>126573.14687893736</v>
      </c>
      <c r="Q12" s="38">
        <v>34901.040000000008</v>
      </c>
      <c r="R12" s="21">
        <v>10027</v>
      </c>
      <c r="S12" s="21">
        <v>0</v>
      </c>
      <c r="T12" s="21">
        <v>0</v>
      </c>
      <c r="U12" s="21">
        <v>0</v>
      </c>
      <c r="V12" s="21">
        <v>162620.16315139999</v>
      </c>
      <c r="W12" s="21">
        <v>0</v>
      </c>
      <c r="X12" s="38">
        <v>0</v>
      </c>
      <c r="Y12" s="21">
        <v>3414.69</v>
      </c>
      <c r="Z12" s="29">
        <v>18107881.919939887</v>
      </c>
      <c r="AA12" s="8"/>
      <c r="AB12" s="27"/>
    </row>
    <row r="13" spans="1:28" x14ac:dyDescent="0.25">
      <c r="A13" s="54">
        <v>8.1</v>
      </c>
      <c r="B13" s="3" t="s">
        <v>41</v>
      </c>
      <c r="C13" s="37">
        <v>380888</v>
      </c>
      <c r="D13" s="37">
        <v>0</v>
      </c>
      <c r="E13" s="37">
        <v>2138008.7200000002</v>
      </c>
      <c r="F13" s="21">
        <v>226.63</v>
      </c>
      <c r="G13" s="21">
        <v>640259.29993216204</v>
      </c>
      <c r="H13" s="21">
        <v>0</v>
      </c>
      <c r="I13" s="37">
        <v>1046985.1499999991</v>
      </c>
      <c r="J13" s="21">
        <v>1182408.0200000003</v>
      </c>
      <c r="K13" s="21">
        <v>829533.41000000027</v>
      </c>
      <c r="L13" s="37">
        <v>240776.98999999996</v>
      </c>
      <c r="M13" s="21">
        <v>80109.3</v>
      </c>
      <c r="N13" s="21">
        <v>0</v>
      </c>
      <c r="O13" s="21">
        <v>652542.76</v>
      </c>
      <c r="P13" s="22">
        <v>126615.68269096439</v>
      </c>
      <c r="Q13" s="38">
        <v>34901.040000000008</v>
      </c>
      <c r="R13" s="21">
        <v>10027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38">
        <v>0</v>
      </c>
      <c r="Y13" s="21">
        <v>3414.69</v>
      </c>
      <c r="Z13" s="29">
        <v>7366696.6926231263</v>
      </c>
      <c r="AA13" s="8"/>
      <c r="AB13" s="27"/>
    </row>
    <row r="14" spans="1:28" x14ac:dyDescent="0.25">
      <c r="A14" s="54">
        <v>8.1999999999999993</v>
      </c>
      <c r="B14" s="3" t="s">
        <v>42</v>
      </c>
      <c r="C14" s="37">
        <v>91066</v>
      </c>
      <c r="D14" s="37">
        <v>606948.26000000013</v>
      </c>
      <c r="E14" s="37">
        <v>1534596.4799999995</v>
      </c>
      <c r="F14" s="21">
        <v>0</v>
      </c>
      <c r="G14" s="21">
        <v>2863074.411658417</v>
      </c>
      <c r="H14" s="21">
        <v>224489.49000000002</v>
      </c>
      <c r="I14" s="37">
        <v>382432.26</v>
      </c>
      <c r="J14" s="21">
        <v>82641.750000000015</v>
      </c>
      <c r="K14" s="21">
        <v>852945.25</v>
      </c>
      <c r="L14" s="37">
        <v>952477.52</v>
      </c>
      <c r="M14" s="21">
        <v>720162.10000000009</v>
      </c>
      <c r="N14" s="21">
        <v>0</v>
      </c>
      <c r="O14" s="21">
        <v>446204.5</v>
      </c>
      <c r="P14" s="22">
        <v>0</v>
      </c>
      <c r="Q14" s="38">
        <v>0</v>
      </c>
      <c r="R14" s="21">
        <v>0</v>
      </c>
      <c r="S14" s="21">
        <v>0</v>
      </c>
      <c r="T14" s="21">
        <v>0</v>
      </c>
      <c r="U14" s="21">
        <v>0</v>
      </c>
      <c r="V14" s="21">
        <v>162620.16315139999</v>
      </c>
      <c r="W14" s="21">
        <v>0</v>
      </c>
      <c r="X14" s="38">
        <v>0</v>
      </c>
      <c r="Y14" s="21">
        <v>0</v>
      </c>
      <c r="Z14" s="29">
        <v>8919658.184809817</v>
      </c>
      <c r="AA14" s="8"/>
      <c r="AB14" s="27"/>
    </row>
    <row r="15" spans="1:28" x14ac:dyDescent="0.25">
      <c r="A15" s="54">
        <v>8.3000000000000007</v>
      </c>
      <c r="B15" s="3" t="s">
        <v>43</v>
      </c>
      <c r="C15" s="37">
        <v>2308</v>
      </c>
      <c r="D15" s="37">
        <v>0</v>
      </c>
      <c r="E15" s="37">
        <v>264103.78999999998</v>
      </c>
      <c r="F15" s="21">
        <v>0</v>
      </c>
      <c r="G15" s="21">
        <v>27663.29831896981</v>
      </c>
      <c r="H15" s="21">
        <v>0</v>
      </c>
      <c r="I15" s="37">
        <v>0</v>
      </c>
      <c r="J15" s="21">
        <v>0</v>
      </c>
      <c r="K15" s="21">
        <v>164019.30000000002</v>
      </c>
      <c r="L15" s="37">
        <v>72713.2</v>
      </c>
      <c r="M15" s="21">
        <v>115728.75</v>
      </c>
      <c r="N15" s="21">
        <v>0</v>
      </c>
      <c r="O15" s="21">
        <v>0</v>
      </c>
      <c r="P15" s="22">
        <v>-45.484109826083618</v>
      </c>
      <c r="Q15" s="38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38">
        <v>0</v>
      </c>
      <c r="Y15" s="21">
        <v>0</v>
      </c>
      <c r="Z15" s="29">
        <v>646490.85420914367</v>
      </c>
      <c r="AA15" s="8"/>
      <c r="AB15" s="27"/>
    </row>
    <row r="16" spans="1:28" x14ac:dyDescent="0.25">
      <c r="A16" s="54">
        <v>8.4</v>
      </c>
      <c r="B16" s="3" t="s">
        <v>44</v>
      </c>
      <c r="C16" s="37">
        <v>54251</v>
      </c>
      <c r="D16" s="37">
        <v>131594.78</v>
      </c>
      <c r="E16" s="37">
        <v>609369.53</v>
      </c>
      <c r="F16" s="21">
        <v>0</v>
      </c>
      <c r="G16" s="21">
        <v>1226.6100000000001</v>
      </c>
      <c r="H16" s="21">
        <v>22862.87</v>
      </c>
      <c r="I16" s="37">
        <v>132680.5</v>
      </c>
      <c r="J16" s="21">
        <v>300</v>
      </c>
      <c r="K16" s="21">
        <v>71032.53</v>
      </c>
      <c r="L16" s="37">
        <v>13887.09</v>
      </c>
      <c r="M16" s="21">
        <v>137828.33000000002</v>
      </c>
      <c r="N16" s="21">
        <v>0</v>
      </c>
      <c r="O16" s="21">
        <v>0</v>
      </c>
      <c r="P16" s="22">
        <v>2.9482977990617427</v>
      </c>
      <c r="Q16" s="38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38">
        <v>0</v>
      </c>
      <c r="Y16" s="21">
        <v>0</v>
      </c>
      <c r="Z16" s="29">
        <v>1175036.1882977991</v>
      </c>
      <c r="AA16" s="8"/>
      <c r="AB16" s="27"/>
    </row>
    <row r="17" spans="1:27" x14ac:dyDescent="0.25">
      <c r="A17" s="20">
        <v>9</v>
      </c>
      <c r="B17" s="65" t="s">
        <v>45</v>
      </c>
      <c r="C17" s="37">
        <v>142186</v>
      </c>
      <c r="D17" s="37">
        <v>-1860.8600000000006</v>
      </c>
      <c r="E17" s="37">
        <v>39229.75</v>
      </c>
      <c r="F17" s="21">
        <v>77817.090000000011</v>
      </c>
      <c r="G17" s="21">
        <v>28878.55996576876</v>
      </c>
      <c r="H17" s="21">
        <v>0</v>
      </c>
      <c r="I17" s="37">
        <v>0</v>
      </c>
      <c r="J17" s="21">
        <v>2100</v>
      </c>
      <c r="K17" s="21">
        <v>129155.52</v>
      </c>
      <c r="L17" s="37">
        <v>14341.84</v>
      </c>
      <c r="M17" s="21">
        <v>851469.6399999999</v>
      </c>
      <c r="N17" s="21">
        <v>0</v>
      </c>
      <c r="O17" s="21">
        <v>1656.27</v>
      </c>
      <c r="P17" s="22">
        <v>18660.045879613786</v>
      </c>
      <c r="Q17" s="38">
        <v>34053.269999999997</v>
      </c>
      <c r="R17" s="21">
        <v>0</v>
      </c>
      <c r="S17" s="21">
        <v>0</v>
      </c>
      <c r="T17" s="21">
        <v>0</v>
      </c>
      <c r="U17" s="21">
        <v>0</v>
      </c>
      <c r="V17" s="21">
        <v>0</v>
      </c>
      <c r="W17" s="21">
        <v>0</v>
      </c>
      <c r="X17" s="38">
        <v>0</v>
      </c>
      <c r="Y17" s="21">
        <v>0</v>
      </c>
      <c r="Z17" s="29">
        <v>1337687.1258453827</v>
      </c>
      <c r="AA17" s="8"/>
    </row>
    <row r="18" spans="1:27" x14ac:dyDescent="0.25">
      <c r="A18" s="54">
        <v>9.1</v>
      </c>
      <c r="B18" s="3" t="s">
        <v>46</v>
      </c>
      <c r="C18" s="37">
        <v>137690</v>
      </c>
      <c r="D18" s="37">
        <v>-3680.8600000000006</v>
      </c>
      <c r="E18" s="37">
        <v>17936.2</v>
      </c>
      <c r="F18" s="21">
        <v>77817.090000000011</v>
      </c>
      <c r="G18" s="21">
        <v>18514.236319372634</v>
      </c>
      <c r="H18" s="21">
        <v>0</v>
      </c>
      <c r="I18" s="37">
        <v>0</v>
      </c>
      <c r="J18" s="21">
        <v>0</v>
      </c>
      <c r="K18" s="21">
        <v>0</v>
      </c>
      <c r="L18" s="37">
        <v>7116.28</v>
      </c>
      <c r="M18" s="21">
        <v>851469.6399999999</v>
      </c>
      <c r="N18" s="21">
        <v>0</v>
      </c>
      <c r="O18" s="21">
        <v>0</v>
      </c>
      <c r="P18" s="22">
        <v>18660.045879613786</v>
      </c>
      <c r="Q18" s="38">
        <v>34053.269999999997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38">
        <v>0</v>
      </c>
      <c r="Y18" s="21">
        <v>0</v>
      </c>
      <c r="Z18" s="29">
        <v>1159575.9021989864</v>
      </c>
      <c r="AA18" s="8"/>
    </row>
    <row r="19" spans="1:27" x14ac:dyDescent="0.25">
      <c r="A19" s="54">
        <v>9.1999999999999993</v>
      </c>
      <c r="B19" s="3" t="s">
        <v>47</v>
      </c>
      <c r="C19" s="37">
        <v>4496</v>
      </c>
      <c r="D19" s="37">
        <v>1820</v>
      </c>
      <c r="E19" s="37">
        <v>21293.55</v>
      </c>
      <c r="F19" s="21">
        <v>0</v>
      </c>
      <c r="G19" s="21">
        <v>10364.323646396124</v>
      </c>
      <c r="H19" s="21">
        <v>0</v>
      </c>
      <c r="I19" s="37">
        <v>0</v>
      </c>
      <c r="J19" s="21">
        <v>2100</v>
      </c>
      <c r="K19" s="21">
        <v>129155.52</v>
      </c>
      <c r="L19" s="37">
        <v>7225.5599999999995</v>
      </c>
      <c r="M19" s="21">
        <v>0</v>
      </c>
      <c r="N19" s="21">
        <v>0</v>
      </c>
      <c r="O19" s="21">
        <v>1656.27</v>
      </c>
      <c r="P19" s="22">
        <v>0</v>
      </c>
      <c r="Q19" s="38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38">
        <v>0</v>
      </c>
      <c r="Y19" s="21">
        <v>0</v>
      </c>
      <c r="Z19" s="29">
        <v>178111.2236463961</v>
      </c>
      <c r="AA19" s="8"/>
    </row>
    <row r="20" spans="1:27" x14ac:dyDescent="0.25">
      <c r="A20" s="20">
        <v>10</v>
      </c>
      <c r="B20" s="66" t="s">
        <v>48</v>
      </c>
      <c r="C20" s="37">
        <v>60557079</v>
      </c>
      <c r="D20" s="37">
        <v>44214203.839999996</v>
      </c>
      <c r="E20" s="37">
        <v>13837875.270000001</v>
      </c>
      <c r="F20" s="21">
        <v>34805813.059999995</v>
      </c>
      <c r="G20" s="21">
        <v>13195239.639056886</v>
      </c>
      <c r="H20" s="21">
        <v>36419253.412071802</v>
      </c>
      <c r="I20" s="37">
        <v>7892214.4199999953</v>
      </c>
      <c r="J20" s="21">
        <v>26097455.589999992</v>
      </c>
      <c r="K20" s="21">
        <v>6816129.0300000003</v>
      </c>
      <c r="L20" s="37">
        <v>6484001.9000000004</v>
      </c>
      <c r="M20" s="21">
        <v>1439643.79</v>
      </c>
      <c r="N20" s="21">
        <v>0</v>
      </c>
      <c r="O20" s="21">
        <v>863321.52999999933</v>
      </c>
      <c r="P20" s="22">
        <v>1031388.3288867906</v>
      </c>
      <c r="Q20" s="38">
        <v>0</v>
      </c>
      <c r="R20" s="21">
        <v>0</v>
      </c>
      <c r="S20" s="21">
        <v>0</v>
      </c>
      <c r="T20" s="21">
        <v>0</v>
      </c>
      <c r="U20" s="21">
        <v>357.05624581203131</v>
      </c>
      <c r="V20" s="21">
        <v>139481.66999999998</v>
      </c>
      <c r="W20" s="21">
        <v>0</v>
      </c>
      <c r="X20" s="38">
        <v>0</v>
      </c>
      <c r="Y20" s="21">
        <v>5808.17</v>
      </c>
      <c r="Z20" s="29">
        <v>253799265.70626122</v>
      </c>
      <c r="AA20" s="8"/>
    </row>
    <row r="21" spans="1:27" x14ac:dyDescent="0.25">
      <c r="A21" s="54">
        <v>10.1</v>
      </c>
      <c r="B21" s="65" t="s">
        <v>49</v>
      </c>
      <c r="C21" s="37">
        <v>60557079</v>
      </c>
      <c r="D21" s="37">
        <v>44210560.659999996</v>
      </c>
      <c r="E21" s="37">
        <v>12031391.75</v>
      </c>
      <c r="F21" s="21">
        <v>34426113.399999991</v>
      </c>
      <c r="G21" s="21">
        <v>13167981.346039901</v>
      </c>
      <c r="H21" s="21">
        <v>36419253.412071802</v>
      </c>
      <c r="I21" s="37">
        <v>7855815.4999999963</v>
      </c>
      <c r="J21" s="21">
        <v>25938789.919999991</v>
      </c>
      <c r="K21" s="21">
        <v>6186048.9800000004</v>
      </c>
      <c r="L21" s="37">
        <v>6421866.9100000001</v>
      </c>
      <c r="M21" s="21">
        <v>1387968.21</v>
      </c>
      <c r="N21" s="21">
        <v>0</v>
      </c>
      <c r="O21" s="21">
        <v>863321.52999999933</v>
      </c>
      <c r="P21" s="22">
        <v>1025493.65594749</v>
      </c>
      <c r="Q21" s="38">
        <v>0</v>
      </c>
      <c r="R21" s="21">
        <v>0</v>
      </c>
      <c r="S21" s="21">
        <v>0</v>
      </c>
      <c r="T21" s="21">
        <v>0</v>
      </c>
      <c r="U21" s="21">
        <v>357.05624581203131</v>
      </c>
      <c r="V21" s="21">
        <v>139481.66999999998</v>
      </c>
      <c r="W21" s="21">
        <v>0</v>
      </c>
      <c r="X21" s="38">
        <v>0</v>
      </c>
      <c r="Y21" s="21">
        <v>5808.17</v>
      </c>
      <c r="Z21" s="29">
        <v>250637331.17030492</v>
      </c>
      <c r="AA21" s="8"/>
    </row>
    <row r="22" spans="1:27" x14ac:dyDescent="0.25">
      <c r="A22" s="54">
        <v>10.199999999999999</v>
      </c>
      <c r="B22" s="67" t="s">
        <v>50</v>
      </c>
      <c r="C22" s="37">
        <v>0</v>
      </c>
      <c r="D22" s="37">
        <v>0</v>
      </c>
      <c r="E22" s="37">
        <v>920237.05</v>
      </c>
      <c r="F22" s="21">
        <v>0</v>
      </c>
      <c r="G22" s="21">
        <v>27097.853016984722</v>
      </c>
      <c r="H22" s="21">
        <v>0</v>
      </c>
      <c r="I22" s="37">
        <v>11429.810000000001</v>
      </c>
      <c r="J22" s="21">
        <v>0</v>
      </c>
      <c r="K22" s="21">
        <v>648.44000000000005</v>
      </c>
      <c r="L22" s="37">
        <v>556.16999999999996</v>
      </c>
      <c r="M22" s="21">
        <v>0</v>
      </c>
      <c r="N22" s="21">
        <v>0</v>
      </c>
      <c r="O22" s="21">
        <v>0</v>
      </c>
      <c r="P22" s="22">
        <v>0</v>
      </c>
      <c r="Q22" s="38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38">
        <v>0</v>
      </c>
      <c r="Y22" s="21">
        <v>0</v>
      </c>
      <c r="Z22" s="29">
        <v>959969.32301698485</v>
      </c>
      <c r="AA22" s="8"/>
    </row>
    <row r="23" spans="1:27" x14ac:dyDescent="0.25">
      <c r="A23" s="54">
        <v>10.3</v>
      </c>
      <c r="B23" s="68" t="s">
        <v>51</v>
      </c>
      <c r="C23" s="37">
        <v>0</v>
      </c>
      <c r="D23" s="37">
        <v>3643.18</v>
      </c>
      <c r="E23" s="37">
        <v>0</v>
      </c>
      <c r="F23" s="21">
        <v>379699.66</v>
      </c>
      <c r="G23" s="21">
        <v>160.44</v>
      </c>
      <c r="H23" s="21">
        <v>0</v>
      </c>
      <c r="I23" s="37">
        <v>982.08999999999992</v>
      </c>
      <c r="J23" s="21">
        <v>70538.25999999998</v>
      </c>
      <c r="K23" s="21">
        <v>0</v>
      </c>
      <c r="L23" s="37">
        <v>0</v>
      </c>
      <c r="M23" s="21">
        <v>0</v>
      </c>
      <c r="N23" s="21">
        <v>0</v>
      </c>
      <c r="O23" s="21">
        <v>0</v>
      </c>
      <c r="P23" s="22">
        <v>5131.6812594657022</v>
      </c>
      <c r="Q23" s="38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38">
        <v>0</v>
      </c>
      <c r="Y23" s="21">
        <v>0</v>
      </c>
      <c r="Z23" s="29">
        <v>460155.3112594657</v>
      </c>
      <c r="AA23" s="8"/>
    </row>
    <row r="24" spans="1:27" x14ac:dyDescent="0.25">
      <c r="A24" s="54">
        <v>10.4</v>
      </c>
      <c r="B24" s="65" t="s">
        <v>52</v>
      </c>
      <c r="C24" s="37">
        <v>0</v>
      </c>
      <c r="D24" s="37">
        <v>0</v>
      </c>
      <c r="E24" s="37">
        <v>886246.47</v>
      </c>
      <c r="F24" s="21">
        <v>0</v>
      </c>
      <c r="G24" s="21">
        <v>0</v>
      </c>
      <c r="H24" s="21">
        <v>0</v>
      </c>
      <c r="I24" s="37">
        <v>23987.02</v>
      </c>
      <c r="J24" s="21">
        <v>88127.409999999989</v>
      </c>
      <c r="K24" s="21">
        <v>629431.60999999987</v>
      </c>
      <c r="L24" s="37">
        <v>61578.82</v>
      </c>
      <c r="M24" s="21">
        <v>51675.58</v>
      </c>
      <c r="N24" s="21">
        <v>0</v>
      </c>
      <c r="O24" s="21">
        <v>0</v>
      </c>
      <c r="P24" s="22">
        <v>762.99167983473103</v>
      </c>
      <c r="Q24" s="38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38">
        <v>0</v>
      </c>
      <c r="Y24" s="21">
        <v>0</v>
      </c>
      <c r="Z24" s="29">
        <v>1741809.9016798346</v>
      </c>
      <c r="AA24" s="8"/>
    </row>
    <row r="25" spans="1:27" x14ac:dyDescent="0.25">
      <c r="A25" s="20">
        <v>11</v>
      </c>
      <c r="B25" s="66" t="s">
        <v>53</v>
      </c>
      <c r="C25" s="37">
        <v>0</v>
      </c>
      <c r="D25" s="37">
        <v>0</v>
      </c>
      <c r="E25" s="37">
        <v>0</v>
      </c>
      <c r="F25" s="21">
        <v>0</v>
      </c>
      <c r="G25" s="21">
        <v>0</v>
      </c>
      <c r="H25" s="21">
        <v>0</v>
      </c>
      <c r="I25" s="37">
        <v>0</v>
      </c>
      <c r="J25" s="21">
        <v>0</v>
      </c>
      <c r="K25" s="21">
        <v>0</v>
      </c>
      <c r="L25" s="37">
        <v>0</v>
      </c>
      <c r="M25" s="21">
        <v>0</v>
      </c>
      <c r="N25" s="21">
        <v>0</v>
      </c>
      <c r="O25" s="21">
        <v>0</v>
      </c>
      <c r="P25" s="22">
        <v>0</v>
      </c>
      <c r="Q25" s="38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38">
        <v>0</v>
      </c>
      <c r="Y25" s="21">
        <v>0</v>
      </c>
      <c r="Z25" s="29">
        <v>0</v>
      </c>
      <c r="AA25" s="8"/>
    </row>
    <row r="26" spans="1:27" x14ac:dyDescent="0.25">
      <c r="A26" s="20">
        <v>12</v>
      </c>
      <c r="B26" s="66" t="s">
        <v>54</v>
      </c>
      <c r="C26" s="37">
        <v>35</v>
      </c>
      <c r="D26" s="37">
        <v>0</v>
      </c>
      <c r="E26" s="37">
        <v>11540</v>
      </c>
      <c r="F26" s="21">
        <v>0</v>
      </c>
      <c r="G26" s="21">
        <v>0</v>
      </c>
      <c r="H26" s="21">
        <v>0</v>
      </c>
      <c r="I26" s="37">
        <v>0</v>
      </c>
      <c r="J26" s="21">
        <v>0</v>
      </c>
      <c r="K26" s="21">
        <v>0</v>
      </c>
      <c r="L26" s="37">
        <v>0</v>
      </c>
      <c r="M26" s="21">
        <v>0</v>
      </c>
      <c r="N26" s="21">
        <v>0</v>
      </c>
      <c r="O26" s="21">
        <v>0</v>
      </c>
      <c r="P26" s="22">
        <v>0</v>
      </c>
      <c r="Q26" s="38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38">
        <v>0</v>
      </c>
      <c r="Y26" s="21">
        <v>0</v>
      </c>
      <c r="Z26" s="29">
        <v>11575</v>
      </c>
      <c r="AA26" s="8"/>
    </row>
    <row r="27" spans="1:27" x14ac:dyDescent="0.25">
      <c r="A27" s="20">
        <v>13</v>
      </c>
      <c r="B27" s="66" t="s">
        <v>55</v>
      </c>
      <c r="C27" s="37">
        <v>678299</v>
      </c>
      <c r="D27" s="37">
        <v>1118158.76</v>
      </c>
      <c r="E27" s="37">
        <v>180600.5199999999</v>
      </c>
      <c r="F27" s="21">
        <v>19215.79</v>
      </c>
      <c r="G27" s="21">
        <v>105600.85891647953</v>
      </c>
      <c r="H27" s="21">
        <v>10134</v>
      </c>
      <c r="I27" s="37">
        <v>92928.430000000022</v>
      </c>
      <c r="J27" s="21">
        <v>46376.090000000018</v>
      </c>
      <c r="K27" s="21">
        <v>594335.05000000005</v>
      </c>
      <c r="L27" s="37">
        <v>151596.07</v>
      </c>
      <c r="M27" s="21">
        <v>391576.37999999995</v>
      </c>
      <c r="N27" s="21">
        <v>0</v>
      </c>
      <c r="O27" s="21">
        <v>6229.7699999999995</v>
      </c>
      <c r="P27" s="22">
        <v>10452.768321825848</v>
      </c>
      <c r="Q27" s="38">
        <v>0</v>
      </c>
      <c r="R27" s="21">
        <v>0</v>
      </c>
      <c r="S27" s="21">
        <v>0</v>
      </c>
      <c r="T27" s="21">
        <v>0</v>
      </c>
      <c r="U27" s="21">
        <v>0</v>
      </c>
      <c r="V27" s="21">
        <v>706.99</v>
      </c>
      <c r="W27" s="21">
        <v>0</v>
      </c>
      <c r="X27" s="38">
        <v>0</v>
      </c>
      <c r="Y27" s="21">
        <v>0</v>
      </c>
      <c r="Z27" s="29">
        <v>3406210.4772383054</v>
      </c>
      <c r="AA27" s="8"/>
    </row>
    <row r="28" spans="1:27" x14ac:dyDescent="0.25">
      <c r="A28" s="20">
        <v>14</v>
      </c>
      <c r="B28" s="66" t="s">
        <v>56</v>
      </c>
      <c r="C28" s="37">
        <v>0</v>
      </c>
      <c r="D28" s="37">
        <v>0</v>
      </c>
      <c r="E28" s="37">
        <v>0</v>
      </c>
      <c r="F28" s="21">
        <v>0</v>
      </c>
      <c r="G28" s="21">
        <v>-6243.03</v>
      </c>
      <c r="H28" s="21">
        <v>0</v>
      </c>
      <c r="I28" s="37">
        <v>-582</v>
      </c>
      <c r="J28" s="21">
        <v>0</v>
      </c>
      <c r="K28" s="21">
        <v>0</v>
      </c>
      <c r="L28" s="37">
        <v>0</v>
      </c>
      <c r="M28" s="21">
        <v>0</v>
      </c>
      <c r="N28" s="21">
        <v>0</v>
      </c>
      <c r="O28" s="21">
        <v>0</v>
      </c>
      <c r="P28" s="22">
        <v>57.571555059009967</v>
      </c>
      <c r="Q28" s="38">
        <v>0</v>
      </c>
      <c r="R28" s="21">
        <v>0</v>
      </c>
      <c r="S28" s="21">
        <v>0</v>
      </c>
      <c r="T28" s="21">
        <v>1018724.4400000002</v>
      </c>
      <c r="U28" s="21">
        <v>0</v>
      </c>
      <c r="V28" s="21">
        <v>0</v>
      </c>
      <c r="W28" s="21">
        <v>0</v>
      </c>
      <c r="X28" s="38">
        <v>0</v>
      </c>
      <c r="Y28" s="21">
        <v>0</v>
      </c>
      <c r="Z28" s="29">
        <v>1011956.9815550592</v>
      </c>
      <c r="AA28" s="8"/>
    </row>
    <row r="29" spans="1:27" x14ac:dyDescent="0.25">
      <c r="A29" s="20">
        <v>15</v>
      </c>
      <c r="B29" s="66" t="s">
        <v>57</v>
      </c>
      <c r="C29" s="37">
        <v>252287</v>
      </c>
      <c r="D29" s="37">
        <v>644266.68999999994</v>
      </c>
      <c r="E29" s="37">
        <v>0</v>
      </c>
      <c r="F29" s="21">
        <v>2690.16</v>
      </c>
      <c r="G29" s="21">
        <v>0</v>
      </c>
      <c r="H29" s="21">
        <v>53541.66</v>
      </c>
      <c r="I29" s="37">
        <v>0</v>
      </c>
      <c r="J29" s="21">
        <v>802635.53999999992</v>
      </c>
      <c r="K29" s="21">
        <v>0</v>
      </c>
      <c r="L29" s="37">
        <v>276750.8</v>
      </c>
      <c r="M29" s="21">
        <v>0</v>
      </c>
      <c r="N29" s="21">
        <v>0</v>
      </c>
      <c r="O29" s="21">
        <v>0</v>
      </c>
      <c r="P29" s="22">
        <v>2689.0754189423137</v>
      </c>
      <c r="Q29" s="38">
        <v>0</v>
      </c>
      <c r="R29" s="21">
        <v>0</v>
      </c>
      <c r="S29" s="21">
        <v>0</v>
      </c>
      <c r="T29" s="21">
        <v>0</v>
      </c>
      <c r="U29" s="21">
        <v>0</v>
      </c>
      <c r="V29" s="21">
        <v>9610.01</v>
      </c>
      <c r="W29" s="21">
        <v>0</v>
      </c>
      <c r="X29" s="38">
        <v>0</v>
      </c>
      <c r="Y29" s="21">
        <v>0</v>
      </c>
      <c r="Z29" s="29">
        <v>2044470.9354189422</v>
      </c>
      <c r="AA29" s="8"/>
    </row>
    <row r="30" spans="1:27" x14ac:dyDescent="0.25">
      <c r="A30" s="20">
        <v>16</v>
      </c>
      <c r="B30" s="66" t="s">
        <v>58</v>
      </c>
      <c r="C30" s="37">
        <v>3</v>
      </c>
      <c r="D30" s="37">
        <v>6598.21</v>
      </c>
      <c r="E30" s="37">
        <v>22216.46</v>
      </c>
      <c r="F30" s="21">
        <v>1833.53</v>
      </c>
      <c r="G30" s="21">
        <v>4783.5261022110326</v>
      </c>
      <c r="H30" s="21">
        <v>0</v>
      </c>
      <c r="I30" s="37">
        <v>0</v>
      </c>
      <c r="J30" s="21">
        <v>0</v>
      </c>
      <c r="K30" s="21">
        <v>15555.77999999997</v>
      </c>
      <c r="L30" s="37">
        <v>434632.84999999986</v>
      </c>
      <c r="M30" s="21">
        <v>2888.8</v>
      </c>
      <c r="N30" s="21">
        <v>0</v>
      </c>
      <c r="O30" s="21">
        <v>40942.379999999997</v>
      </c>
      <c r="P30" s="22">
        <v>118.05416989064496</v>
      </c>
      <c r="Q30" s="38">
        <v>1189.81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44877</v>
      </c>
      <c r="X30" s="38">
        <v>0</v>
      </c>
      <c r="Y30" s="21">
        <v>0</v>
      </c>
      <c r="Z30" s="29">
        <v>575639.40027210151</v>
      </c>
      <c r="AA30" s="8"/>
    </row>
    <row r="31" spans="1:27" x14ac:dyDescent="0.25">
      <c r="A31" s="20">
        <v>17</v>
      </c>
      <c r="B31" s="66" t="s">
        <v>59</v>
      </c>
      <c r="C31" s="37">
        <v>0</v>
      </c>
      <c r="D31" s="37">
        <v>35162.620000000003</v>
      </c>
      <c r="E31" s="37">
        <v>0</v>
      </c>
      <c r="F31" s="21">
        <v>0</v>
      </c>
      <c r="G31" s="21">
        <v>0</v>
      </c>
      <c r="H31" s="21">
        <v>0</v>
      </c>
      <c r="I31" s="37">
        <v>0</v>
      </c>
      <c r="J31" s="21">
        <v>0</v>
      </c>
      <c r="K31" s="21">
        <v>0</v>
      </c>
      <c r="L31" s="37">
        <v>0</v>
      </c>
      <c r="M31" s="21">
        <v>0</v>
      </c>
      <c r="N31" s="21">
        <v>0</v>
      </c>
      <c r="O31" s="21">
        <v>0</v>
      </c>
      <c r="P31" s="22">
        <v>0</v>
      </c>
      <c r="Q31" s="38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38">
        <v>0</v>
      </c>
      <c r="Y31" s="21">
        <v>0</v>
      </c>
      <c r="Z31" s="29">
        <v>35162.620000000003</v>
      </c>
      <c r="AA31" s="8"/>
    </row>
    <row r="32" spans="1:27" x14ac:dyDescent="0.25">
      <c r="A32" s="20">
        <v>18</v>
      </c>
      <c r="B32" s="66" t="s">
        <v>60</v>
      </c>
      <c r="C32" s="37">
        <v>446705</v>
      </c>
      <c r="D32" s="37">
        <v>2099721.2200000002</v>
      </c>
      <c r="E32" s="37">
        <v>301318.60000000003</v>
      </c>
      <c r="F32" s="21">
        <v>31257.629999999997</v>
      </c>
      <c r="G32" s="21">
        <v>109920.13567734248</v>
      </c>
      <c r="H32" s="21">
        <v>0</v>
      </c>
      <c r="I32" s="37">
        <v>141136.3199999991</v>
      </c>
      <c r="J32" s="21">
        <v>121723.91999999998</v>
      </c>
      <c r="K32" s="21">
        <v>382238.57999999996</v>
      </c>
      <c r="L32" s="37">
        <v>743634.95999999985</v>
      </c>
      <c r="M32" s="21">
        <v>309185.14</v>
      </c>
      <c r="N32" s="21">
        <v>0</v>
      </c>
      <c r="O32" s="21">
        <v>75603.789999999994</v>
      </c>
      <c r="P32" s="22">
        <v>580.49232481464242</v>
      </c>
      <c r="Q32" s="38">
        <v>24467.96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38">
        <v>0</v>
      </c>
      <c r="Y32" s="21">
        <v>0</v>
      </c>
      <c r="Z32" s="29">
        <v>4787493.7480021548</v>
      </c>
      <c r="AA32" s="8"/>
    </row>
    <row r="33" spans="1:46" s="28" customFormat="1" x14ac:dyDescent="0.25">
      <c r="A33" s="106" t="s">
        <v>61</v>
      </c>
      <c r="B33" s="107"/>
      <c r="C33" s="32">
        <v>71480614</v>
      </c>
      <c r="D33" s="32">
        <v>57708744.659999989</v>
      </c>
      <c r="E33" s="32">
        <v>48953767.730000012</v>
      </c>
      <c r="F33" s="23">
        <v>41040223.530000001</v>
      </c>
      <c r="G33" s="23">
        <v>40355988.774798706</v>
      </c>
      <c r="H33" s="23">
        <v>37234480.712071791</v>
      </c>
      <c r="I33" s="32">
        <v>33198994.040000003</v>
      </c>
      <c r="J33" s="23">
        <v>30006981.979999993</v>
      </c>
      <c r="K33" s="23">
        <v>29147456.719999995</v>
      </c>
      <c r="L33" s="32">
        <v>28120925.799999993</v>
      </c>
      <c r="M33" s="23">
        <v>7277209.459999999</v>
      </c>
      <c r="N33" s="23">
        <v>5120510</v>
      </c>
      <c r="O33" s="23">
        <v>3626885.3999999976</v>
      </c>
      <c r="P33" s="33">
        <v>3571750.4056558004</v>
      </c>
      <c r="Q33" s="45">
        <v>2923983.8699999317</v>
      </c>
      <c r="R33" s="23">
        <v>1733493.0599999998</v>
      </c>
      <c r="S33" s="23">
        <v>1541806.5979644016</v>
      </c>
      <c r="T33" s="23">
        <v>1018724.4400000002</v>
      </c>
      <c r="U33" s="23">
        <v>989026.26199999987</v>
      </c>
      <c r="V33" s="23">
        <v>624575.90634919994</v>
      </c>
      <c r="W33" s="23">
        <v>372638.56</v>
      </c>
      <c r="X33" s="23">
        <v>279862.21000000002</v>
      </c>
      <c r="Y33" s="23">
        <v>67076.070000000007</v>
      </c>
      <c r="Z33" s="29">
        <v>446395720.18883979</v>
      </c>
      <c r="AA33" s="8"/>
      <c r="AB33" s="24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</row>
    <row r="34" spans="1:46" s="28" customFormat="1" x14ac:dyDescent="0.25">
      <c r="A34" s="111" t="s">
        <v>64</v>
      </c>
      <c r="B34" s="112"/>
      <c r="C34" s="36">
        <v>0.16012835868982211</v>
      </c>
      <c r="D34" s="36">
        <v>0.1292771011236114</v>
      </c>
      <c r="E34" s="36">
        <v>0.10966450957301066</v>
      </c>
      <c r="F34" s="36">
        <v>9.1936866044859622E-2</v>
      </c>
      <c r="G34" s="36">
        <v>9.0404067399496621E-2</v>
      </c>
      <c r="H34" s="36">
        <v>8.3411374769275126E-2</v>
      </c>
      <c r="I34" s="36">
        <v>7.4371219387936241E-2</v>
      </c>
      <c r="J34" s="36">
        <v>6.7220586181485048E-2</v>
      </c>
      <c r="K34" s="36">
        <v>6.5295107909344827E-2</v>
      </c>
      <c r="L34" s="36">
        <v>6.2995509428504223E-2</v>
      </c>
      <c r="M34" s="36">
        <v>1.63021488129893E-2</v>
      </c>
      <c r="N34" s="36">
        <v>1.1470786498208044E-2</v>
      </c>
      <c r="O34" s="36">
        <v>8.1248211754039838E-3</v>
      </c>
      <c r="P34" s="36">
        <v>8.0013096992615305E-3</v>
      </c>
      <c r="Q34" s="36">
        <v>6.550205877339039E-3</v>
      </c>
      <c r="R34" s="36">
        <v>3.8833102146827851E-3</v>
      </c>
      <c r="S34" s="36">
        <v>3.4539009408785723E-3</v>
      </c>
      <c r="T34" s="36">
        <v>2.2821106787696056E-3</v>
      </c>
      <c r="U34" s="36">
        <v>2.2155818644085785E-3</v>
      </c>
      <c r="V34" s="36">
        <v>1.3991529893812248E-3</v>
      </c>
      <c r="W34" s="36">
        <v>8.3477180256648039E-4</v>
      </c>
      <c r="X34" s="36">
        <v>6.2693748470887952E-4</v>
      </c>
      <c r="Y34" s="36">
        <v>1.5026145405611115E-4</v>
      </c>
      <c r="Z34" s="36">
        <v>1.0000000000000002</v>
      </c>
      <c r="AA34" s="24"/>
      <c r="AB34" s="24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</row>
    <row r="35" spans="1:46" ht="18" customHeight="1" x14ac:dyDescent="0.25">
      <c r="A35" s="6" t="s">
        <v>63</v>
      </c>
      <c r="C35" s="24"/>
      <c r="G35" s="24"/>
      <c r="K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46" ht="15" customHeight="1" x14ac:dyDescent="0.25"/>
    <row r="37" spans="1:46" ht="15" customHeight="1" x14ac:dyDescent="0.25">
      <c r="D37" s="50"/>
      <c r="E37" s="49"/>
      <c r="F37" s="50"/>
      <c r="G37" s="50"/>
      <c r="H37" s="50"/>
      <c r="I37" s="50"/>
      <c r="J37" s="50"/>
      <c r="L37" s="49"/>
      <c r="M37" s="50"/>
    </row>
    <row r="38" spans="1:46" ht="15" customHeight="1" x14ac:dyDescent="0.25"/>
    <row r="39" spans="1:46" ht="15" customHeight="1" x14ac:dyDescent="0.25"/>
    <row r="40" spans="1:46" ht="15" customHeight="1" x14ac:dyDescent="0.25"/>
    <row r="41" spans="1:46" ht="15" customHeight="1" x14ac:dyDescent="0.25"/>
    <row r="42" spans="1:46" ht="15" customHeight="1" x14ac:dyDescent="0.25"/>
    <row r="43" spans="1:46" ht="15" customHeight="1" x14ac:dyDescent="0.25"/>
    <row r="44" spans="1:46" ht="15" customHeight="1" x14ac:dyDescent="0.25"/>
    <row r="45" spans="1:46" ht="15" customHeight="1" x14ac:dyDescent="0.25"/>
    <row r="46" spans="1:46" ht="15" customHeight="1" x14ac:dyDescent="0.25">
      <c r="A46" s="53">
        <f>(Z4+Z6)/$Z$33</f>
        <v>5.9191840928556172E-2</v>
      </c>
      <c r="B46" s="104" t="s">
        <v>293</v>
      </c>
    </row>
    <row r="47" spans="1:46" ht="15" customHeight="1" x14ac:dyDescent="0.25">
      <c r="A47" s="53">
        <f>(Z7+Z20)/$Z$33</f>
        <v>0.86590777038307865</v>
      </c>
      <c r="B47" s="105" t="s">
        <v>294</v>
      </c>
    </row>
    <row r="48" spans="1:46" ht="15" customHeight="1" x14ac:dyDescent="0.25">
      <c r="A48" s="53">
        <f>Z8/$Z$33</f>
        <v>2.5532454911277269E-4</v>
      </c>
      <c r="B48" s="105" t="s">
        <v>36</v>
      </c>
    </row>
    <row r="49" spans="1:2" ht="15" customHeight="1" x14ac:dyDescent="0.25">
      <c r="A49" s="53">
        <f>(Z25+Z9)/$Z$33</f>
        <v>4.4124636223048634E-4</v>
      </c>
      <c r="B49" s="105" t="s">
        <v>295</v>
      </c>
    </row>
    <row r="50" spans="1:2" ht="15" customHeight="1" x14ac:dyDescent="0.25">
      <c r="A50" s="53">
        <f>(Z26+Z10)/$Z$33</f>
        <v>1.7778066118548019E-3</v>
      </c>
      <c r="B50" s="105" t="s">
        <v>296</v>
      </c>
    </row>
    <row r="51" spans="1:2" ht="15" customHeight="1" x14ac:dyDescent="0.25">
      <c r="A51" s="53">
        <f>Z11/$Z$33</f>
        <v>2.2942832108125443E-3</v>
      </c>
      <c r="B51" s="105" t="s">
        <v>39</v>
      </c>
    </row>
    <row r="52" spans="1:2" ht="15" customHeight="1" x14ac:dyDescent="0.25">
      <c r="A52" s="53">
        <f>(Z12+Z17)/$Z$33</f>
        <v>4.3561280196770628E-2</v>
      </c>
      <c r="B52" s="105" t="s">
        <v>297</v>
      </c>
    </row>
    <row r="53" spans="1:2" ht="15" customHeight="1" x14ac:dyDescent="0.25">
      <c r="A53" s="53">
        <f>Z27/$Z$33</f>
        <v>7.6304729709267115E-3</v>
      </c>
      <c r="B53" s="105" t="s">
        <v>55</v>
      </c>
    </row>
    <row r="54" spans="1:2" ht="15" customHeight="1" x14ac:dyDescent="0.25">
      <c r="A54" s="53">
        <f>(Z28+Z29+Z30+Z31)/$Z$33</f>
        <v>8.2151995894914637E-3</v>
      </c>
      <c r="B54" s="105" t="s">
        <v>298</v>
      </c>
    </row>
    <row r="55" spans="1:2" ht="15" customHeight="1" x14ac:dyDescent="0.25">
      <c r="A55" s="53">
        <f>Z32/$Z$33</f>
        <v>1.0724775197165623E-2</v>
      </c>
      <c r="B55" s="105" t="s">
        <v>60</v>
      </c>
    </row>
    <row r="56" spans="1:2" ht="15" customHeight="1" x14ac:dyDescent="0.25"/>
    <row r="57" spans="1:2" ht="15" customHeight="1" x14ac:dyDescent="0.25"/>
    <row r="58" spans="1:2" ht="15" customHeight="1" x14ac:dyDescent="0.25"/>
    <row r="59" spans="1:2" ht="15" customHeight="1" x14ac:dyDescent="0.25"/>
    <row r="60" spans="1:2" ht="15" customHeight="1" x14ac:dyDescent="0.25"/>
    <row r="61" spans="1:2" ht="15" customHeight="1" x14ac:dyDescent="0.25"/>
  </sheetData>
  <mergeCells count="3">
    <mergeCell ref="A1:Z1"/>
    <mergeCell ref="A33:B33"/>
    <mergeCell ref="A34:B34"/>
  </mergeCells>
  <conditionalFormatting sqref="AA34">
    <cfRule type="cellIs" dxfId="9" priority="2" operator="notEqual">
      <formula>0</formula>
    </cfRule>
  </conditionalFormatting>
  <conditionalFormatting sqref="AA4:AA33">
    <cfRule type="cellIs" dxfId="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44" fitToWidth="2" orientation="landscape" r:id="rId1"/>
  <headerFooter alignWithMargins="0"/>
  <colBreaks count="1" manualBreakCount="1">
    <brk id="14" max="34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7"/>
  <sheetViews>
    <sheetView zoomScaleNormal="100" zoomScaleSheetLayoutView="70" workbookViewId="0">
      <selection sqref="A1:H1"/>
    </sheetView>
  </sheetViews>
  <sheetFormatPr defaultRowHeight="15.75" x14ac:dyDescent="0.25"/>
  <cols>
    <col min="1" max="1" width="7.42578125" style="25" bestFit="1" customWidth="1"/>
    <col min="2" max="2" width="54.5703125" style="25" customWidth="1"/>
    <col min="3" max="8" width="20.42578125" style="25" customWidth="1"/>
    <col min="9" max="16384" width="9.140625" style="25"/>
  </cols>
  <sheetData>
    <row r="1" spans="1:11" x14ac:dyDescent="0.25">
      <c r="A1" s="113" t="s">
        <v>339</v>
      </c>
      <c r="B1" s="113"/>
      <c r="C1" s="113"/>
      <c r="D1" s="113"/>
      <c r="E1" s="113"/>
      <c r="F1" s="113"/>
      <c r="G1" s="113"/>
      <c r="H1" s="113"/>
    </row>
    <row r="2" spans="1:11" x14ac:dyDescent="0.25">
      <c r="D2" s="24"/>
      <c r="H2" s="69" t="s">
        <v>65</v>
      </c>
    </row>
    <row r="3" spans="1:11" ht="63" x14ac:dyDescent="0.25">
      <c r="A3" s="30" t="s">
        <v>30</v>
      </c>
      <c r="B3" s="63" t="s">
        <v>31</v>
      </c>
      <c r="C3" s="70" t="s">
        <v>69</v>
      </c>
      <c r="D3" s="70" t="s">
        <v>70</v>
      </c>
      <c r="E3" s="70" t="s">
        <v>71</v>
      </c>
      <c r="F3" s="70" t="s">
        <v>72</v>
      </c>
      <c r="G3" s="70" t="s">
        <v>73</v>
      </c>
      <c r="H3" s="70" t="s">
        <v>74</v>
      </c>
    </row>
    <row r="4" spans="1:11" x14ac:dyDescent="0.25">
      <c r="A4" s="20">
        <v>1</v>
      </c>
      <c r="B4" s="65" t="s">
        <v>32</v>
      </c>
      <c r="C4" s="37">
        <v>28255130.052334499</v>
      </c>
      <c r="D4" s="55">
        <v>8303180.4827000014</v>
      </c>
      <c r="E4" s="23">
        <v>36558310.5350345</v>
      </c>
      <c r="F4" s="21">
        <v>5686312.9480846925</v>
      </c>
      <c r="G4" s="55">
        <v>2599785.7282959623</v>
      </c>
      <c r="H4" s="23">
        <v>8286098.6763806548</v>
      </c>
      <c r="K4" s="24"/>
    </row>
    <row r="5" spans="1:11" ht="31.5" x14ac:dyDescent="0.25">
      <c r="A5" s="54">
        <v>1.1000000000000001</v>
      </c>
      <c r="B5" s="3" t="s">
        <v>33</v>
      </c>
      <c r="C5" s="37">
        <v>1398145.55</v>
      </c>
      <c r="D5" s="55">
        <v>0</v>
      </c>
      <c r="E5" s="23">
        <v>1398145.55</v>
      </c>
      <c r="F5" s="21">
        <v>55491.020852958813</v>
      </c>
      <c r="G5" s="55">
        <v>0</v>
      </c>
      <c r="H5" s="23">
        <v>55491.020852958813</v>
      </c>
    </row>
    <row r="6" spans="1:11" x14ac:dyDescent="0.25">
      <c r="A6" s="20">
        <v>2</v>
      </c>
      <c r="B6" s="65" t="s">
        <v>34</v>
      </c>
      <c r="C6" s="37">
        <v>44083468.381000757</v>
      </c>
      <c r="D6" s="55">
        <v>50023051.460000001</v>
      </c>
      <c r="E6" s="23">
        <v>94106519.841000766</v>
      </c>
      <c r="F6" s="21">
        <v>20736671.512521382</v>
      </c>
      <c r="G6" s="55">
        <v>18090497.765972547</v>
      </c>
      <c r="H6" s="23">
        <v>38827169.278493926</v>
      </c>
    </row>
    <row r="7" spans="1:11" x14ac:dyDescent="0.25">
      <c r="A7" s="20">
        <v>3</v>
      </c>
      <c r="B7" s="65" t="s">
        <v>35</v>
      </c>
      <c r="C7" s="37">
        <v>324647129.26999992</v>
      </c>
      <c r="D7" s="55">
        <v>0</v>
      </c>
      <c r="E7" s="23">
        <v>324647129.26999992</v>
      </c>
      <c r="F7" s="21">
        <v>132738257.0710057</v>
      </c>
      <c r="G7" s="55">
        <v>0</v>
      </c>
      <c r="H7" s="23">
        <v>132738257.0710057</v>
      </c>
    </row>
    <row r="8" spans="1:11" x14ac:dyDescent="0.25">
      <c r="A8" s="20">
        <v>4</v>
      </c>
      <c r="B8" s="65" t="s">
        <v>36</v>
      </c>
      <c r="C8" s="37">
        <v>4506253.68</v>
      </c>
      <c r="D8" s="55">
        <v>0</v>
      </c>
      <c r="E8" s="23">
        <v>4506253.68</v>
      </c>
      <c r="F8" s="21">
        <v>113975.78598308697</v>
      </c>
      <c r="G8" s="55">
        <v>0</v>
      </c>
      <c r="H8" s="23">
        <v>113975.78598308697</v>
      </c>
    </row>
    <row r="9" spans="1:11" x14ac:dyDescent="0.25">
      <c r="A9" s="20">
        <v>5</v>
      </c>
      <c r="B9" s="65" t="s">
        <v>37</v>
      </c>
      <c r="C9" s="37">
        <v>1443937.8599999999</v>
      </c>
      <c r="D9" s="55">
        <v>0</v>
      </c>
      <c r="E9" s="23">
        <v>1443937.8599999999</v>
      </c>
      <c r="F9" s="21">
        <v>196970.48764858363</v>
      </c>
      <c r="G9" s="55">
        <v>0</v>
      </c>
      <c r="H9" s="23">
        <v>196970.48764858363</v>
      </c>
    </row>
    <row r="10" spans="1:11" x14ac:dyDescent="0.25">
      <c r="A10" s="20">
        <v>6</v>
      </c>
      <c r="B10" s="65" t="s">
        <v>38</v>
      </c>
      <c r="C10" s="37">
        <v>4683979.2153873006</v>
      </c>
      <c r="D10" s="55">
        <v>0</v>
      </c>
      <c r="E10" s="23">
        <v>4683979.2153873006</v>
      </c>
      <c r="F10" s="21">
        <v>782030.26285540545</v>
      </c>
      <c r="G10" s="55">
        <v>0</v>
      </c>
      <c r="H10" s="23">
        <v>782030.26285540545</v>
      </c>
    </row>
    <row r="11" spans="1:11" x14ac:dyDescent="0.25">
      <c r="A11" s="20">
        <v>7</v>
      </c>
      <c r="B11" s="65" t="s">
        <v>39</v>
      </c>
      <c r="C11" s="37">
        <v>11186044.348866399</v>
      </c>
      <c r="D11" s="55">
        <v>0</v>
      </c>
      <c r="E11" s="23">
        <v>11186044.348866399</v>
      </c>
      <c r="F11" s="21">
        <v>1024158.2062078295</v>
      </c>
      <c r="G11" s="55">
        <v>0</v>
      </c>
      <c r="H11" s="23">
        <v>1024158.2062078295</v>
      </c>
    </row>
    <row r="12" spans="1:11" x14ac:dyDescent="0.25">
      <c r="A12" s="20">
        <v>8</v>
      </c>
      <c r="B12" s="65" t="s">
        <v>40</v>
      </c>
      <c r="C12" s="37">
        <v>144889141.11718994</v>
      </c>
      <c r="D12" s="55">
        <v>0</v>
      </c>
      <c r="E12" s="23">
        <v>144889141.11718994</v>
      </c>
      <c r="F12" s="21">
        <v>18107881.919939887</v>
      </c>
      <c r="G12" s="55">
        <v>0</v>
      </c>
      <c r="H12" s="23">
        <v>18107881.919939887</v>
      </c>
    </row>
    <row r="13" spans="1:11" x14ac:dyDescent="0.25">
      <c r="A13" s="54">
        <v>8.1</v>
      </c>
      <c r="B13" s="3" t="s">
        <v>41</v>
      </c>
      <c r="C13" s="37">
        <v>88096971.897626907</v>
      </c>
      <c r="D13" s="55">
        <v>0</v>
      </c>
      <c r="E13" s="23">
        <v>88096971.897626907</v>
      </c>
      <c r="F13" s="21">
        <v>7366696.6926231263</v>
      </c>
      <c r="G13" s="55">
        <v>0</v>
      </c>
      <c r="H13" s="23">
        <v>7366696.6926231263</v>
      </c>
    </row>
    <row r="14" spans="1:11" x14ac:dyDescent="0.25">
      <c r="A14" s="54">
        <v>8.1999999999999993</v>
      </c>
      <c r="B14" s="3" t="s">
        <v>42</v>
      </c>
      <c r="C14" s="37">
        <v>41131347.859563008</v>
      </c>
      <c r="D14" s="55">
        <v>0</v>
      </c>
      <c r="E14" s="23">
        <v>41131347.859563008</v>
      </c>
      <c r="F14" s="21">
        <v>8919658.184809817</v>
      </c>
      <c r="G14" s="55">
        <v>0</v>
      </c>
      <c r="H14" s="23">
        <v>8919658.184809817</v>
      </c>
    </row>
    <row r="15" spans="1:11" x14ac:dyDescent="0.25">
      <c r="A15" s="54">
        <v>8.3000000000000007</v>
      </c>
      <c r="B15" s="3" t="s">
        <v>43</v>
      </c>
      <c r="C15" s="37">
        <v>5140099.4500000011</v>
      </c>
      <c r="D15" s="55">
        <v>0</v>
      </c>
      <c r="E15" s="23">
        <v>5140099.4500000011</v>
      </c>
      <c r="F15" s="21">
        <v>646490.85420914367</v>
      </c>
      <c r="G15" s="55">
        <v>0</v>
      </c>
      <c r="H15" s="23">
        <v>646490.85420914367</v>
      </c>
    </row>
    <row r="16" spans="1:11" x14ac:dyDescent="0.25">
      <c r="A16" s="54">
        <v>8.4</v>
      </c>
      <c r="B16" s="3" t="s">
        <v>44</v>
      </c>
      <c r="C16" s="37">
        <v>10520721.91</v>
      </c>
      <c r="D16" s="55">
        <v>0</v>
      </c>
      <c r="E16" s="23">
        <v>10520721.91</v>
      </c>
      <c r="F16" s="21">
        <v>1175036.1882977991</v>
      </c>
      <c r="G16" s="55">
        <v>0</v>
      </c>
      <c r="H16" s="23">
        <v>1175036.1882977991</v>
      </c>
    </row>
    <row r="17" spans="1:8" x14ac:dyDescent="0.25">
      <c r="A17" s="20">
        <v>9</v>
      </c>
      <c r="B17" s="65" t="s">
        <v>45</v>
      </c>
      <c r="C17" s="37">
        <v>10837980.01999999</v>
      </c>
      <c r="D17" s="55">
        <v>0</v>
      </c>
      <c r="E17" s="23">
        <v>10837980.01999999</v>
      </c>
      <c r="F17" s="21">
        <v>1337687.1258453827</v>
      </c>
      <c r="G17" s="55">
        <v>0</v>
      </c>
      <c r="H17" s="23">
        <v>1337687.1258453827</v>
      </c>
    </row>
    <row r="18" spans="1:8" x14ac:dyDescent="0.25">
      <c r="A18" s="54">
        <v>9.1</v>
      </c>
      <c r="B18" s="3" t="s">
        <v>46</v>
      </c>
      <c r="C18" s="37">
        <v>10283099.17999999</v>
      </c>
      <c r="D18" s="55">
        <v>0</v>
      </c>
      <c r="E18" s="23">
        <v>10283099.17999999</v>
      </c>
      <c r="F18" s="21">
        <v>1159575.9021989864</v>
      </c>
      <c r="G18" s="55">
        <v>0</v>
      </c>
      <c r="H18" s="23">
        <v>1159575.9021989864</v>
      </c>
    </row>
    <row r="19" spans="1:8" x14ac:dyDescent="0.25">
      <c r="A19" s="54">
        <v>9.1999999999999993</v>
      </c>
      <c r="B19" s="3" t="s">
        <v>47</v>
      </c>
      <c r="C19" s="37">
        <v>554880.84</v>
      </c>
      <c r="D19" s="55">
        <v>0</v>
      </c>
      <c r="E19" s="23">
        <v>554880.84</v>
      </c>
      <c r="F19" s="21">
        <v>178111.2236463961</v>
      </c>
      <c r="G19" s="55">
        <v>0</v>
      </c>
      <c r="H19" s="23">
        <v>178111.2236463961</v>
      </c>
    </row>
    <row r="20" spans="1:8" x14ac:dyDescent="0.25">
      <c r="A20" s="20">
        <v>10</v>
      </c>
      <c r="B20" s="66" t="s">
        <v>48</v>
      </c>
      <c r="C20" s="37">
        <v>495918438.62128139</v>
      </c>
      <c r="D20" s="55">
        <v>0</v>
      </c>
      <c r="E20" s="23">
        <v>495918438.62128139</v>
      </c>
      <c r="F20" s="21">
        <v>253799265.70626122</v>
      </c>
      <c r="G20" s="55">
        <v>2120</v>
      </c>
      <c r="H20" s="23">
        <v>253801385.70626122</v>
      </c>
    </row>
    <row r="21" spans="1:8" x14ac:dyDescent="0.25">
      <c r="A21" s="54">
        <v>10.1</v>
      </c>
      <c r="B21" s="65" t="s">
        <v>49</v>
      </c>
      <c r="C21" s="37">
        <v>487457569.49128139</v>
      </c>
      <c r="D21" s="55">
        <v>0</v>
      </c>
      <c r="E21" s="23">
        <v>487457569.49128139</v>
      </c>
      <c r="F21" s="21">
        <v>250637331.17030492</v>
      </c>
      <c r="G21" s="55">
        <v>2120</v>
      </c>
      <c r="H21" s="23">
        <v>250639451.17030492</v>
      </c>
    </row>
    <row r="22" spans="1:8" x14ac:dyDescent="0.25">
      <c r="A22" s="54">
        <v>10.199999999999999</v>
      </c>
      <c r="B22" s="67" t="s">
        <v>50</v>
      </c>
      <c r="C22" s="37">
        <v>0</v>
      </c>
      <c r="D22" s="55">
        <v>0</v>
      </c>
      <c r="E22" s="23">
        <v>0</v>
      </c>
      <c r="F22" s="21">
        <v>959969.32301698485</v>
      </c>
      <c r="G22" s="55">
        <v>0</v>
      </c>
      <c r="H22" s="23">
        <v>959969.32301698485</v>
      </c>
    </row>
    <row r="23" spans="1:8" x14ac:dyDescent="0.25">
      <c r="A23" s="54">
        <v>10.3</v>
      </c>
      <c r="B23" s="68" t="s">
        <v>51</v>
      </c>
      <c r="C23" s="37">
        <v>3058121.48</v>
      </c>
      <c r="D23" s="55">
        <v>0</v>
      </c>
      <c r="E23" s="23">
        <v>3058121.48</v>
      </c>
      <c r="F23" s="21">
        <v>460155.3112594657</v>
      </c>
      <c r="G23" s="55">
        <v>0</v>
      </c>
      <c r="H23" s="23">
        <v>460155.3112594657</v>
      </c>
    </row>
    <row r="24" spans="1:8" x14ac:dyDescent="0.25">
      <c r="A24" s="54">
        <v>10.4</v>
      </c>
      <c r="B24" s="65" t="s">
        <v>52</v>
      </c>
      <c r="C24" s="37">
        <v>5402747.6499999994</v>
      </c>
      <c r="D24" s="55">
        <v>0</v>
      </c>
      <c r="E24" s="23">
        <v>5402747.6499999994</v>
      </c>
      <c r="F24" s="21">
        <v>1741809.9016798346</v>
      </c>
      <c r="G24" s="55">
        <v>0</v>
      </c>
      <c r="H24" s="23">
        <v>1741809.9016798346</v>
      </c>
    </row>
    <row r="25" spans="1:8" x14ac:dyDescent="0.25">
      <c r="A25" s="20">
        <v>11</v>
      </c>
      <c r="B25" s="66" t="s">
        <v>53</v>
      </c>
      <c r="C25" s="37">
        <v>1461841.44</v>
      </c>
      <c r="D25" s="55">
        <v>0</v>
      </c>
      <c r="E25" s="23">
        <v>1461841.44</v>
      </c>
      <c r="F25" s="21">
        <v>0</v>
      </c>
      <c r="G25" s="55">
        <v>0</v>
      </c>
      <c r="H25" s="23">
        <v>0</v>
      </c>
    </row>
    <row r="26" spans="1:8" x14ac:dyDescent="0.25">
      <c r="A26" s="20">
        <v>12</v>
      </c>
      <c r="B26" s="66" t="s">
        <v>54</v>
      </c>
      <c r="C26" s="37">
        <v>170333.71</v>
      </c>
      <c r="D26" s="55">
        <v>0</v>
      </c>
      <c r="E26" s="23">
        <v>170333.71</v>
      </c>
      <c r="F26" s="21">
        <v>11575</v>
      </c>
      <c r="G26" s="55">
        <v>0</v>
      </c>
      <c r="H26" s="23">
        <v>11575</v>
      </c>
    </row>
    <row r="27" spans="1:8" x14ac:dyDescent="0.25">
      <c r="A27" s="20">
        <v>13</v>
      </c>
      <c r="B27" s="66" t="s">
        <v>55</v>
      </c>
      <c r="C27" s="37">
        <v>21702369.183800004</v>
      </c>
      <c r="D27" s="55">
        <v>0</v>
      </c>
      <c r="E27" s="23">
        <v>21702369.183800004</v>
      </c>
      <c r="F27" s="21">
        <v>3406210.4772383054</v>
      </c>
      <c r="G27" s="55">
        <v>0</v>
      </c>
      <c r="H27" s="23">
        <v>3406210.4772383054</v>
      </c>
    </row>
    <row r="28" spans="1:8" x14ac:dyDescent="0.25">
      <c r="A28" s="20">
        <v>14</v>
      </c>
      <c r="B28" s="66" t="s">
        <v>56</v>
      </c>
      <c r="C28" s="37">
        <v>4507660.57</v>
      </c>
      <c r="D28" s="55">
        <v>0</v>
      </c>
      <c r="E28" s="23">
        <v>4507660.57</v>
      </c>
      <c r="F28" s="21">
        <v>1011956.9815550592</v>
      </c>
      <c r="G28" s="55">
        <v>0</v>
      </c>
      <c r="H28" s="23">
        <v>1011956.9815550592</v>
      </c>
    </row>
    <row r="29" spans="1:8" x14ac:dyDescent="0.25">
      <c r="A29" s="20">
        <v>15</v>
      </c>
      <c r="B29" s="66" t="s">
        <v>57</v>
      </c>
      <c r="C29" s="37">
        <v>36920019.993345901</v>
      </c>
      <c r="D29" s="55">
        <v>0</v>
      </c>
      <c r="E29" s="23">
        <v>36920019.993345901</v>
      </c>
      <c r="F29" s="21">
        <v>2044470.9354189422</v>
      </c>
      <c r="G29" s="55">
        <v>0</v>
      </c>
      <c r="H29" s="23">
        <v>2044470.9354189422</v>
      </c>
    </row>
    <row r="30" spans="1:8" x14ac:dyDescent="0.25">
      <c r="A30" s="20">
        <v>16</v>
      </c>
      <c r="B30" s="66" t="s">
        <v>58</v>
      </c>
      <c r="C30" s="37">
        <v>5907361.8600000013</v>
      </c>
      <c r="D30" s="55">
        <v>0</v>
      </c>
      <c r="E30" s="23">
        <v>5907361.8600000013</v>
      </c>
      <c r="F30" s="21">
        <v>575639.40027210151</v>
      </c>
      <c r="G30" s="55">
        <v>0</v>
      </c>
      <c r="H30" s="23">
        <v>575639.40027210151</v>
      </c>
    </row>
    <row r="31" spans="1:8" x14ac:dyDescent="0.25">
      <c r="A31" s="20">
        <v>17</v>
      </c>
      <c r="B31" s="66" t="s">
        <v>59</v>
      </c>
      <c r="C31" s="37">
        <v>1172325.72</v>
      </c>
      <c r="D31" s="55">
        <v>0</v>
      </c>
      <c r="E31" s="23">
        <v>1172325.72</v>
      </c>
      <c r="F31" s="21">
        <v>35162.620000000003</v>
      </c>
      <c r="G31" s="55">
        <v>0</v>
      </c>
      <c r="H31" s="23">
        <v>35162.620000000003</v>
      </c>
    </row>
    <row r="32" spans="1:8" x14ac:dyDescent="0.25">
      <c r="A32" s="20">
        <v>18</v>
      </c>
      <c r="B32" s="66" t="s">
        <v>60</v>
      </c>
      <c r="C32" s="37">
        <v>24915493.475100007</v>
      </c>
      <c r="D32" s="55">
        <v>0</v>
      </c>
      <c r="E32" s="23">
        <v>24915493.475100007</v>
      </c>
      <c r="F32" s="21">
        <v>4787493.7480021548</v>
      </c>
      <c r="G32" s="55">
        <v>0</v>
      </c>
      <c r="H32" s="23">
        <v>4787493.7480021548</v>
      </c>
    </row>
    <row r="33" spans="1:9" x14ac:dyDescent="0.25">
      <c r="A33" s="106" t="s">
        <v>61</v>
      </c>
      <c r="B33" s="107"/>
      <c r="C33" s="32">
        <v>1167208908.518306</v>
      </c>
      <c r="D33" s="51">
        <v>58326231.942699999</v>
      </c>
      <c r="E33" s="23">
        <v>1225535140.4610059</v>
      </c>
      <c r="F33" s="32">
        <v>446395720.18883979</v>
      </c>
      <c r="G33" s="51">
        <v>20692403.494268514</v>
      </c>
      <c r="H33" s="23">
        <v>467088123.68310833</v>
      </c>
    </row>
    <row r="34" spans="1:9" x14ac:dyDescent="0.25">
      <c r="A34" s="111" t="s">
        <v>64</v>
      </c>
      <c r="B34" s="112"/>
      <c r="C34" s="34">
        <v>0.95240754016995421</v>
      </c>
      <c r="D34" s="34">
        <v>4.7592459830045827E-2</v>
      </c>
      <c r="E34" s="35">
        <v>1</v>
      </c>
      <c r="F34" s="34">
        <v>0.95569914445457593</v>
      </c>
      <c r="G34" s="34">
        <v>4.4300855545423984E-2</v>
      </c>
      <c r="H34" s="35">
        <v>0.99999999999999989</v>
      </c>
    </row>
    <row r="35" spans="1:9" ht="15.75" customHeight="1" x14ac:dyDescent="0.25">
      <c r="A35" s="115" t="s">
        <v>67</v>
      </c>
      <c r="B35" s="115"/>
      <c r="C35" s="115"/>
      <c r="D35" s="115"/>
      <c r="E35" s="115"/>
      <c r="F35" s="115"/>
      <c r="G35" s="115"/>
      <c r="H35" s="115"/>
    </row>
    <row r="36" spans="1:9" x14ac:dyDescent="0.25">
      <c r="A36" s="114" t="s">
        <v>68</v>
      </c>
      <c r="B36" s="114"/>
      <c r="C36" s="114"/>
      <c r="D36" s="114"/>
      <c r="E36" s="114"/>
      <c r="F36" s="114"/>
      <c r="G36" s="114"/>
      <c r="H36" s="114"/>
    </row>
    <row r="44" spans="1:9" x14ac:dyDescent="0.25">
      <c r="A44" s="53">
        <f>(E4+E6)/$E$33</f>
        <v>0.10661859139092777</v>
      </c>
      <c r="B44" s="104" t="s">
        <v>293</v>
      </c>
      <c r="C44" s="52"/>
      <c r="D44" s="52"/>
      <c r="E44" s="52"/>
      <c r="F44" s="52"/>
      <c r="G44" s="53">
        <f>(H4+H6)/$H$33</f>
        <v>0.1008659085214467</v>
      </c>
      <c r="H44" s="104"/>
      <c r="I44" s="52"/>
    </row>
    <row r="45" spans="1:9" x14ac:dyDescent="0.25">
      <c r="A45" s="53">
        <f>(E7+E20)/$E$33</f>
        <v>0.66955694765521911</v>
      </c>
      <c r="B45" s="105" t="s">
        <v>294</v>
      </c>
      <c r="C45" s="52"/>
      <c r="D45" s="52"/>
      <c r="E45" s="52"/>
      <c r="F45" s="52"/>
      <c r="G45" s="53">
        <f>(H7+H20)/$H$33</f>
        <v>0.8275518540897675</v>
      </c>
      <c r="H45" s="105"/>
      <c r="I45" s="52"/>
    </row>
    <row r="46" spans="1:9" x14ac:dyDescent="0.25">
      <c r="A46" s="53">
        <f>E8/$E$33</f>
        <v>3.6769681514843347E-3</v>
      </c>
      <c r="B46" s="105" t="s">
        <v>36</v>
      </c>
      <c r="C46" s="52"/>
      <c r="D46" s="52"/>
      <c r="E46" s="52"/>
      <c r="F46" s="52"/>
      <c r="G46" s="53">
        <f>H8/$H$33</f>
        <v>2.4401345314532723E-4</v>
      </c>
      <c r="H46" s="105"/>
      <c r="I46" s="52"/>
    </row>
    <row r="47" spans="1:9" x14ac:dyDescent="0.25">
      <c r="A47" s="53">
        <f>(E25+E9)/$E$33</f>
        <v>2.3710289522232233E-3</v>
      </c>
      <c r="B47" s="105" t="s">
        <v>295</v>
      </c>
      <c r="C47" s="52"/>
      <c r="D47" s="52"/>
      <c r="E47" s="52"/>
      <c r="F47" s="52"/>
      <c r="G47" s="53">
        <f>(H25+H9)/$H$33</f>
        <v>4.2169877087736972E-4</v>
      </c>
      <c r="H47" s="105"/>
      <c r="I47" s="52"/>
    </row>
    <row r="48" spans="1:9" x14ac:dyDescent="0.25">
      <c r="A48" s="53">
        <f>(E26+E10)/$E$33</f>
        <v>3.9609740799119546E-3</v>
      </c>
      <c r="B48" s="105" t="s">
        <v>296</v>
      </c>
      <c r="C48" s="52"/>
      <c r="D48" s="52"/>
      <c r="E48" s="52"/>
      <c r="F48" s="52"/>
      <c r="G48" s="53">
        <f>(H26+H10)/$H$33</f>
        <v>1.6990482579553226E-3</v>
      </c>
      <c r="H48" s="105"/>
      <c r="I48" s="52"/>
    </row>
    <row r="49" spans="1:9" x14ac:dyDescent="0.25">
      <c r="A49" s="53">
        <f>E11/$E$33</f>
        <v>9.1274774419430986E-3</v>
      </c>
      <c r="B49" s="105" t="s">
        <v>39</v>
      </c>
      <c r="C49" s="52"/>
      <c r="D49" s="52"/>
      <c r="E49" s="52"/>
      <c r="F49" s="52"/>
      <c r="G49" s="53">
        <f>H11/$H$33</f>
        <v>2.1926445017100464E-3</v>
      </c>
      <c r="H49" s="105"/>
      <c r="I49" s="52"/>
    </row>
    <row r="50" spans="1:9" x14ac:dyDescent="0.25">
      <c r="A50" s="53">
        <f>(E12+E17)/$E$33</f>
        <v>0.12706867065322217</v>
      </c>
      <c r="B50" s="105" t="s">
        <v>297</v>
      </c>
      <c r="C50" s="52"/>
      <c r="D50" s="52"/>
      <c r="E50" s="52"/>
      <c r="F50" s="52"/>
      <c r="G50" s="53">
        <f>(H12+H17)/$H$33</f>
        <v>4.1631478215399753E-2</v>
      </c>
      <c r="H50" s="105"/>
      <c r="I50" s="52"/>
    </row>
    <row r="51" spans="1:9" x14ac:dyDescent="0.25">
      <c r="A51" s="53">
        <f>E27/$E$33</f>
        <v>1.7708483802134217E-2</v>
      </c>
      <c r="B51" s="105" t="s">
        <v>55</v>
      </c>
      <c r="C51" s="52"/>
      <c r="D51" s="52"/>
      <c r="E51" s="52"/>
      <c r="F51" s="52"/>
      <c r="G51" s="53">
        <f>H27/$H$33</f>
        <v>7.2924364900984247E-3</v>
      </c>
      <c r="H51" s="105"/>
      <c r="I51" s="52"/>
    </row>
    <row r="52" spans="1:9" x14ac:dyDescent="0.25">
      <c r="A52" s="53">
        <f>(E28+E29+E30+E31)/$E$33</f>
        <v>3.9580560803094578E-2</v>
      </c>
      <c r="B52" s="105" t="s">
        <v>298</v>
      </c>
      <c r="C52" s="52"/>
      <c r="D52" s="52"/>
      <c r="E52" s="52"/>
      <c r="F52" s="52"/>
      <c r="G52" s="53">
        <f>(H28+H29+H30+H31)/$H$33</f>
        <v>7.8512592192005754E-3</v>
      </c>
      <c r="H52" s="105"/>
      <c r="I52" s="52"/>
    </row>
    <row r="53" spans="1:9" x14ac:dyDescent="0.25">
      <c r="A53" s="53">
        <f>E32/$E$33</f>
        <v>2.0330297069839728E-2</v>
      </c>
      <c r="B53" s="105" t="s">
        <v>60</v>
      </c>
      <c r="C53" s="52"/>
      <c r="D53" s="52"/>
      <c r="E53" s="52"/>
      <c r="F53" s="52"/>
      <c r="G53" s="53">
        <f>H32/$H$33</f>
        <v>1.0249658480398842E-2</v>
      </c>
      <c r="H53" s="105"/>
      <c r="I53" s="52"/>
    </row>
    <row r="68" spans="3:7" x14ac:dyDescent="0.25">
      <c r="E68" s="42"/>
      <c r="F68" s="42"/>
      <c r="G68" s="42"/>
    </row>
    <row r="69" spans="3:7" x14ac:dyDescent="0.25">
      <c r="D69" s="42"/>
    </row>
    <row r="78" spans="3:7" x14ac:dyDescent="0.25">
      <c r="C78" s="40"/>
      <c r="F78" s="41"/>
    </row>
    <row r="79" spans="3:7" x14ac:dyDescent="0.25">
      <c r="C79" s="40"/>
      <c r="F79" s="41"/>
    </row>
    <row r="80" spans="3:7" x14ac:dyDescent="0.25">
      <c r="C80" s="40"/>
      <c r="F80" s="41"/>
    </row>
    <row r="81" spans="3:6" x14ac:dyDescent="0.25">
      <c r="C81" s="40"/>
      <c r="F81" s="41"/>
    </row>
    <row r="82" spans="3:6" x14ac:dyDescent="0.25">
      <c r="C82" s="40"/>
      <c r="F82" s="41"/>
    </row>
    <row r="83" spans="3:6" x14ac:dyDescent="0.25">
      <c r="C83" s="40"/>
      <c r="F83" s="41"/>
    </row>
    <row r="84" spans="3:6" x14ac:dyDescent="0.25">
      <c r="C84" s="40"/>
      <c r="F84" s="41"/>
    </row>
    <row r="85" spans="3:6" x14ac:dyDescent="0.25">
      <c r="C85" s="40"/>
      <c r="F85" s="41"/>
    </row>
    <row r="86" spans="3:6" x14ac:dyDescent="0.25">
      <c r="C86" s="40"/>
      <c r="F86" s="41"/>
    </row>
    <row r="87" spans="3:6" x14ac:dyDescent="0.25">
      <c r="C87" s="40"/>
      <c r="F87" s="41"/>
    </row>
  </sheetData>
  <mergeCells count="5">
    <mergeCell ref="A33:B33"/>
    <mergeCell ref="A34:B34"/>
    <mergeCell ref="A1:H1"/>
    <mergeCell ref="A36:H36"/>
    <mergeCell ref="A35:H35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zoomScaleNormal="100" workbookViewId="0">
      <pane xSplit="1" ySplit="6" topLeftCell="B7" activePane="bottomRight" state="frozen"/>
      <selection activeCell="B4" sqref="B4:C4"/>
      <selection pane="topRight" activeCell="B4" sqref="B4:C4"/>
      <selection pane="bottomLeft" activeCell="B4" sqref="B4:C4"/>
      <selection pane="bottomRight" activeCell="B7" sqref="B7"/>
    </sheetView>
  </sheetViews>
  <sheetFormatPr defaultRowHeight="15" x14ac:dyDescent="0.25"/>
  <cols>
    <col min="1" max="1" width="50.7109375" style="7" customWidth="1"/>
    <col min="2" max="2" width="18.7109375" style="7" customWidth="1"/>
    <col min="3" max="3" width="17.42578125" style="7" customWidth="1"/>
    <col min="4" max="4" width="15.7109375" style="7" customWidth="1"/>
    <col min="5" max="5" width="16" style="7" customWidth="1"/>
    <col min="6" max="6" width="14.42578125" style="7" customWidth="1"/>
    <col min="7" max="7" width="13.7109375" style="7" customWidth="1"/>
    <col min="8" max="8" width="15.5703125" style="7" customWidth="1"/>
    <col min="9" max="9" width="15" style="7" customWidth="1"/>
    <col min="10" max="10" width="13.7109375" style="7" customWidth="1"/>
    <col min="11" max="11" width="14.42578125" style="7" customWidth="1"/>
    <col min="12" max="12" width="13.7109375" style="7" customWidth="1"/>
    <col min="13" max="13" width="15" style="7" customWidth="1"/>
    <col min="14" max="14" width="13.7109375" style="7" customWidth="1"/>
    <col min="15" max="15" width="23.28515625" style="7" customWidth="1"/>
    <col min="16" max="16" width="14.7109375" style="7" customWidth="1"/>
    <col min="17" max="17" width="15.140625" style="7" customWidth="1"/>
    <col min="18" max="18" width="14.85546875" style="7" customWidth="1"/>
    <col min="19" max="19" width="22" style="7" customWidth="1"/>
    <col min="20" max="20" width="16.7109375" style="7" customWidth="1"/>
    <col min="21" max="21" width="22.7109375" style="7" customWidth="1"/>
    <col min="22" max="22" width="13.7109375" style="7" customWidth="1"/>
    <col min="23" max="23" width="15.28515625" style="7" customWidth="1"/>
    <col min="24" max="24" width="15.7109375" style="7" customWidth="1"/>
    <col min="25" max="25" width="13.85546875" style="7" customWidth="1"/>
    <col min="26" max="16384" width="9.140625" style="7"/>
  </cols>
  <sheetData>
    <row r="1" spans="1:25" ht="15.75" x14ac:dyDescent="0.25">
      <c r="A1" s="119" t="s">
        <v>340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</row>
    <row r="2" spans="1:25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69" t="s">
        <v>65</v>
      </c>
    </row>
    <row r="3" spans="1:25" ht="15.75" customHeight="1" x14ac:dyDescent="0.25">
      <c r="A3" s="120" t="s">
        <v>31</v>
      </c>
      <c r="B3" s="116" t="s">
        <v>275</v>
      </c>
      <c r="C3" s="116"/>
      <c r="D3" s="116" t="s">
        <v>278</v>
      </c>
      <c r="E3" s="116" t="s">
        <v>279</v>
      </c>
      <c r="F3" s="116" t="s">
        <v>280</v>
      </c>
      <c r="G3" s="116"/>
      <c r="H3" s="116"/>
      <c r="I3" s="116"/>
      <c r="J3" s="116"/>
      <c r="K3" s="122" t="s">
        <v>281</v>
      </c>
      <c r="L3" s="122"/>
      <c r="M3" s="122"/>
      <c r="N3" s="122"/>
      <c r="O3" s="123" t="s">
        <v>287</v>
      </c>
      <c r="P3" s="124" t="s">
        <v>312</v>
      </c>
      <c r="Q3" s="124" t="s">
        <v>285</v>
      </c>
      <c r="R3" s="124"/>
      <c r="S3" s="124"/>
      <c r="T3" s="124"/>
      <c r="U3" s="124"/>
      <c r="V3" s="124"/>
      <c r="W3" s="124"/>
    </row>
    <row r="4" spans="1:25" ht="15" customHeight="1" x14ac:dyDescent="0.25">
      <c r="A4" s="120"/>
      <c r="B4" s="116" t="s">
        <v>276</v>
      </c>
      <c r="C4" s="116" t="s">
        <v>277</v>
      </c>
      <c r="D4" s="121"/>
      <c r="E4" s="116"/>
      <c r="F4" s="116" t="s">
        <v>66</v>
      </c>
      <c r="G4" s="116"/>
      <c r="H4" s="116" t="s">
        <v>286</v>
      </c>
      <c r="I4" s="116" t="s">
        <v>284</v>
      </c>
      <c r="J4" s="116"/>
      <c r="K4" s="116" t="s">
        <v>66</v>
      </c>
      <c r="L4" s="116"/>
      <c r="M4" s="116" t="s">
        <v>284</v>
      </c>
      <c r="N4" s="116"/>
      <c r="O4" s="123"/>
      <c r="P4" s="124"/>
      <c r="Q4" s="124"/>
      <c r="R4" s="124"/>
      <c r="S4" s="124"/>
      <c r="T4" s="124"/>
      <c r="U4" s="124"/>
      <c r="V4" s="124"/>
      <c r="W4" s="124"/>
    </row>
    <row r="5" spans="1:25" ht="35.25" customHeight="1" x14ac:dyDescent="0.25">
      <c r="A5" s="120"/>
      <c r="B5" s="116"/>
      <c r="C5" s="116"/>
      <c r="D5" s="121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23"/>
      <c r="P5" s="124"/>
      <c r="Q5" s="117" t="s">
        <v>313</v>
      </c>
      <c r="R5" s="118" t="s">
        <v>288</v>
      </c>
      <c r="S5" s="118"/>
      <c r="T5" s="118"/>
      <c r="U5" s="116" t="s">
        <v>291</v>
      </c>
      <c r="V5" s="116" t="s">
        <v>292</v>
      </c>
      <c r="W5" s="116" t="s">
        <v>66</v>
      </c>
    </row>
    <row r="6" spans="1:25" ht="99.75" customHeight="1" x14ac:dyDescent="0.25">
      <c r="A6" s="120"/>
      <c r="B6" s="116"/>
      <c r="C6" s="116"/>
      <c r="D6" s="121"/>
      <c r="E6" s="116"/>
      <c r="F6" s="62" t="s">
        <v>282</v>
      </c>
      <c r="G6" s="62" t="s">
        <v>283</v>
      </c>
      <c r="H6" s="116"/>
      <c r="I6" s="62" t="s">
        <v>282</v>
      </c>
      <c r="J6" s="62" t="s">
        <v>283</v>
      </c>
      <c r="K6" s="62" t="s">
        <v>282</v>
      </c>
      <c r="L6" s="62" t="s">
        <v>283</v>
      </c>
      <c r="M6" s="62" t="s">
        <v>282</v>
      </c>
      <c r="N6" s="62" t="s">
        <v>283</v>
      </c>
      <c r="O6" s="123"/>
      <c r="P6" s="124"/>
      <c r="Q6" s="117"/>
      <c r="R6" s="62" t="s">
        <v>66</v>
      </c>
      <c r="S6" s="62" t="s">
        <v>289</v>
      </c>
      <c r="T6" s="62" t="s">
        <v>290</v>
      </c>
      <c r="U6" s="116"/>
      <c r="V6" s="116"/>
      <c r="W6" s="116"/>
    </row>
    <row r="7" spans="1:25" ht="15.75" x14ac:dyDescent="0.25">
      <c r="A7" s="65" t="s">
        <v>32</v>
      </c>
      <c r="B7" s="5">
        <v>28255130.052334491</v>
      </c>
      <c r="C7" s="5">
        <v>2399052.2790184165</v>
      </c>
      <c r="D7" s="5">
        <v>23626087.983495254</v>
      </c>
      <c r="E7" s="5">
        <v>378274.02764501394</v>
      </c>
      <c r="F7" s="5">
        <v>5497063.3479644004</v>
      </c>
      <c r="G7" s="5">
        <v>5417.9308000000001</v>
      </c>
      <c r="H7" s="5">
        <v>764359.98642820003</v>
      </c>
      <c r="I7" s="5">
        <v>1713091.0487344398</v>
      </c>
      <c r="J7" s="5">
        <v>876</v>
      </c>
      <c r="K7" s="5">
        <v>6414123.2479624003</v>
      </c>
      <c r="L7" s="5">
        <v>583114.09990000003</v>
      </c>
      <c r="M7" s="5">
        <v>2160178.4399644001</v>
      </c>
      <c r="N7" s="5">
        <v>3531</v>
      </c>
      <c r="O7" s="5">
        <v>0</v>
      </c>
      <c r="P7" s="5">
        <v>62075.07</v>
      </c>
      <c r="Q7" s="5">
        <v>189249.6001202912</v>
      </c>
      <c r="R7" s="5">
        <v>7921937.2761443211</v>
      </c>
      <c r="S7" s="5">
        <v>1193.7899999999991</v>
      </c>
      <c r="T7" s="5">
        <v>131258.14000000065</v>
      </c>
      <c r="U7" s="5">
        <v>3108402.4159973394</v>
      </c>
      <c r="V7" s="5">
        <v>395714.3820457597</v>
      </c>
      <c r="W7" s="5">
        <v>11615303.674307711</v>
      </c>
      <c r="X7" s="39"/>
      <c r="Y7" s="39"/>
    </row>
    <row r="8" spans="1:25" ht="31.5" x14ac:dyDescent="0.25">
      <c r="A8" s="3" t="s">
        <v>33</v>
      </c>
      <c r="B8" s="5">
        <v>1398145.55</v>
      </c>
      <c r="C8" s="5">
        <v>28674.800000000003</v>
      </c>
      <c r="D8" s="5">
        <v>1226285.45</v>
      </c>
      <c r="E8" s="5">
        <v>23460.356999999891</v>
      </c>
      <c r="F8" s="5">
        <v>54589.530000000006</v>
      </c>
      <c r="G8" s="5">
        <v>8</v>
      </c>
      <c r="H8" s="5">
        <v>0</v>
      </c>
      <c r="I8" s="5">
        <v>13827.62</v>
      </c>
      <c r="J8" s="5">
        <v>4</v>
      </c>
      <c r="K8" s="5">
        <v>157043.5</v>
      </c>
      <c r="L8" s="5">
        <v>2887.5</v>
      </c>
      <c r="M8" s="5">
        <v>131166</v>
      </c>
      <c r="N8" s="5">
        <v>7</v>
      </c>
      <c r="O8" s="5">
        <v>0</v>
      </c>
      <c r="P8" s="5">
        <v>0</v>
      </c>
      <c r="Q8" s="5">
        <v>901.49085295880627</v>
      </c>
      <c r="R8" s="5">
        <v>369137.94514750625</v>
      </c>
      <c r="S8" s="5">
        <v>451.73999999999984</v>
      </c>
      <c r="T8" s="5">
        <v>0</v>
      </c>
      <c r="U8" s="5">
        <v>146878.64573982474</v>
      </c>
      <c r="V8" s="5">
        <v>39.764456672439039</v>
      </c>
      <c r="W8" s="5">
        <v>516957.84619696217</v>
      </c>
      <c r="X8" s="39"/>
      <c r="Y8" s="39"/>
    </row>
    <row r="9" spans="1:25" ht="15.75" x14ac:dyDescent="0.25">
      <c r="A9" s="65" t="s">
        <v>34</v>
      </c>
      <c r="B9" s="5">
        <v>44083468.381000765</v>
      </c>
      <c r="C9" s="5">
        <v>4777168.3699999982</v>
      </c>
      <c r="D9" s="5">
        <v>36068081.835935287</v>
      </c>
      <c r="E9" s="5">
        <v>720525.59085419425</v>
      </c>
      <c r="F9" s="5">
        <v>20322148.23</v>
      </c>
      <c r="G9" s="5">
        <v>254849.5558</v>
      </c>
      <c r="H9" s="5">
        <v>1888935.4200002081</v>
      </c>
      <c r="I9" s="5">
        <v>3489774.1700000018</v>
      </c>
      <c r="J9" s="5">
        <v>23019</v>
      </c>
      <c r="K9" s="5">
        <v>22919733.019999929</v>
      </c>
      <c r="L9" s="5">
        <v>287751</v>
      </c>
      <c r="M9" s="5">
        <v>5016247.8748999974</v>
      </c>
      <c r="N9" s="5">
        <v>50089</v>
      </c>
      <c r="O9" s="5">
        <v>10563.75</v>
      </c>
      <c r="P9" s="5">
        <v>112.47</v>
      </c>
      <c r="Q9" s="5">
        <v>425087.03252138296</v>
      </c>
      <c r="R9" s="5">
        <v>5967293.8060745895</v>
      </c>
      <c r="S9" s="5">
        <v>0</v>
      </c>
      <c r="T9" s="5">
        <v>159221.82000000004</v>
      </c>
      <c r="U9" s="5">
        <v>4309266.2309021205</v>
      </c>
      <c r="V9" s="5">
        <v>20138.412112596394</v>
      </c>
      <c r="W9" s="5">
        <v>10721785.481610691</v>
      </c>
      <c r="X9" s="39"/>
      <c r="Y9" s="39"/>
    </row>
    <row r="10" spans="1:25" ht="15.75" x14ac:dyDescent="0.25">
      <c r="A10" s="65" t="s">
        <v>35</v>
      </c>
      <c r="B10" s="5">
        <v>324647129.26999992</v>
      </c>
      <c r="C10" s="5">
        <v>35180277.94429256</v>
      </c>
      <c r="D10" s="5">
        <v>295990269.39999998</v>
      </c>
      <c r="E10" s="5">
        <v>5161502.2913999995</v>
      </c>
      <c r="F10" s="5">
        <v>152073428.56999993</v>
      </c>
      <c r="G10" s="5">
        <v>137831.71309999999</v>
      </c>
      <c r="H10" s="5">
        <v>15036983.501539011</v>
      </c>
      <c r="I10" s="5">
        <v>84448754.475953728</v>
      </c>
      <c r="J10" s="5">
        <v>61331.992200000001</v>
      </c>
      <c r="K10" s="5">
        <v>158630250.27243897</v>
      </c>
      <c r="L10" s="5">
        <v>1548846.6120000002</v>
      </c>
      <c r="M10" s="5">
        <v>6869505.2022851994</v>
      </c>
      <c r="N10" s="5">
        <v>5818</v>
      </c>
      <c r="O10" s="5">
        <v>25391536.097305998</v>
      </c>
      <c r="P10" s="5">
        <v>45051.81</v>
      </c>
      <c r="Q10" s="5">
        <v>6056364.5983117996</v>
      </c>
      <c r="R10" s="5">
        <v>88613792.299393341</v>
      </c>
      <c r="S10" s="5">
        <v>4438.9399999998968</v>
      </c>
      <c r="T10" s="5">
        <v>606910.71999999043</v>
      </c>
      <c r="U10" s="5">
        <v>27424643.805065952</v>
      </c>
      <c r="V10" s="5">
        <v>3024405.4327057162</v>
      </c>
      <c r="W10" s="5">
        <v>125119206.13547683</v>
      </c>
      <c r="X10" s="39"/>
      <c r="Y10" s="39"/>
    </row>
    <row r="11" spans="1:25" ht="15.75" x14ac:dyDescent="0.25">
      <c r="A11" s="65" t="s">
        <v>36</v>
      </c>
      <c r="B11" s="5">
        <v>4506253.68</v>
      </c>
      <c r="C11" s="5">
        <v>553466.30590399995</v>
      </c>
      <c r="D11" s="5">
        <v>4109061.8699999996</v>
      </c>
      <c r="E11" s="5">
        <v>82497.08</v>
      </c>
      <c r="F11" s="5">
        <v>101451.26</v>
      </c>
      <c r="G11" s="5">
        <v>13</v>
      </c>
      <c r="H11" s="5">
        <v>6904.170000000001</v>
      </c>
      <c r="I11" s="5">
        <v>100561.26</v>
      </c>
      <c r="J11" s="5">
        <v>13</v>
      </c>
      <c r="K11" s="5">
        <v>76081</v>
      </c>
      <c r="L11" s="5">
        <v>16</v>
      </c>
      <c r="M11" s="5">
        <v>6</v>
      </c>
      <c r="N11" s="5">
        <v>0</v>
      </c>
      <c r="O11" s="5">
        <v>21627.17</v>
      </c>
      <c r="P11" s="5">
        <v>0</v>
      </c>
      <c r="Q11" s="5">
        <v>34151.695983086982</v>
      </c>
      <c r="R11" s="5">
        <v>628721.92153225013</v>
      </c>
      <c r="S11" s="5">
        <v>0</v>
      </c>
      <c r="T11" s="5">
        <v>0</v>
      </c>
      <c r="U11" s="5">
        <v>268283.17139288725</v>
      </c>
      <c r="V11" s="5">
        <v>567.97</v>
      </c>
      <c r="W11" s="5">
        <v>931724.75890822429</v>
      </c>
      <c r="X11" s="39"/>
      <c r="Y11" s="39"/>
    </row>
    <row r="12" spans="1:25" ht="15.75" x14ac:dyDescent="0.25">
      <c r="A12" s="65" t="s">
        <v>37</v>
      </c>
      <c r="B12" s="5">
        <v>1443937.86</v>
      </c>
      <c r="C12" s="5">
        <v>740406.70481000002</v>
      </c>
      <c r="D12" s="5">
        <v>1843079.9000000001</v>
      </c>
      <c r="E12" s="5">
        <v>176.99</v>
      </c>
      <c r="F12" s="5">
        <v>120505.07</v>
      </c>
      <c r="G12" s="5">
        <v>1</v>
      </c>
      <c r="H12" s="5">
        <v>160380.97999999998</v>
      </c>
      <c r="I12" s="5">
        <v>120505.07</v>
      </c>
      <c r="J12" s="5">
        <v>1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76465.417648583621</v>
      </c>
      <c r="R12" s="5">
        <v>63292.769316343656</v>
      </c>
      <c r="S12" s="5">
        <v>0</v>
      </c>
      <c r="T12" s="5">
        <v>0</v>
      </c>
      <c r="U12" s="5">
        <v>329967.67626711761</v>
      </c>
      <c r="V12" s="5">
        <v>37595.443793700222</v>
      </c>
      <c r="W12" s="5">
        <v>507321.3070257451</v>
      </c>
      <c r="X12" s="39"/>
      <c r="Y12" s="39"/>
    </row>
    <row r="13" spans="1:25" ht="15.75" x14ac:dyDescent="0.25">
      <c r="A13" s="65" t="s">
        <v>38</v>
      </c>
      <c r="B13" s="5">
        <v>4683979.2153873006</v>
      </c>
      <c r="C13" s="5">
        <v>1557071.2767312918</v>
      </c>
      <c r="D13" s="5">
        <v>2591736.0586545453</v>
      </c>
      <c r="E13" s="5">
        <v>646.50440000000003</v>
      </c>
      <c r="F13" s="5">
        <v>736286.12030239997</v>
      </c>
      <c r="G13" s="5">
        <v>13.516999999999999</v>
      </c>
      <c r="H13" s="5">
        <v>81159.493000000002</v>
      </c>
      <c r="I13" s="5">
        <v>586809.36</v>
      </c>
      <c r="J13" s="5">
        <v>10.516999999999999</v>
      </c>
      <c r="K13" s="5">
        <v>195627.89806360001</v>
      </c>
      <c r="L13" s="5">
        <v>24</v>
      </c>
      <c r="M13" s="5">
        <v>25156.8177612</v>
      </c>
      <c r="N13" s="5">
        <v>2</v>
      </c>
      <c r="O13" s="5">
        <v>0</v>
      </c>
      <c r="P13" s="5">
        <v>472</v>
      </c>
      <c r="Q13" s="5">
        <v>45744.142553005484</v>
      </c>
      <c r="R13" s="5">
        <v>645062.78033460514</v>
      </c>
      <c r="S13" s="5">
        <v>0</v>
      </c>
      <c r="T13" s="5">
        <v>11175.119999999999</v>
      </c>
      <c r="U13" s="5">
        <v>718392.7369992215</v>
      </c>
      <c r="V13" s="5">
        <v>-12313.138242772156</v>
      </c>
      <c r="W13" s="5">
        <v>1396886.5216440598</v>
      </c>
      <c r="X13" s="39"/>
      <c r="Y13" s="39"/>
    </row>
    <row r="14" spans="1:25" ht="15.75" x14ac:dyDescent="0.25">
      <c r="A14" s="65" t="s">
        <v>39</v>
      </c>
      <c r="B14" s="5">
        <v>11186044.348866401</v>
      </c>
      <c r="C14" s="5">
        <v>3774021.8715091785</v>
      </c>
      <c r="D14" s="5">
        <v>9735535.2922440041</v>
      </c>
      <c r="E14" s="5">
        <v>43534.084799999997</v>
      </c>
      <c r="F14" s="5">
        <v>1278327.8928953998</v>
      </c>
      <c r="G14" s="5">
        <v>674</v>
      </c>
      <c r="H14" s="5">
        <v>402338.86232098</v>
      </c>
      <c r="I14" s="5">
        <v>340593.95045102376</v>
      </c>
      <c r="J14" s="5">
        <v>102</v>
      </c>
      <c r="K14" s="5">
        <v>2882427.0601189998</v>
      </c>
      <c r="L14" s="5">
        <v>46532.14</v>
      </c>
      <c r="M14" s="5">
        <v>525727.88475939992</v>
      </c>
      <c r="N14" s="5">
        <v>380</v>
      </c>
      <c r="O14" s="5">
        <v>401294.43999999994</v>
      </c>
      <c r="P14" s="5">
        <v>19100.02</v>
      </c>
      <c r="Q14" s="5">
        <v>147124.75331242947</v>
      </c>
      <c r="R14" s="5">
        <v>2821696.1189545589</v>
      </c>
      <c r="S14" s="5">
        <v>3545.39</v>
      </c>
      <c r="T14" s="5">
        <v>1024.3499999999999</v>
      </c>
      <c r="U14" s="5">
        <v>1901208.7318743074</v>
      </c>
      <c r="V14" s="5">
        <v>34740.935369172752</v>
      </c>
      <c r="W14" s="5">
        <v>4904770.539510469</v>
      </c>
      <c r="X14" s="39"/>
      <c r="Y14" s="39"/>
    </row>
    <row r="15" spans="1:25" ht="15.75" x14ac:dyDescent="0.25">
      <c r="A15" s="65" t="s">
        <v>40</v>
      </c>
      <c r="B15" s="5">
        <v>144889141.11718991</v>
      </c>
      <c r="C15" s="5">
        <v>78156079.46685493</v>
      </c>
      <c r="D15" s="5">
        <v>126501426.76916654</v>
      </c>
      <c r="E15" s="5">
        <v>2432132.7800195818</v>
      </c>
      <c r="F15" s="5">
        <v>17284953.953151397</v>
      </c>
      <c r="G15" s="5">
        <v>10935.1726</v>
      </c>
      <c r="H15" s="5">
        <v>4850896.2761609768</v>
      </c>
      <c r="I15" s="5">
        <v>9070597.9277950302</v>
      </c>
      <c r="J15" s="5">
        <v>3333</v>
      </c>
      <c r="K15" s="5">
        <v>25613487.3644053</v>
      </c>
      <c r="L15" s="5">
        <v>779335.73</v>
      </c>
      <c r="M15" s="5">
        <v>1262789.0624119004</v>
      </c>
      <c r="N15" s="5">
        <v>1845</v>
      </c>
      <c r="O15" s="5">
        <v>458463.23976900009</v>
      </c>
      <c r="P15" s="5">
        <v>353735.12867499999</v>
      </c>
      <c r="Q15" s="5">
        <v>1281391.2065574867</v>
      </c>
      <c r="R15" s="5">
        <v>35112292.835092932</v>
      </c>
      <c r="S15" s="5">
        <v>221563.2100000119</v>
      </c>
      <c r="T15" s="5">
        <v>400558.12999999913</v>
      </c>
      <c r="U15" s="5">
        <v>15172036.254639328</v>
      </c>
      <c r="V15" s="5">
        <v>471421.80979708163</v>
      </c>
      <c r="W15" s="5">
        <v>52037142.10608682</v>
      </c>
      <c r="X15" s="39"/>
      <c r="Y15" s="39"/>
    </row>
    <row r="16" spans="1:25" ht="15.75" x14ac:dyDescent="0.25">
      <c r="A16" s="3" t="s">
        <v>41</v>
      </c>
      <c r="B16" s="5">
        <v>88096971.897626922</v>
      </c>
      <c r="C16" s="5">
        <v>61694874.450519323</v>
      </c>
      <c r="D16" s="5">
        <v>74192278.740326077</v>
      </c>
      <c r="E16" s="5">
        <v>1387103.9850000003</v>
      </c>
      <c r="F16" s="5">
        <v>7221996.3700000001</v>
      </c>
      <c r="G16" s="5">
        <v>1503</v>
      </c>
      <c r="H16" s="5">
        <v>2715669.1433110274</v>
      </c>
      <c r="I16" s="5">
        <v>4739561.1407271372</v>
      </c>
      <c r="J16" s="5">
        <v>848</v>
      </c>
      <c r="K16" s="5">
        <v>12351183.41</v>
      </c>
      <c r="L16" s="5">
        <v>147202.65</v>
      </c>
      <c r="M16" s="5">
        <v>691904.82000000007</v>
      </c>
      <c r="N16" s="5">
        <v>335</v>
      </c>
      <c r="O16" s="5">
        <v>268349.40976900002</v>
      </c>
      <c r="P16" s="5">
        <v>60484.093025000002</v>
      </c>
      <c r="Q16" s="5">
        <v>413049.73239212646</v>
      </c>
      <c r="R16" s="5">
        <v>17330732.789215319</v>
      </c>
      <c r="S16" s="5">
        <v>67154.290000000023</v>
      </c>
      <c r="T16" s="5">
        <v>128556.9799999981</v>
      </c>
      <c r="U16" s="5">
        <v>9240811.7747054864</v>
      </c>
      <c r="V16" s="5">
        <v>-65433.2485034786</v>
      </c>
      <c r="W16" s="5">
        <v>26919161.047809444</v>
      </c>
      <c r="X16" s="39"/>
      <c r="Y16" s="39"/>
    </row>
    <row r="17" spans="1:25" ht="15.75" x14ac:dyDescent="0.25">
      <c r="A17" s="3" t="s">
        <v>42</v>
      </c>
      <c r="B17" s="5">
        <v>41131347.859563008</v>
      </c>
      <c r="C17" s="5">
        <v>13903139.591401229</v>
      </c>
      <c r="D17" s="5">
        <v>38675157.884424955</v>
      </c>
      <c r="E17" s="5">
        <v>837549.01501958165</v>
      </c>
      <c r="F17" s="5">
        <v>8300952.9431513995</v>
      </c>
      <c r="G17" s="5">
        <v>9221.5996000000014</v>
      </c>
      <c r="H17" s="5">
        <v>1297120.99284995</v>
      </c>
      <c r="I17" s="5">
        <v>3398768.5790723423</v>
      </c>
      <c r="J17" s="5">
        <v>2408</v>
      </c>
      <c r="K17" s="5">
        <v>9814556.7844052985</v>
      </c>
      <c r="L17" s="5">
        <v>213388.84</v>
      </c>
      <c r="M17" s="5">
        <v>522625.62241189997</v>
      </c>
      <c r="N17" s="5">
        <v>1483</v>
      </c>
      <c r="O17" s="5">
        <v>190113.83000000002</v>
      </c>
      <c r="P17" s="5">
        <v>267763.90549999999</v>
      </c>
      <c r="Q17" s="5">
        <v>808819.071658417</v>
      </c>
      <c r="R17" s="5">
        <v>14167124.681272885</v>
      </c>
      <c r="S17" s="5">
        <v>112032.20000001186</v>
      </c>
      <c r="T17" s="5">
        <v>102368.74000000104</v>
      </c>
      <c r="U17" s="5">
        <v>4649776.059584925</v>
      </c>
      <c r="V17" s="5">
        <v>347393.56928253686</v>
      </c>
      <c r="W17" s="5">
        <v>19973113.381798759</v>
      </c>
      <c r="X17" s="39"/>
      <c r="Y17" s="39"/>
    </row>
    <row r="18" spans="1:25" ht="15.75" x14ac:dyDescent="0.25">
      <c r="A18" s="3" t="s">
        <v>43</v>
      </c>
      <c r="B18" s="5">
        <v>5140099.45</v>
      </c>
      <c r="C18" s="5">
        <v>1958342.8349343801</v>
      </c>
      <c r="D18" s="5">
        <v>5239537.9600000009</v>
      </c>
      <c r="E18" s="5">
        <v>73856.809999999983</v>
      </c>
      <c r="F18" s="5">
        <v>614433.02</v>
      </c>
      <c r="G18" s="5">
        <v>122</v>
      </c>
      <c r="H18" s="5">
        <v>220543.53999999998</v>
      </c>
      <c r="I18" s="5">
        <v>457578.49799555383</v>
      </c>
      <c r="J18" s="5">
        <v>46</v>
      </c>
      <c r="K18" s="5">
        <v>1749069.4900000002</v>
      </c>
      <c r="L18" s="5">
        <v>418432.24</v>
      </c>
      <c r="M18" s="5">
        <v>35760.500000000102</v>
      </c>
      <c r="N18" s="5">
        <v>22</v>
      </c>
      <c r="O18" s="5">
        <v>0</v>
      </c>
      <c r="P18" s="5">
        <v>7447.6301500000009</v>
      </c>
      <c r="Q18" s="5">
        <v>32057.83420914373</v>
      </c>
      <c r="R18" s="5">
        <v>1245941.7178859157</v>
      </c>
      <c r="S18" s="5">
        <v>42307.200000000004</v>
      </c>
      <c r="T18" s="5">
        <v>32653.249999999996</v>
      </c>
      <c r="U18" s="5">
        <v>408019.23729332752</v>
      </c>
      <c r="V18" s="5">
        <v>2021.83356831727</v>
      </c>
      <c r="W18" s="5">
        <v>1688040.6229567041</v>
      </c>
      <c r="X18" s="39"/>
      <c r="Y18" s="39"/>
    </row>
    <row r="19" spans="1:25" ht="15.75" x14ac:dyDescent="0.25">
      <c r="A19" s="3" t="s">
        <v>44</v>
      </c>
      <c r="B19" s="5">
        <v>10520721.909999996</v>
      </c>
      <c r="C19" s="5">
        <v>599722.59</v>
      </c>
      <c r="D19" s="5">
        <v>8394452.1844154987</v>
      </c>
      <c r="E19" s="5">
        <v>133622.97</v>
      </c>
      <c r="F19" s="5">
        <v>1147571.6200000001</v>
      </c>
      <c r="G19" s="5">
        <v>88.572999999999993</v>
      </c>
      <c r="H19" s="5">
        <v>617562.60000000009</v>
      </c>
      <c r="I19" s="5">
        <v>474689.71</v>
      </c>
      <c r="J19" s="5">
        <v>31</v>
      </c>
      <c r="K19" s="5">
        <v>1698677.68</v>
      </c>
      <c r="L19" s="5">
        <v>312</v>
      </c>
      <c r="M19" s="5">
        <v>12498.119999999999</v>
      </c>
      <c r="N19" s="5">
        <v>5</v>
      </c>
      <c r="O19" s="5">
        <v>0</v>
      </c>
      <c r="P19" s="5">
        <v>18039.5</v>
      </c>
      <c r="Q19" s="5">
        <v>27464.568297799062</v>
      </c>
      <c r="R19" s="5">
        <v>2368493.6467188089</v>
      </c>
      <c r="S19" s="5">
        <v>69.520000000000039</v>
      </c>
      <c r="T19" s="5">
        <v>136979.16</v>
      </c>
      <c r="U19" s="5">
        <v>873429.1830555927</v>
      </c>
      <c r="V19" s="5">
        <v>187439.65544970607</v>
      </c>
      <c r="W19" s="5">
        <v>3456827.053521907</v>
      </c>
      <c r="X19" s="39"/>
      <c r="Y19" s="39"/>
    </row>
    <row r="20" spans="1:25" ht="15.75" x14ac:dyDescent="0.25">
      <c r="A20" s="65" t="s">
        <v>45</v>
      </c>
      <c r="B20" s="5">
        <v>10837980.019999988</v>
      </c>
      <c r="C20" s="5">
        <v>1606746.7956793162</v>
      </c>
      <c r="D20" s="5">
        <v>9769027.2700000033</v>
      </c>
      <c r="E20" s="5">
        <v>172211.52680000008</v>
      </c>
      <c r="F20" s="5">
        <v>1297618.6900000002</v>
      </c>
      <c r="G20" s="5">
        <v>658</v>
      </c>
      <c r="H20" s="5">
        <v>425995.016</v>
      </c>
      <c r="I20" s="5">
        <v>852792.4800000001</v>
      </c>
      <c r="J20" s="5">
        <v>212</v>
      </c>
      <c r="K20" s="5">
        <v>1608137.8199999998</v>
      </c>
      <c r="L20" s="5">
        <v>11509</v>
      </c>
      <c r="M20" s="5">
        <v>134322.41</v>
      </c>
      <c r="N20" s="5">
        <v>60</v>
      </c>
      <c r="O20" s="5">
        <v>15238.28</v>
      </c>
      <c r="P20" s="5">
        <v>12707.74</v>
      </c>
      <c r="Q20" s="5">
        <v>55306.715845382547</v>
      </c>
      <c r="R20" s="5">
        <v>3651456.4596524979</v>
      </c>
      <c r="S20" s="5">
        <v>19909.299999997962</v>
      </c>
      <c r="T20" s="5">
        <v>21819.689999999802</v>
      </c>
      <c r="U20" s="5">
        <v>1335112.3089959184</v>
      </c>
      <c r="V20" s="5">
        <v>30255.393334021413</v>
      </c>
      <c r="W20" s="5">
        <v>5072130.8778278213</v>
      </c>
      <c r="X20" s="39"/>
      <c r="Y20" s="39"/>
    </row>
    <row r="21" spans="1:25" ht="15.75" x14ac:dyDescent="0.25">
      <c r="A21" s="3" t="s">
        <v>46</v>
      </c>
      <c r="B21" s="5">
        <v>10283099.17999999</v>
      </c>
      <c r="C21" s="5">
        <v>1602119.5456793162</v>
      </c>
      <c r="D21" s="5">
        <v>9242778.8100000005</v>
      </c>
      <c r="E21" s="5">
        <v>162405.39200000008</v>
      </c>
      <c r="F21" s="5">
        <v>1124471.7500000002</v>
      </c>
      <c r="G21" s="5">
        <v>571</v>
      </c>
      <c r="H21" s="5">
        <v>425995.016</v>
      </c>
      <c r="I21" s="5">
        <v>849732.4800000001</v>
      </c>
      <c r="J21" s="5">
        <v>205</v>
      </c>
      <c r="K21" s="5">
        <v>1422668.88</v>
      </c>
      <c r="L21" s="5">
        <v>11420</v>
      </c>
      <c r="M21" s="5">
        <v>92563.86</v>
      </c>
      <c r="N21" s="5">
        <v>45</v>
      </c>
      <c r="O21" s="5">
        <v>15238.28</v>
      </c>
      <c r="P21" s="5">
        <v>12707.74</v>
      </c>
      <c r="Q21" s="5">
        <v>50342.432198986418</v>
      </c>
      <c r="R21" s="5">
        <v>3547647.6740559516</v>
      </c>
      <c r="S21" s="5">
        <v>18422.649999997961</v>
      </c>
      <c r="T21" s="5">
        <v>20024.559999999801</v>
      </c>
      <c r="U21" s="5">
        <v>1273169.5439541214</v>
      </c>
      <c r="V21" s="5">
        <v>19042.753054781278</v>
      </c>
      <c r="W21" s="5">
        <v>4890202.4032638408</v>
      </c>
      <c r="X21" s="39"/>
      <c r="Y21" s="39"/>
    </row>
    <row r="22" spans="1:25" ht="15.75" x14ac:dyDescent="0.25">
      <c r="A22" s="3" t="s">
        <v>47</v>
      </c>
      <c r="B22" s="5">
        <v>554880.84</v>
      </c>
      <c r="C22" s="5">
        <v>4627.2499999999982</v>
      </c>
      <c r="D22" s="5">
        <v>526248.46</v>
      </c>
      <c r="E22" s="5">
        <v>9806.1348000000016</v>
      </c>
      <c r="F22" s="5">
        <v>173146.93999999997</v>
      </c>
      <c r="G22" s="5">
        <v>87</v>
      </c>
      <c r="H22" s="5">
        <v>0</v>
      </c>
      <c r="I22" s="5">
        <v>3060</v>
      </c>
      <c r="J22" s="5">
        <v>7</v>
      </c>
      <c r="K22" s="5">
        <v>185468.94</v>
      </c>
      <c r="L22" s="5">
        <v>89</v>
      </c>
      <c r="M22" s="5">
        <v>41758.550000000003</v>
      </c>
      <c r="N22" s="5">
        <v>15</v>
      </c>
      <c r="O22" s="5">
        <v>0</v>
      </c>
      <c r="P22" s="5">
        <v>0</v>
      </c>
      <c r="Q22" s="5">
        <v>4964.283646396123</v>
      </c>
      <c r="R22" s="5">
        <v>103808.78559654659</v>
      </c>
      <c r="S22" s="5">
        <v>1486.65</v>
      </c>
      <c r="T22" s="5">
        <v>1795.13</v>
      </c>
      <c r="U22" s="5">
        <v>61942.765041797051</v>
      </c>
      <c r="V22" s="5">
        <v>11212.640279240135</v>
      </c>
      <c r="W22" s="5">
        <v>181928.47456397989</v>
      </c>
      <c r="X22" s="39"/>
      <c r="Y22" s="39"/>
    </row>
    <row r="23" spans="1:25" ht="15.75" x14ac:dyDescent="0.25">
      <c r="A23" s="66" t="s">
        <v>48</v>
      </c>
      <c r="B23" s="5">
        <v>495918438.62128133</v>
      </c>
      <c r="C23" s="5">
        <v>137617261.24793062</v>
      </c>
      <c r="D23" s="5">
        <v>465562730.29499954</v>
      </c>
      <c r="E23" s="5">
        <v>7463713.3346000109</v>
      </c>
      <c r="F23" s="5">
        <v>243514192.37880257</v>
      </c>
      <c r="G23" s="5">
        <v>68247.149300000005</v>
      </c>
      <c r="H23" s="5">
        <v>61778073.91449707</v>
      </c>
      <c r="I23" s="5">
        <v>172769674.96593308</v>
      </c>
      <c r="J23" s="5">
        <v>31559.716900000003</v>
      </c>
      <c r="K23" s="5">
        <v>255053763.93343118</v>
      </c>
      <c r="L23" s="5">
        <v>8794782.7432000004</v>
      </c>
      <c r="M23" s="5">
        <v>146116597.33960009</v>
      </c>
      <c r="N23" s="5">
        <v>23126.819299999999</v>
      </c>
      <c r="O23" s="5">
        <v>4430527.3039999995</v>
      </c>
      <c r="P23" s="5">
        <v>16849.580000000002</v>
      </c>
      <c r="Q23" s="5">
        <v>14715600.631458685</v>
      </c>
      <c r="R23" s="5">
        <v>94137609.561227962</v>
      </c>
      <c r="S23" s="5">
        <v>22050.440000000002</v>
      </c>
      <c r="T23" s="5">
        <v>46102.149999968824</v>
      </c>
      <c r="U23" s="5">
        <v>29506598.33620945</v>
      </c>
      <c r="V23" s="5">
        <v>8721806.7520130891</v>
      </c>
      <c r="W23" s="5">
        <v>147081615.28090918</v>
      </c>
      <c r="X23" s="39"/>
      <c r="Y23" s="39"/>
    </row>
    <row r="24" spans="1:25" ht="15.75" x14ac:dyDescent="0.25">
      <c r="A24" s="65" t="s">
        <v>49</v>
      </c>
      <c r="B24" s="5">
        <v>487457569.49128139</v>
      </c>
      <c r="C24" s="5">
        <v>135076938.89818767</v>
      </c>
      <c r="D24" s="5">
        <v>457906388.29499948</v>
      </c>
      <c r="E24" s="5">
        <v>7312150.1428000126</v>
      </c>
      <c r="F24" s="5">
        <v>240629599.28159431</v>
      </c>
      <c r="G24" s="5">
        <v>67782.149300000005</v>
      </c>
      <c r="H24" s="5">
        <v>61285973.34849707</v>
      </c>
      <c r="I24" s="5">
        <v>170429703.54556537</v>
      </c>
      <c r="J24" s="5">
        <v>31307.716900000003</v>
      </c>
      <c r="K24" s="5">
        <v>249197064.25541106</v>
      </c>
      <c r="L24" s="5">
        <v>8786439.6432000007</v>
      </c>
      <c r="M24" s="5">
        <v>142516950.70667762</v>
      </c>
      <c r="N24" s="5">
        <v>22830.819299999999</v>
      </c>
      <c r="O24" s="5">
        <v>4430529.8539999994</v>
      </c>
      <c r="P24" s="5">
        <v>16849.580000000002</v>
      </c>
      <c r="Q24" s="5">
        <v>14438261.742710698</v>
      </c>
      <c r="R24" s="5">
        <v>92353010.142804086</v>
      </c>
      <c r="S24" s="5">
        <v>0</v>
      </c>
      <c r="T24" s="5">
        <v>46102.149999968824</v>
      </c>
      <c r="U24" s="5">
        <v>27631949.503157686</v>
      </c>
      <c r="V24" s="5">
        <v>8671811.4318506364</v>
      </c>
      <c r="W24" s="5">
        <v>143095032.82052311</v>
      </c>
      <c r="X24" s="39"/>
      <c r="Y24" s="39"/>
    </row>
    <row r="25" spans="1:25" ht="15.75" x14ac:dyDescent="0.25">
      <c r="A25" s="102" t="s">
        <v>50</v>
      </c>
      <c r="B25" s="5">
        <v>0</v>
      </c>
      <c r="C25" s="5">
        <v>0</v>
      </c>
      <c r="D25" s="5">
        <v>0</v>
      </c>
      <c r="E25" s="5">
        <v>171.18</v>
      </c>
      <c r="F25" s="5">
        <v>861537.94000000006</v>
      </c>
      <c r="G25" s="5">
        <v>50</v>
      </c>
      <c r="H25" s="5">
        <v>2123.9499999999998</v>
      </c>
      <c r="I25" s="5">
        <v>774504.11265422776</v>
      </c>
      <c r="J25" s="5">
        <v>30</v>
      </c>
      <c r="K25" s="5">
        <v>2502627.3928942704</v>
      </c>
      <c r="L25" s="5">
        <v>7706.1</v>
      </c>
      <c r="M25" s="5">
        <v>2379619.4238942699</v>
      </c>
      <c r="N25" s="5">
        <v>35</v>
      </c>
      <c r="O25" s="5">
        <v>-25.44</v>
      </c>
      <c r="P25" s="5">
        <v>0</v>
      </c>
      <c r="Q25" s="5">
        <v>98405.943016984718</v>
      </c>
      <c r="R25" s="5">
        <v>-201.58</v>
      </c>
      <c r="S25" s="5">
        <v>0</v>
      </c>
      <c r="T25" s="5">
        <v>0</v>
      </c>
      <c r="U25" s="5">
        <v>1198802.5415303798</v>
      </c>
      <c r="V25" s="5">
        <v>0</v>
      </c>
      <c r="W25" s="5">
        <v>1297006.9045473645</v>
      </c>
      <c r="X25" s="39"/>
      <c r="Y25" s="39"/>
    </row>
    <row r="26" spans="1:25" ht="15.75" x14ac:dyDescent="0.25">
      <c r="A26" s="103" t="s">
        <v>51</v>
      </c>
      <c r="B26" s="5">
        <v>3058121.48</v>
      </c>
      <c r="C26" s="5">
        <v>23189.92071346681</v>
      </c>
      <c r="D26" s="5">
        <v>2933142.7799999435</v>
      </c>
      <c r="E26" s="5">
        <v>58501.732999999003</v>
      </c>
      <c r="F26" s="5">
        <v>434934.89720830001</v>
      </c>
      <c r="G26" s="5">
        <v>38</v>
      </c>
      <c r="H26" s="5">
        <v>78.587999999999994</v>
      </c>
      <c r="I26" s="5">
        <v>404760.90720829996</v>
      </c>
      <c r="J26" s="5">
        <v>21</v>
      </c>
      <c r="K26" s="5">
        <v>90090.19</v>
      </c>
      <c r="L26" s="5">
        <v>37</v>
      </c>
      <c r="M26" s="5">
        <v>47367.99</v>
      </c>
      <c r="N26" s="5">
        <v>19</v>
      </c>
      <c r="O26" s="5">
        <v>-160.44</v>
      </c>
      <c r="P26" s="5">
        <v>0</v>
      </c>
      <c r="Q26" s="5">
        <v>25059.974051165704</v>
      </c>
      <c r="R26" s="5">
        <v>657281.35484677821</v>
      </c>
      <c r="S26" s="5">
        <v>0</v>
      </c>
      <c r="T26" s="5">
        <v>0</v>
      </c>
      <c r="U26" s="5">
        <v>247651.41627065183</v>
      </c>
      <c r="V26" s="5">
        <v>1453.9604511515095</v>
      </c>
      <c r="W26" s="5">
        <v>931446.70561974717</v>
      </c>
      <c r="X26" s="39"/>
      <c r="Y26" s="39"/>
    </row>
    <row r="27" spans="1:25" ht="15.75" x14ac:dyDescent="0.25">
      <c r="A27" s="65" t="s">
        <v>52</v>
      </c>
      <c r="B27" s="5">
        <v>5402747.6499999994</v>
      </c>
      <c r="C27" s="5">
        <v>2517132.4290294941</v>
      </c>
      <c r="D27" s="5">
        <v>4723199.22</v>
      </c>
      <c r="E27" s="5">
        <v>92890.278800000073</v>
      </c>
      <c r="F27" s="5">
        <v>1588120.26</v>
      </c>
      <c r="G27" s="5">
        <v>377</v>
      </c>
      <c r="H27" s="5">
        <v>489898.02800000005</v>
      </c>
      <c r="I27" s="5">
        <v>1160706.4005052</v>
      </c>
      <c r="J27" s="5">
        <v>201</v>
      </c>
      <c r="K27" s="5">
        <v>3263982.0951258992</v>
      </c>
      <c r="L27" s="5">
        <v>600</v>
      </c>
      <c r="M27" s="5">
        <v>1172659.2190281998</v>
      </c>
      <c r="N27" s="5">
        <v>242</v>
      </c>
      <c r="O27" s="5">
        <v>183.33</v>
      </c>
      <c r="P27" s="5">
        <v>0</v>
      </c>
      <c r="Q27" s="5">
        <v>153872.97167983471</v>
      </c>
      <c r="R27" s="5">
        <v>1127519.6435770881</v>
      </c>
      <c r="S27" s="5">
        <v>22050.440000000002</v>
      </c>
      <c r="T27" s="5">
        <v>0</v>
      </c>
      <c r="U27" s="5">
        <v>428194.87525072455</v>
      </c>
      <c r="V27" s="5">
        <v>48541.359711302619</v>
      </c>
      <c r="W27" s="5">
        <v>1758128.8502189505</v>
      </c>
      <c r="X27" s="39"/>
      <c r="Y27" s="39"/>
    </row>
    <row r="28" spans="1:25" ht="15.75" x14ac:dyDescent="0.25">
      <c r="A28" s="66" t="s">
        <v>53</v>
      </c>
      <c r="B28" s="5">
        <v>1461841.44</v>
      </c>
      <c r="C28" s="5">
        <v>2578530.7999999998</v>
      </c>
      <c r="D28" s="5">
        <v>2625225.7199999997</v>
      </c>
      <c r="E28" s="5">
        <v>3549.52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42277.594827019479</v>
      </c>
      <c r="S28" s="5">
        <v>0</v>
      </c>
      <c r="T28" s="5">
        <v>16090.54</v>
      </c>
      <c r="U28" s="5">
        <v>117145.95834224162</v>
      </c>
      <c r="V28" s="5">
        <v>15069.802948377783</v>
      </c>
      <c r="W28" s="5">
        <v>174493.35611763888</v>
      </c>
      <c r="X28" s="39"/>
      <c r="Y28" s="39"/>
    </row>
    <row r="29" spans="1:25" ht="15.75" x14ac:dyDescent="0.25">
      <c r="A29" s="66" t="s">
        <v>54</v>
      </c>
      <c r="B29" s="5">
        <v>170333.71</v>
      </c>
      <c r="C29" s="5">
        <v>22129.06</v>
      </c>
      <c r="D29" s="5">
        <v>219566.28</v>
      </c>
      <c r="E29" s="5">
        <v>1654.07</v>
      </c>
      <c r="F29" s="5">
        <v>11540</v>
      </c>
      <c r="G29" s="5">
        <v>1</v>
      </c>
      <c r="H29" s="5">
        <v>0</v>
      </c>
      <c r="I29" s="5">
        <v>0</v>
      </c>
      <c r="J29" s="5">
        <v>0</v>
      </c>
      <c r="K29" s="5">
        <v>15795.83</v>
      </c>
      <c r="L29" s="5">
        <v>4</v>
      </c>
      <c r="M29" s="5">
        <v>0</v>
      </c>
      <c r="N29" s="5">
        <v>0</v>
      </c>
      <c r="O29" s="5">
        <v>0</v>
      </c>
      <c r="P29" s="5">
        <v>0</v>
      </c>
      <c r="Q29" s="5">
        <v>35</v>
      </c>
      <c r="R29" s="5">
        <v>30944.115136880009</v>
      </c>
      <c r="S29" s="5">
        <v>598.75</v>
      </c>
      <c r="T29" s="5">
        <v>0</v>
      </c>
      <c r="U29" s="5">
        <v>45091.986727023999</v>
      </c>
      <c r="V29" s="5">
        <v>961.31416233083189</v>
      </c>
      <c r="W29" s="5">
        <v>77032.416026234845</v>
      </c>
      <c r="X29" s="39"/>
      <c r="Y29" s="39"/>
    </row>
    <row r="30" spans="1:25" ht="15.75" x14ac:dyDescent="0.25">
      <c r="A30" s="66" t="s">
        <v>55</v>
      </c>
      <c r="B30" s="5">
        <v>21702369.183800008</v>
      </c>
      <c r="C30" s="5">
        <v>7474277.3391141323</v>
      </c>
      <c r="D30" s="5">
        <v>20159825.454404805</v>
      </c>
      <c r="E30" s="5">
        <v>352824.65945629304</v>
      </c>
      <c r="F30" s="5">
        <v>3336964.73</v>
      </c>
      <c r="G30" s="5">
        <v>587.15189999999996</v>
      </c>
      <c r="H30" s="5">
        <v>1020692.2649999999</v>
      </c>
      <c r="I30" s="5">
        <v>2464533.1590662184</v>
      </c>
      <c r="J30" s="5">
        <v>216.29089999999999</v>
      </c>
      <c r="K30" s="5">
        <v>5783921.6163206995</v>
      </c>
      <c r="L30" s="5">
        <v>338469.81979999994</v>
      </c>
      <c r="M30" s="5">
        <v>4166726.9299999997</v>
      </c>
      <c r="N30" s="5">
        <v>346.99990000000003</v>
      </c>
      <c r="O30" s="5">
        <v>106608.76000000001</v>
      </c>
      <c r="P30" s="5">
        <v>3145.38</v>
      </c>
      <c r="Q30" s="5">
        <v>175854.50723830535</v>
      </c>
      <c r="R30" s="5">
        <v>4582589.4307865696</v>
      </c>
      <c r="S30" s="5">
        <v>58488.249999999091</v>
      </c>
      <c r="T30" s="5">
        <v>79818.1700000001</v>
      </c>
      <c r="U30" s="5">
        <v>2009988.8676537226</v>
      </c>
      <c r="V30" s="5">
        <v>27841.044929322132</v>
      </c>
      <c r="W30" s="5">
        <v>6796273.8506079214</v>
      </c>
      <c r="X30" s="39"/>
      <c r="Y30" s="39"/>
    </row>
    <row r="31" spans="1:25" ht="15.75" x14ac:dyDescent="0.25">
      <c r="A31" s="66" t="s">
        <v>56</v>
      </c>
      <c r="B31" s="5">
        <v>4507660.57</v>
      </c>
      <c r="C31" s="5">
        <v>1358766.77</v>
      </c>
      <c r="D31" s="5">
        <v>3567842.8900000006</v>
      </c>
      <c r="E31" s="5">
        <v>69662.886599999998</v>
      </c>
      <c r="F31" s="5">
        <v>2120765.2200000002</v>
      </c>
      <c r="G31" s="5">
        <v>39</v>
      </c>
      <c r="H31" s="5">
        <v>508239.43</v>
      </c>
      <c r="I31" s="5">
        <v>10</v>
      </c>
      <c r="J31" s="5">
        <v>1088204.8999999999</v>
      </c>
      <c r="K31" s="5">
        <v>7238388.7000000002</v>
      </c>
      <c r="L31" s="5">
        <v>65</v>
      </c>
      <c r="M31" s="5">
        <v>524425.86</v>
      </c>
      <c r="N31" s="5">
        <v>12</v>
      </c>
      <c r="O31" s="5">
        <v>1108865.81</v>
      </c>
      <c r="P31" s="5">
        <v>37413.760000000002</v>
      </c>
      <c r="Q31" s="5">
        <v>57.571555059009967</v>
      </c>
      <c r="R31" s="5">
        <v>464458.79270373087</v>
      </c>
      <c r="S31" s="5">
        <v>0</v>
      </c>
      <c r="T31" s="5">
        <v>0</v>
      </c>
      <c r="U31" s="5">
        <v>683918.53576411773</v>
      </c>
      <c r="V31" s="5">
        <v>159106.63462661143</v>
      </c>
      <c r="W31" s="5">
        <v>1307541.534649519</v>
      </c>
      <c r="X31" s="39"/>
      <c r="Y31" s="39"/>
    </row>
    <row r="32" spans="1:25" ht="15.75" x14ac:dyDescent="0.25">
      <c r="A32" s="66" t="s">
        <v>57</v>
      </c>
      <c r="B32" s="5">
        <v>36920019.993345909</v>
      </c>
      <c r="C32" s="5">
        <v>15042046.970000001</v>
      </c>
      <c r="D32" s="5">
        <v>39585360.164633378</v>
      </c>
      <c r="E32" s="5">
        <v>261149.57320000019</v>
      </c>
      <c r="F32" s="5">
        <v>1970789.25</v>
      </c>
      <c r="G32" s="5">
        <v>1091</v>
      </c>
      <c r="H32" s="5">
        <v>589095</v>
      </c>
      <c r="I32" s="5">
        <v>1553342.1300000001</v>
      </c>
      <c r="J32" s="5">
        <v>820</v>
      </c>
      <c r="K32" s="5">
        <v>841651.27</v>
      </c>
      <c r="L32" s="5">
        <v>303</v>
      </c>
      <c r="M32" s="5">
        <v>632931.02</v>
      </c>
      <c r="N32" s="5">
        <v>69</v>
      </c>
      <c r="O32" s="5">
        <v>21976</v>
      </c>
      <c r="P32" s="5">
        <v>101.74</v>
      </c>
      <c r="Q32" s="5">
        <v>95657.685418942317</v>
      </c>
      <c r="R32" s="5">
        <v>10103891.069588223</v>
      </c>
      <c r="S32" s="5">
        <v>151520.6899998702</v>
      </c>
      <c r="T32" s="5">
        <v>0</v>
      </c>
      <c r="U32" s="5">
        <v>3132974.0143261487</v>
      </c>
      <c r="V32" s="5">
        <v>6421.3907971783919</v>
      </c>
      <c r="W32" s="5">
        <v>13338944.160130493</v>
      </c>
      <c r="X32" s="39"/>
      <c r="Y32" s="39"/>
    </row>
    <row r="33" spans="1:25" ht="15.75" x14ac:dyDescent="0.25">
      <c r="A33" s="66" t="s">
        <v>58</v>
      </c>
      <c r="B33" s="5">
        <v>5907361.8600000013</v>
      </c>
      <c r="C33" s="5">
        <v>95598.459999999992</v>
      </c>
      <c r="D33" s="5">
        <v>6375439.3900000006</v>
      </c>
      <c r="E33" s="5">
        <v>69487.483524919822</v>
      </c>
      <c r="F33" s="5">
        <v>782166.76000000013</v>
      </c>
      <c r="G33" s="5">
        <v>159</v>
      </c>
      <c r="H33" s="5">
        <v>665.49</v>
      </c>
      <c r="I33" s="5">
        <v>370653.25999999995</v>
      </c>
      <c r="J33" s="5">
        <v>53</v>
      </c>
      <c r="K33" s="5">
        <v>1331306.3170169999</v>
      </c>
      <c r="L33" s="5">
        <v>3182.4</v>
      </c>
      <c r="M33" s="5">
        <v>117537.22701700003</v>
      </c>
      <c r="N33" s="5">
        <v>38</v>
      </c>
      <c r="O33" s="5">
        <v>290844.71000000002</v>
      </c>
      <c r="P33" s="5">
        <v>1315.51</v>
      </c>
      <c r="Q33" s="5">
        <v>84317.35027210167</v>
      </c>
      <c r="R33" s="5">
        <v>1754958.8797678982</v>
      </c>
      <c r="S33" s="5">
        <v>12730.840000000015</v>
      </c>
      <c r="T33" s="5">
        <v>528.70000000039454</v>
      </c>
      <c r="U33" s="5">
        <v>1434201.1755502152</v>
      </c>
      <c r="V33" s="5">
        <v>231534.75311745281</v>
      </c>
      <c r="W33" s="5">
        <v>3505012.1587076676</v>
      </c>
      <c r="X33" s="39"/>
      <c r="Y33" s="39"/>
    </row>
    <row r="34" spans="1:25" ht="15.75" x14ac:dyDescent="0.25">
      <c r="A34" s="66" t="s">
        <v>59</v>
      </c>
      <c r="B34" s="5">
        <v>1172325.72</v>
      </c>
      <c r="C34" s="5">
        <v>39048</v>
      </c>
      <c r="D34" s="5">
        <v>975313.48</v>
      </c>
      <c r="E34" s="5">
        <v>610.80000000000007</v>
      </c>
      <c r="F34" s="5">
        <v>35162.620000000003</v>
      </c>
      <c r="G34" s="5">
        <v>32.633900000000004</v>
      </c>
      <c r="H34" s="5">
        <v>0</v>
      </c>
      <c r="I34" s="5">
        <v>25078.98000000001</v>
      </c>
      <c r="J34" s="5">
        <v>27.158700000000003</v>
      </c>
      <c r="K34" s="5">
        <v>13212.959999999997</v>
      </c>
      <c r="L34" s="5">
        <v>6.4425999999999988</v>
      </c>
      <c r="M34" s="5">
        <v>2500</v>
      </c>
      <c r="N34" s="5">
        <v>1</v>
      </c>
      <c r="O34" s="5">
        <v>0</v>
      </c>
      <c r="P34" s="5">
        <v>0</v>
      </c>
      <c r="Q34" s="5">
        <v>0</v>
      </c>
      <c r="R34" s="5">
        <v>375369.8987985159</v>
      </c>
      <c r="S34" s="5">
        <v>111.56999999991012</v>
      </c>
      <c r="T34" s="5">
        <v>1.0899999999999999</v>
      </c>
      <c r="U34" s="5">
        <v>122870.5188850195</v>
      </c>
      <c r="V34" s="5">
        <v>0.10082566616635079</v>
      </c>
      <c r="W34" s="5">
        <v>498240.51850920159</v>
      </c>
      <c r="X34" s="39"/>
      <c r="Y34" s="39"/>
    </row>
    <row r="35" spans="1:25" ht="15.75" x14ac:dyDescent="0.25">
      <c r="A35" s="66" t="s">
        <v>60</v>
      </c>
      <c r="B35" s="5">
        <v>24915493.475100007</v>
      </c>
      <c r="C35" s="5">
        <v>11695343.251866166</v>
      </c>
      <c r="D35" s="5">
        <v>24125157.680000003</v>
      </c>
      <c r="E35" s="5">
        <v>327815.62379999994</v>
      </c>
      <c r="F35" s="5">
        <v>4339591.2299999986</v>
      </c>
      <c r="G35" s="5">
        <v>3553.3774000000003</v>
      </c>
      <c r="H35" s="5">
        <v>1371870.6969017901</v>
      </c>
      <c r="I35" s="5">
        <v>2279853.262894236</v>
      </c>
      <c r="J35" s="5">
        <v>2049.4958000000001</v>
      </c>
      <c r="K35" s="5">
        <v>5909376.8432160988</v>
      </c>
      <c r="L35" s="5">
        <v>33246.289700000001</v>
      </c>
      <c r="M35" s="5">
        <v>1510231.4994198999</v>
      </c>
      <c r="N35" s="5">
        <v>1249</v>
      </c>
      <c r="O35" s="5">
        <v>6261.65</v>
      </c>
      <c r="P35" s="5">
        <v>2618.39</v>
      </c>
      <c r="Q35" s="5">
        <v>454164.16800215718</v>
      </c>
      <c r="R35" s="5">
        <v>10168429.784314645</v>
      </c>
      <c r="S35" s="5">
        <v>12701.489999999614</v>
      </c>
      <c r="T35" s="5">
        <v>1847.3500000002978</v>
      </c>
      <c r="U35" s="5">
        <v>3061254.3412479004</v>
      </c>
      <c r="V35" s="5">
        <v>131174.17148439185</v>
      </c>
      <c r="W35" s="5">
        <v>13815022.465049094</v>
      </c>
      <c r="X35" s="39"/>
      <c r="Y35" s="39"/>
    </row>
    <row r="36" spans="1:25" ht="15.75" x14ac:dyDescent="0.25">
      <c r="A36" s="4" t="s">
        <v>61</v>
      </c>
      <c r="B36" s="46">
        <v>1167208908.5183065</v>
      </c>
      <c r="C36" s="46">
        <v>304667292.91371059</v>
      </c>
      <c r="D36" s="46">
        <v>1073430767.7335333</v>
      </c>
      <c r="E36" s="46">
        <v>17541968.827100012</v>
      </c>
      <c r="F36" s="46">
        <v>454822955.32311624</v>
      </c>
      <c r="G36" s="46">
        <v>484104.20180000004</v>
      </c>
      <c r="H36" s="46">
        <v>88886590.501848236</v>
      </c>
      <c r="I36" s="46">
        <v>280186625.50082779</v>
      </c>
      <c r="J36" s="46">
        <v>1211829.0714999998</v>
      </c>
      <c r="K36" s="46">
        <v>494527285.15297419</v>
      </c>
      <c r="L36" s="46">
        <v>12427188.2772</v>
      </c>
      <c r="M36" s="46">
        <v>169064883.56811911</v>
      </c>
      <c r="N36" s="46">
        <v>86567.819199999998</v>
      </c>
      <c r="O36" s="46">
        <v>32263807.211074993</v>
      </c>
      <c r="P36" s="46">
        <v>554698.59867500002</v>
      </c>
      <c r="Q36" s="46">
        <v>23836572.0767987</v>
      </c>
      <c r="R36" s="46">
        <v>267086075.39364693</v>
      </c>
      <c r="S36" s="46">
        <v>508852.65999987861</v>
      </c>
      <c r="T36" s="46">
        <v>1476355.9699999597</v>
      </c>
      <c r="U36" s="46">
        <v>94681357.066840068</v>
      </c>
      <c r="V36" s="46">
        <v>13296442.605819691</v>
      </c>
      <c r="W36" s="46">
        <v>398900447.14310533</v>
      </c>
      <c r="X36" s="39"/>
      <c r="Y36" s="39"/>
    </row>
    <row r="37" spans="1:25" ht="15" customHeight="1" x14ac:dyDescent="0.25">
      <c r="A37" s="115" t="s">
        <v>67</v>
      </c>
      <c r="B37" s="115"/>
      <c r="C37" s="115"/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</row>
    <row r="39" spans="1:25" x14ac:dyDescent="0.25">
      <c r="B39" s="39"/>
      <c r="F39" s="39"/>
    </row>
  </sheetData>
  <mergeCells count="23">
    <mergeCell ref="A37:W37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B39">
    <cfRule type="cellIs" dxfId="7" priority="3" operator="notEqual">
      <formula>0</formula>
    </cfRule>
  </conditionalFormatting>
  <conditionalFormatting sqref="F39">
    <cfRule type="cellIs" dxfId="6" priority="2" operator="notEqual">
      <formula>0</formula>
    </cfRule>
  </conditionalFormatting>
  <conditionalFormatting sqref="X7:Y36">
    <cfRule type="cellIs" dxfId="5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55" fitToWidth="2" orientation="landscape" r:id="rId1"/>
  <colBreaks count="1" manualBreakCount="1">
    <brk id="14" max="3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7"/>
  <sheetViews>
    <sheetView zoomScaleNormal="100" zoomScaleSheetLayoutView="70" workbookViewId="0">
      <selection sqref="A1:C2"/>
    </sheetView>
  </sheetViews>
  <sheetFormatPr defaultRowHeight="15.75" x14ac:dyDescent="0.25"/>
  <cols>
    <col min="1" max="1" width="9.140625" style="64"/>
    <col min="2" max="2" width="87.140625" style="58" customWidth="1"/>
    <col min="3" max="3" width="19.85546875" style="58" customWidth="1"/>
    <col min="4" max="4" width="12" style="58" customWidth="1"/>
    <col min="5" max="16384" width="9.140625" style="58"/>
  </cols>
  <sheetData>
    <row r="1" spans="1:4" x14ac:dyDescent="0.25">
      <c r="A1" s="125" t="s">
        <v>341</v>
      </c>
      <c r="B1" s="125"/>
      <c r="C1" s="125"/>
    </row>
    <row r="2" spans="1:4" ht="10.5" customHeight="1" x14ac:dyDescent="0.25">
      <c r="A2" s="126"/>
      <c r="B2" s="126"/>
      <c r="C2" s="126"/>
    </row>
    <row r="3" spans="1:4" ht="12.75" customHeight="1" x14ac:dyDescent="0.25">
      <c r="A3" s="127" t="s">
        <v>194</v>
      </c>
      <c r="B3" s="128"/>
      <c r="C3" s="138" t="s">
        <v>66</v>
      </c>
    </row>
    <row r="4" spans="1:4" ht="12.75" customHeight="1" x14ac:dyDescent="0.25">
      <c r="A4" s="129"/>
      <c r="B4" s="130"/>
      <c r="C4" s="138"/>
    </row>
    <row r="5" spans="1:4" x14ac:dyDescent="0.25">
      <c r="A5" s="131"/>
      <c r="B5" s="132"/>
      <c r="C5" s="9" t="s">
        <v>195</v>
      </c>
    </row>
    <row r="6" spans="1:4" x14ac:dyDescent="0.25">
      <c r="A6" s="133">
        <v>1</v>
      </c>
      <c r="B6" s="134"/>
      <c r="C6" s="43">
        <v>2</v>
      </c>
    </row>
    <row r="7" spans="1:4" x14ac:dyDescent="0.25">
      <c r="A7" s="71" t="s">
        <v>0</v>
      </c>
      <c r="B7" s="80" t="s">
        <v>75</v>
      </c>
      <c r="C7" s="44">
        <v>28330.077430000001</v>
      </c>
      <c r="D7" s="59"/>
    </row>
    <row r="8" spans="1:4" x14ac:dyDescent="0.25">
      <c r="A8" s="71" t="s">
        <v>1</v>
      </c>
      <c r="B8" s="81" t="s">
        <v>76</v>
      </c>
      <c r="C8" s="44">
        <v>21258.990860000002</v>
      </c>
      <c r="D8" s="59"/>
    </row>
    <row r="9" spans="1:4" x14ac:dyDescent="0.25">
      <c r="A9" s="71" t="s">
        <v>1</v>
      </c>
      <c r="B9" s="81" t="s">
        <v>77</v>
      </c>
      <c r="C9" s="44">
        <v>0</v>
      </c>
      <c r="D9" s="59"/>
    </row>
    <row r="10" spans="1:4" x14ac:dyDescent="0.25">
      <c r="A10" s="71" t="s">
        <v>1</v>
      </c>
      <c r="B10" s="81" t="s">
        <v>78</v>
      </c>
      <c r="C10" s="44">
        <v>7071.0865699999995</v>
      </c>
      <c r="D10" s="59"/>
    </row>
    <row r="11" spans="1:4" x14ac:dyDescent="0.25">
      <c r="A11" s="82" t="s">
        <v>79</v>
      </c>
      <c r="B11" s="83" t="s">
        <v>80</v>
      </c>
      <c r="C11" s="44"/>
      <c r="D11" s="59"/>
    </row>
    <row r="12" spans="1:4" x14ac:dyDescent="0.25">
      <c r="A12" s="71" t="s">
        <v>2</v>
      </c>
      <c r="B12" s="81" t="s">
        <v>81</v>
      </c>
      <c r="C12" s="44">
        <v>255347.02280999999</v>
      </c>
      <c r="D12" s="59"/>
    </row>
    <row r="13" spans="1:4" x14ac:dyDescent="0.25">
      <c r="A13" s="72">
        <v>1</v>
      </c>
      <c r="B13" s="73" t="s">
        <v>82</v>
      </c>
      <c r="C13" s="44">
        <v>35223</v>
      </c>
      <c r="D13" s="59"/>
    </row>
    <row r="14" spans="1:4" ht="31.5" x14ac:dyDescent="0.25">
      <c r="A14" s="71" t="s">
        <v>3</v>
      </c>
      <c r="B14" s="81" t="s">
        <v>83</v>
      </c>
      <c r="C14" s="44">
        <v>93824</v>
      </c>
      <c r="D14" s="59"/>
    </row>
    <row r="15" spans="1:4" x14ac:dyDescent="0.25">
      <c r="A15" s="71" t="s">
        <v>4</v>
      </c>
      <c r="B15" s="81" t="s">
        <v>84</v>
      </c>
      <c r="C15" s="44">
        <v>90779</v>
      </c>
      <c r="D15" s="59"/>
    </row>
    <row r="16" spans="1:4" ht="31.5" x14ac:dyDescent="0.25">
      <c r="A16" s="71" t="s">
        <v>5</v>
      </c>
      <c r="B16" s="81" t="s">
        <v>85</v>
      </c>
      <c r="C16" s="44">
        <v>0</v>
      </c>
      <c r="D16" s="59"/>
    </row>
    <row r="17" spans="1:4" x14ac:dyDescent="0.25">
      <c r="A17" s="71" t="s">
        <v>6</v>
      </c>
      <c r="B17" s="81" t="s">
        <v>86</v>
      </c>
      <c r="C17" s="44">
        <v>3045</v>
      </c>
      <c r="D17" s="59"/>
    </row>
    <row r="18" spans="1:4" ht="31.5" x14ac:dyDescent="0.25">
      <c r="A18" s="71" t="s">
        <v>7</v>
      </c>
      <c r="B18" s="81" t="s">
        <v>87</v>
      </c>
      <c r="C18" s="44">
        <v>0</v>
      </c>
      <c r="D18" s="59"/>
    </row>
    <row r="19" spans="1:4" x14ac:dyDescent="0.25">
      <c r="A19" s="71" t="s">
        <v>8</v>
      </c>
      <c r="B19" s="81" t="s">
        <v>88</v>
      </c>
      <c r="C19" s="44">
        <v>1952032.71352</v>
      </c>
      <c r="D19" s="59"/>
    </row>
    <row r="20" spans="1:4" x14ac:dyDescent="0.25">
      <c r="A20" s="71" t="s">
        <v>4</v>
      </c>
      <c r="B20" s="81" t="s">
        <v>89</v>
      </c>
      <c r="C20" s="44">
        <v>376148.93102999998</v>
      </c>
      <c r="D20" s="59"/>
    </row>
    <row r="21" spans="1:4" x14ac:dyDescent="0.25">
      <c r="A21" s="71" t="s">
        <v>5</v>
      </c>
      <c r="B21" s="81" t="s">
        <v>90</v>
      </c>
      <c r="C21" s="44">
        <v>1380334.66059</v>
      </c>
      <c r="D21" s="59"/>
    </row>
    <row r="22" spans="1:4" x14ac:dyDescent="0.25">
      <c r="A22" s="71"/>
      <c r="B22" s="81" t="s">
        <v>91</v>
      </c>
      <c r="C22" s="44">
        <v>1127411.92344</v>
      </c>
      <c r="D22" s="59"/>
    </row>
    <row r="23" spans="1:4" x14ac:dyDescent="0.25">
      <c r="A23" s="71" t="s">
        <v>6</v>
      </c>
      <c r="B23" s="81" t="s">
        <v>92</v>
      </c>
      <c r="C23" s="44">
        <v>0</v>
      </c>
      <c r="D23" s="59"/>
    </row>
    <row r="24" spans="1:4" x14ac:dyDescent="0.25">
      <c r="A24" s="71" t="s">
        <v>7</v>
      </c>
      <c r="B24" s="81" t="s">
        <v>93</v>
      </c>
      <c r="C24" s="44">
        <v>0</v>
      </c>
      <c r="D24" s="59"/>
    </row>
    <row r="25" spans="1:4" x14ac:dyDescent="0.25">
      <c r="A25" s="71" t="s">
        <v>9</v>
      </c>
      <c r="B25" s="81" t="s">
        <v>94</v>
      </c>
      <c r="C25" s="44">
        <v>49185.812000000005</v>
      </c>
      <c r="D25" s="59"/>
    </row>
    <row r="26" spans="1:4" x14ac:dyDescent="0.25">
      <c r="A26" s="71" t="s">
        <v>10</v>
      </c>
      <c r="B26" s="81" t="s">
        <v>95</v>
      </c>
      <c r="C26" s="44">
        <v>144519.30989999999</v>
      </c>
      <c r="D26" s="59"/>
    </row>
    <row r="27" spans="1:4" x14ac:dyDescent="0.25">
      <c r="A27" s="71" t="s">
        <v>11</v>
      </c>
      <c r="B27" s="81" t="s">
        <v>78</v>
      </c>
      <c r="C27" s="44">
        <v>1844</v>
      </c>
      <c r="D27" s="59"/>
    </row>
    <row r="28" spans="1:4" x14ac:dyDescent="0.25">
      <c r="A28" s="71" t="s">
        <v>12</v>
      </c>
      <c r="B28" s="81" t="s">
        <v>96</v>
      </c>
      <c r="C28" s="44">
        <v>0</v>
      </c>
      <c r="D28" s="59"/>
    </row>
    <row r="29" spans="1:4" x14ac:dyDescent="0.25">
      <c r="A29" s="71"/>
      <c r="B29" s="83" t="s">
        <v>97</v>
      </c>
      <c r="C29" s="44">
        <v>2301203.7363299998</v>
      </c>
      <c r="D29" s="59"/>
    </row>
    <row r="30" spans="1:4" x14ac:dyDescent="0.25">
      <c r="A30" s="82" t="s">
        <v>98</v>
      </c>
      <c r="B30" s="83" t="s">
        <v>99</v>
      </c>
      <c r="C30" s="44">
        <v>0</v>
      </c>
      <c r="D30" s="59"/>
    </row>
    <row r="31" spans="1:4" x14ac:dyDescent="0.25">
      <c r="A31" s="82" t="s">
        <v>100</v>
      </c>
      <c r="B31" s="83" t="s">
        <v>101</v>
      </c>
      <c r="C31" s="44">
        <v>1081316.81751</v>
      </c>
      <c r="D31" s="59"/>
    </row>
    <row r="32" spans="1:4" x14ac:dyDescent="0.25">
      <c r="A32" s="82" t="s">
        <v>2</v>
      </c>
      <c r="B32" s="81" t="s">
        <v>102</v>
      </c>
      <c r="C32" s="44">
        <v>0</v>
      </c>
      <c r="D32" s="59"/>
    </row>
    <row r="33" spans="1:4" x14ac:dyDescent="0.25">
      <c r="A33" s="82" t="s">
        <v>4</v>
      </c>
      <c r="B33" s="81" t="s">
        <v>103</v>
      </c>
      <c r="C33" s="44">
        <v>733564.89760999999</v>
      </c>
      <c r="D33" s="59"/>
    </row>
    <row r="34" spans="1:4" x14ac:dyDescent="0.25">
      <c r="A34" s="82" t="s">
        <v>1</v>
      </c>
      <c r="B34" s="81" t="s">
        <v>104</v>
      </c>
      <c r="C34" s="44">
        <v>892</v>
      </c>
      <c r="D34" s="59"/>
    </row>
    <row r="35" spans="1:4" x14ac:dyDescent="0.25">
      <c r="A35" s="82" t="s">
        <v>1</v>
      </c>
      <c r="B35" s="81" t="s">
        <v>105</v>
      </c>
      <c r="C35" s="44">
        <v>0</v>
      </c>
      <c r="D35" s="59"/>
    </row>
    <row r="36" spans="1:4" x14ac:dyDescent="0.25">
      <c r="A36" s="82" t="s">
        <v>5</v>
      </c>
      <c r="B36" s="81" t="s">
        <v>106</v>
      </c>
      <c r="C36" s="44">
        <v>26563.523000000001</v>
      </c>
      <c r="D36" s="59"/>
    </row>
    <row r="37" spans="1:4" x14ac:dyDescent="0.25">
      <c r="A37" s="82" t="s">
        <v>1</v>
      </c>
      <c r="B37" s="81" t="s">
        <v>104</v>
      </c>
      <c r="C37" s="44">
        <v>0</v>
      </c>
      <c r="D37" s="59"/>
    </row>
    <row r="38" spans="1:4" x14ac:dyDescent="0.25">
      <c r="A38" s="82" t="s">
        <v>1</v>
      </c>
      <c r="B38" s="81" t="s">
        <v>105</v>
      </c>
      <c r="C38" s="44">
        <v>0</v>
      </c>
      <c r="D38" s="59"/>
    </row>
    <row r="39" spans="1:4" x14ac:dyDescent="0.25">
      <c r="A39" s="82" t="s">
        <v>13</v>
      </c>
      <c r="B39" s="83" t="s">
        <v>107</v>
      </c>
      <c r="C39" s="44">
        <v>760128.42061000003</v>
      </c>
      <c r="D39" s="59"/>
    </row>
    <row r="40" spans="1:4" x14ac:dyDescent="0.25">
      <c r="A40" s="71" t="s">
        <v>3</v>
      </c>
      <c r="B40" s="81" t="s">
        <v>108</v>
      </c>
      <c r="C40" s="44">
        <v>44875.631939999999</v>
      </c>
      <c r="D40" s="59"/>
    </row>
    <row r="41" spans="1:4" x14ac:dyDescent="0.25">
      <c r="A41" s="71" t="s">
        <v>1</v>
      </c>
      <c r="B41" s="81" t="s">
        <v>104</v>
      </c>
      <c r="C41" s="44">
        <v>0</v>
      </c>
      <c r="D41" s="59"/>
    </row>
    <row r="42" spans="1:4" x14ac:dyDescent="0.25">
      <c r="A42" s="71" t="s">
        <v>1</v>
      </c>
      <c r="B42" s="81" t="s">
        <v>105</v>
      </c>
      <c r="C42" s="44">
        <v>0</v>
      </c>
      <c r="D42" s="59"/>
    </row>
    <row r="43" spans="1:4" x14ac:dyDescent="0.25">
      <c r="A43" s="71" t="s">
        <v>8</v>
      </c>
      <c r="B43" s="81" t="s">
        <v>109</v>
      </c>
      <c r="C43" s="44">
        <v>276312.76496000006</v>
      </c>
      <c r="D43" s="59"/>
    </row>
    <row r="44" spans="1:4" x14ac:dyDescent="0.25">
      <c r="A44" s="71" t="s">
        <v>1</v>
      </c>
      <c r="B44" s="81" t="s">
        <v>104</v>
      </c>
      <c r="C44" s="44">
        <v>391</v>
      </c>
      <c r="D44" s="59"/>
    </row>
    <row r="45" spans="1:4" x14ac:dyDescent="0.25">
      <c r="A45" s="71" t="s">
        <v>1</v>
      </c>
      <c r="B45" s="81" t="s">
        <v>105</v>
      </c>
      <c r="C45" s="44">
        <v>0</v>
      </c>
      <c r="D45" s="59"/>
    </row>
    <row r="46" spans="1:4" x14ac:dyDescent="0.25">
      <c r="A46" s="71" t="s">
        <v>110</v>
      </c>
      <c r="B46" s="74" t="s">
        <v>111</v>
      </c>
      <c r="C46" s="44"/>
      <c r="D46" s="59"/>
    </row>
    <row r="47" spans="1:4" x14ac:dyDescent="0.25">
      <c r="A47" s="71" t="s">
        <v>4</v>
      </c>
      <c r="B47" s="75" t="s">
        <v>112</v>
      </c>
      <c r="C47" s="44">
        <v>364951.90997999994</v>
      </c>
      <c r="D47" s="59"/>
    </row>
    <row r="48" spans="1:4" x14ac:dyDescent="0.25">
      <c r="A48" s="71" t="s">
        <v>5</v>
      </c>
      <c r="B48" s="75" t="s">
        <v>113</v>
      </c>
      <c r="C48" s="44">
        <v>229</v>
      </c>
      <c r="D48" s="59"/>
    </row>
    <row r="49" spans="1:4" x14ac:dyDescent="0.25">
      <c r="A49" s="71" t="s">
        <v>6</v>
      </c>
      <c r="B49" s="75" t="s">
        <v>114</v>
      </c>
      <c r="C49" s="44">
        <v>0</v>
      </c>
      <c r="D49" s="59"/>
    </row>
    <row r="50" spans="1:4" x14ac:dyDescent="0.25">
      <c r="A50" s="71" t="s">
        <v>7</v>
      </c>
      <c r="B50" s="75" t="s">
        <v>115</v>
      </c>
      <c r="C50" s="44">
        <v>1271009.5989600001</v>
      </c>
      <c r="D50" s="59"/>
    </row>
    <row r="51" spans="1:4" x14ac:dyDescent="0.25">
      <c r="A51" s="71" t="s">
        <v>9</v>
      </c>
      <c r="B51" s="75" t="s">
        <v>116</v>
      </c>
      <c r="C51" s="44">
        <v>0</v>
      </c>
      <c r="D51" s="59"/>
    </row>
    <row r="52" spans="1:4" x14ac:dyDescent="0.25">
      <c r="A52" s="71" t="s">
        <v>10</v>
      </c>
      <c r="B52" s="75" t="s">
        <v>117</v>
      </c>
      <c r="C52" s="44">
        <v>862</v>
      </c>
      <c r="D52" s="59"/>
    </row>
    <row r="53" spans="1:4" ht="31.5" x14ac:dyDescent="0.25">
      <c r="A53" s="71" t="s">
        <v>11</v>
      </c>
      <c r="B53" s="75" t="s">
        <v>118</v>
      </c>
      <c r="C53" s="44">
        <v>0</v>
      </c>
      <c r="D53" s="59"/>
    </row>
    <row r="54" spans="1:4" x14ac:dyDescent="0.25">
      <c r="A54" s="79" t="s">
        <v>14</v>
      </c>
      <c r="B54" s="75" t="s">
        <v>119</v>
      </c>
      <c r="C54" s="44">
        <v>0</v>
      </c>
      <c r="D54" s="59"/>
    </row>
    <row r="55" spans="1:4" x14ac:dyDescent="0.25">
      <c r="A55" s="71"/>
      <c r="B55" s="76" t="s">
        <v>120</v>
      </c>
      <c r="C55" s="44">
        <v>1637052.5089399999</v>
      </c>
      <c r="D55" s="59"/>
    </row>
    <row r="56" spans="1:4" x14ac:dyDescent="0.25">
      <c r="A56" s="82" t="s">
        <v>121</v>
      </c>
      <c r="B56" s="83" t="s">
        <v>122</v>
      </c>
      <c r="C56" s="44"/>
      <c r="D56" s="59"/>
    </row>
    <row r="57" spans="1:4" x14ac:dyDescent="0.25">
      <c r="A57" s="82" t="s">
        <v>2</v>
      </c>
      <c r="B57" s="81" t="s">
        <v>123</v>
      </c>
      <c r="C57" s="44">
        <v>94634.693510000012</v>
      </c>
      <c r="D57" s="59"/>
    </row>
    <row r="58" spans="1:4" x14ac:dyDescent="0.25">
      <c r="A58" s="82" t="s">
        <v>4</v>
      </c>
      <c r="B58" s="81" t="s">
        <v>124</v>
      </c>
      <c r="C58" s="44">
        <v>21681.299219999997</v>
      </c>
      <c r="D58" s="59"/>
    </row>
    <row r="59" spans="1:4" x14ac:dyDescent="0.25">
      <c r="A59" s="82" t="s">
        <v>5</v>
      </c>
      <c r="B59" s="81" t="s">
        <v>78</v>
      </c>
      <c r="C59" s="44">
        <v>72953.394289999997</v>
      </c>
      <c r="D59" s="59"/>
    </row>
    <row r="60" spans="1:4" x14ac:dyDescent="0.25">
      <c r="A60" s="82" t="s">
        <v>3</v>
      </c>
      <c r="B60" s="81" t="s">
        <v>125</v>
      </c>
      <c r="C60" s="44"/>
      <c r="D60" s="59"/>
    </row>
    <row r="61" spans="1:4" x14ac:dyDescent="0.25">
      <c r="A61" s="82" t="s">
        <v>4</v>
      </c>
      <c r="B61" s="81" t="s">
        <v>126</v>
      </c>
      <c r="C61" s="44">
        <v>211783.15611000001</v>
      </c>
      <c r="D61" s="59"/>
    </row>
    <row r="62" spans="1:4" x14ac:dyDescent="0.25">
      <c r="A62" s="82" t="s">
        <v>5</v>
      </c>
      <c r="B62" s="81" t="s">
        <v>127</v>
      </c>
      <c r="C62" s="44">
        <v>10793.015000000001</v>
      </c>
      <c r="D62" s="59"/>
    </row>
    <row r="63" spans="1:4" x14ac:dyDescent="0.25">
      <c r="A63" s="82" t="s">
        <v>6</v>
      </c>
      <c r="B63" s="81" t="s">
        <v>128</v>
      </c>
      <c r="C63" s="44">
        <v>1901.222</v>
      </c>
      <c r="D63" s="59"/>
    </row>
    <row r="64" spans="1:4" x14ac:dyDescent="0.25">
      <c r="A64" s="71"/>
      <c r="B64" s="83" t="s">
        <v>129</v>
      </c>
      <c r="C64" s="44">
        <v>224477.39311</v>
      </c>
      <c r="D64" s="59"/>
    </row>
    <row r="65" spans="1:4" x14ac:dyDescent="0.25">
      <c r="A65" s="71" t="s">
        <v>15</v>
      </c>
      <c r="B65" s="81" t="s">
        <v>78</v>
      </c>
      <c r="C65" s="44">
        <v>1895.3829600000001</v>
      </c>
      <c r="D65" s="59"/>
    </row>
    <row r="66" spans="1:4" x14ac:dyDescent="0.25">
      <c r="A66" s="71"/>
      <c r="B66" s="83" t="s">
        <v>130</v>
      </c>
      <c r="C66" s="44">
        <v>321007.46958000003</v>
      </c>
      <c r="D66" s="59"/>
    </row>
    <row r="67" spans="1:4" x14ac:dyDescent="0.25">
      <c r="A67" s="82" t="s">
        <v>131</v>
      </c>
      <c r="B67" s="83" t="s">
        <v>132</v>
      </c>
      <c r="C67" s="44"/>
      <c r="D67" s="59"/>
    </row>
    <row r="68" spans="1:4" x14ac:dyDescent="0.25">
      <c r="A68" s="82" t="s">
        <v>2</v>
      </c>
      <c r="B68" s="81" t="s">
        <v>133</v>
      </c>
      <c r="C68" s="44">
        <v>0</v>
      </c>
      <c r="D68" s="59"/>
    </row>
    <row r="69" spans="1:4" x14ac:dyDescent="0.25">
      <c r="A69" s="82" t="s">
        <v>3</v>
      </c>
      <c r="B69" s="81" t="s">
        <v>134</v>
      </c>
      <c r="C69" s="44">
        <v>65903.493600000002</v>
      </c>
      <c r="D69" s="59"/>
    </row>
    <row r="70" spans="1:4" x14ac:dyDescent="0.25">
      <c r="A70" s="82" t="s">
        <v>8</v>
      </c>
      <c r="B70" s="81" t="s">
        <v>135</v>
      </c>
      <c r="C70" s="44">
        <v>8522.7769200000002</v>
      </c>
      <c r="D70" s="59"/>
    </row>
    <row r="71" spans="1:4" x14ac:dyDescent="0.25">
      <c r="A71" s="82"/>
      <c r="B71" s="83" t="s">
        <v>136</v>
      </c>
      <c r="C71" s="44">
        <v>74426.270520000005</v>
      </c>
      <c r="D71" s="59"/>
    </row>
    <row r="72" spans="1:4" x14ac:dyDescent="0.25">
      <c r="A72" s="82"/>
      <c r="B72" s="84" t="s">
        <v>137</v>
      </c>
      <c r="C72" s="44">
        <v>5443336.880309999</v>
      </c>
      <c r="D72" s="59"/>
    </row>
    <row r="73" spans="1:4" x14ac:dyDescent="0.25">
      <c r="A73" s="82" t="s">
        <v>138</v>
      </c>
      <c r="B73" s="83" t="s">
        <v>139</v>
      </c>
      <c r="C73" s="44">
        <v>15599</v>
      </c>
      <c r="D73" s="59"/>
    </row>
    <row r="74" spans="1:4" ht="15.75" customHeight="1" x14ac:dyDescent="0.25">
      <c r="A74" s="135" t="s">
        <v>140</v>
      </c>
      <c r="B74" s="136"/>
      <c r="C74" s="137"/>
      <c r="D74" s="59"/>
    </row>
    <row r="75" spans="1:4" x14ac:dyDescent="0.25">
      <c r="A75" s="85" t="s">
        <v>141</v>
      </c>
      <c r="B75" s="86" t="s">
        <v>142</v>
      </c>
      <c r="C75" s="44"/>
      <c r="D75" s="59"/>
    </row>
    <row r="76" spans="1:4" x14ac:dyDescent="0.25">
      <c r="A76" s="82" t="s">
        <v>2</v>
      </c>
      <c r="B76" s="87" t="s">
        <v>143</v>
      </c>
      <c r="C76" s="44">
        <v>507028.18001000001</v>
      </c>
      <c r="D76" s="59"/>
    </row>
    <row r="77" spans="1:4" x14ac:dyDescent="0.25">
      <c r="A77" s="88" t="s">
        <v>1</v>
      </c>
      <c r="B77" s="81" t="s">
        <v>144</v>
      </c>
      <c r="C77" s="44">
        <v>0</v>
      </c>
      <c r="D77" s="59"/>
    </row>
    <row r="78" spans="1:4" x14ac:dyDescent="0.25">
      <c r="A78" s="88" t="s">
        <v>1</v>
      </c>
      <c r="B78" s="81" t="s">
        <v>145</v>
      </c>
      <c r="C78" s="44">
        <v>-542</v>
      </c>
      <c r="D78" s="59"/>
    </row>
    <row r="79" spans="1:4" x14ac:dyDescent="0.25">
      <c r="A79" s="82" t="s">
        <v>3</v>
      </c>
      <c r="B79" s="81" t="s">
        <v>146</v>
      </c>
      <c r="C79" s="44">
        <v>24488.947</v>
      </c>
      <c r="D79" s="59"/>
    </row>
    <row r="80" spans="1:4" x14ac:dyDescent="0.25">
      <c r="A80" s="82" t="s">
        <v>8</v>
      </c>
      <c r="B80" s="81" t="s">
        <v>147</v>
      </c>
      <c r="C80" s="44">
        <v>-5733.4854599999999</v>
      </c>
      <c r="D80" s="59"/>
    </row>
    <row r="81" spans="1:4" x14ac:dyDescent="0.25">
      <c r="A81" s="82" t="s">
        <v>12</v>
      </c>
      <c r="B81" s="81" t="s">
        <v>148</v>
      </c>
      <c r="C81" s="44">
        <v>238282.08923000001</v>
      </c>
      <c r="D81" s="59"/>
    </row>
    <row r="82" spans="1:4" x14ac:dyDescent="0.25">
      <c r="A82" s="82" t="s">
        <v>16</v>
      </c>
      <c r="B82" s="81" t="s">
        <v>149</v>
      </c>
      <c r="C82" s="44">
        <v>271489.43364</v>
      </c>
      <c r="D82" s="59"/>
    </row>
    <row r="83" spans="1:4" x14ac:dyDescent="0.25">
      <c r="A83" s="82" t="s">
        <v>17</v>
      </c>
      <c r="B83" s="81" t="s">
        <v>150</v>
      </c>
      <c r="C83" s="44">
        <v>-12629.618000000002</v>
      </c>
      <c r="D83" s="59"/>
    </row>
    <row r="84" spans="1:4" x14ac:dyDescent="0.25">
      <c r="A84" s="82" t="s">
        <v>18</v>
      </c>
      <c r="B84" s="81" t="s">
        <v>151</v>
      </c>
      <c r="C84" s="44">
        <v>121673.14689246131</v>
      </c>
      <c r="D84" s="59"/>
    </row>
    <row r="85" spans="1:4" x14ac:dyDescent="0.25">
      <c r="A85" s="88"/>
      <c r="B85" s="83" t="s">
        <v>152</v>
      </c>
      <c r="C85" s="44">
        <v>1144598.6933124615</v>
      </c>
      <c r="D85" s="59"/>
    </row>
    <row r="86" spans="1:4" x14ac:dyDescent="0.25">
      <c r="A86" s="82" t="s">
        <v>79</v>
      </c>
      <c r="B86" s="83" t="s">
        <v>153</v>
      </c>
      <c r="C86" s="44">
        <v>23296</v>
      </c>
      <c r="D86" s="59"/>
    </row>
    <row r="87" spans="1:4" x14ac:dyDescent="0.25">
      <c r="A87" s="71" t="s">
        <v>154</v>
      </c>
      <c r="B87" s="74" t="s">
        <v>155</v>
      </c>
      <c r="C87" s="44">
        <v>0</v>
      </c>
      <c r="D87" s="59"/>
    </row>
    <row r="88" spans="1:4" x14ac:dyDescent="0.25">
      <c r="A88" s="71" t="s">
        <v>98</v>
      </c>
      <c r="B88" s="83" t="s">
        <v>156</v>
      </c>
      <c r="C88" s="44"/>
      <c r="D88" s="59"/>
    </row>
    <row r="89" spans="1:4" x14ac:dyDescent="0.25">
      <c r="A89" s="71" t="s">
        <v>4</v>
      </c>
      <c r="B89" s="75" t="s">
        <v>157</v>
      </c>
      <c r="C89" s="44">
        <v>1192645.55434</v>
      </c>
      <c r="D89" s="59"/>
    </row>
    <row r="90" spans="1:4" x14ac:dyDescent="0.25">
      <c r="A90" s="71" t="s">
        <v>5</v>
      </c>
      <c r="B90" s="75" t="s">
        <v>158</v>
      </c>
      <c r="C90" s="44">
        <v>4543.6936500000002</v>
      </c>
      <c r="D90" s="59"/>
    </row>
    <row r="91" spans="1:4" x14ac:dyDescent="0.25">
      <c r="A91" s="71" t="s">
        <v>6</v>
      </c>
      <c r="B91" s="75" t="s">
        <v>159</v>
      </c>
      <c r="C91" s="44">
        <v>0</v>
      </c>
      <c r="D91" s="59"/>
    </row>
    <row r="92" spans="1:4" x14ac:dyDescent="0.25">
      <c r="A92" s="71" t="s">
        <v>7</v>
      </c>
      <c r="B92" s="75" t="s">
        <v>160</v>
      </c>
      <c r="C92" s="44">
        <v>2501493.9504499999</v>
      </c>
      <c r="D92" s="59"/>
    </row>
    <row r="93" spans="1:4" x14ac:dyDescent="0.25">
      <c r="A93" s="71" t="s">
        <v>9</v>
      </c>
      <c r="B93" s="75" t="s">
        <v>161</v>
      </c>
      <c r="C93" s="44">
        <v>2702.8330000000001</v>
      </c>
      <c r="D93" s="59"/>
    </row>
    <row r="94" spans="1:4" x14ac:dyDescent="0.25">
      <c r="A94" s="71" t="s">
        <v>10</v>
      </c>
      <c r="B94" s="75" t="s">
        <v>162</v>
      </c>
      <c r="C94" s="44">
        <v>0</v>
      </c>
      <c r="D94" s="59"/>
    </row>
    <row r="95" spans="1:4" x14ac:dyDescent="0.25">
      <c r="A95" s="71" t="s">
        <v>11</v>
      </c>
      <c r="B95" s="75" t="s">
        <v>163</v>
      </c>
      <c r="C95" s="44">
        <v>0</v>
      </c>
      <c r="D95" s="59"/>
    </row>
    <row r="96" spans="1:4" x14ac:dyDescent="0.25">
      <c r="A96" s="71" t="s">
        <v>14</v>
      </c>
      <c r="B96" s="75" t="s">
        <v>164</v>
      </c>
      <c r="C96" s="44">
        <v>4880</v>
      </c>
      <c r="D96" s="59"/>
    </row>
    <row r="97" spans="1:4" x14ac:dyDescent="0.25">
      <c r="A97" s="71" t="s">
        <v>19</v>
      </c>
      <c r="B97" s="75" t="s">
        <v>165</v>
      </c>
      <c r="C97" s="44">
        <v>1005.45745</v>
      </c>
      <c r="D97" s="59"/>
    </row>
    <row r="98" spans="1:4" x14ac:dyDescent="0.25">
      <c r="A98" s="77"/>
      <c r="B98" s="74" t="s">
        <v>166</v>
      </c>
      <c r="C98" s="44">
        <v>3707271.4888900006</v>
      </c>
      <c r="D98" s="59"/>
    </row>
    <row r="99" spans="1:4" x14ac:dyDescent="0.25">
      <c r="A99" s="71" t="s">
        <v>100</v>
      </c>
      <c r="B99" s="74" t="s">
        <v>167</v>
      </c>
      <c r="C99" s="44">
        <v>0</v>
      </c>
      <c r="D99" s="59"/>
    </row>
    <row r="100" spans="1:4" x14ac:dyDescent="0.25">
      <c r="A100" s="72" t="s">
        <v>168</v>
      </c>
      <c r="B100" s="76" t="s">
        <v>169</v>
      </c>
      <c r="C100" s="44">
        <v>258</v>
      </c>
      <c r="D100" s="59"/>
    </row>
    <row r="101" spans="1:4" x14ac:dyDescent="0.25">
      <c r="A101" s="78" t="s">
        <v>4</v>
      </c>
      <c r="B101" s="73" t="s">
        <v>170</v>
      </c>
      <c r="C101" s="44">
        <v>258</v>
      </c>
      <c r="D101" s="59"/>
    </row>
    <row r="102" spans="1:4" x14ac:dyDescent="0.25">
      <c r="A102" s="78" t="s">
        <v>5</v>
      </c>
      <c r="B102" s="73" t="s">
        <v>171</v>
      </c>
      <c r="C102" s="44">
        <v>0</v>
      </c>
      <c r="D102" s="59"/>
    </row>
    <row r="103" spans="1:4" x14ac:dyDescent="0.25">
      <c r="A103" s="78" t="s">
        <v>6</v>
      </c>
      <c r="B103" s="73" t="s">
        <v>172</v>
      </c>
      <c r="C103" s="44">
        <v>0</v>
      </c>
      <c r="D103" s="59"/>
    </row>
    <row r="104" spans="1:4" x14ac:dyDescent="0.25">
      <c r="A104" s="82" t="s">
        <v>121</v>
      </c>
      <c r="B104" s="83" t="s">
        <v>173</v>
      </c>
      <c r="C104" s="44">
        <v>61487</v>
      </c>
      <c r="D104" s="59"/>
    </row>
    <row r="105" spans="1:4" x14ac:dyDescent="0.25">
      <c r="A105" s="82" t="s">
        <v>131</v>
      </c>
      <c r="B105" s="83" t="s">
        <v>174</v>
      </c>
      <c r="C105" s="44">
        <v>502709.50550999999</v>
      </c>
      <c r="D105" s="59"/>
    </row>
    <row r="106" spans="1:4" x14ac:dyDescent="0.25">
      <c r="A106" s="82" t="s">
        <v>2</v>
      </c>
      <c r="B106" s="81" t="s">
        <v>175</v>
      </c>
      <c r="C106" s="44">
        <v>169223.75572999998</v>
      </c>
      <c r="D106" s="59"/>
    </row>
    <row r="107" spans="1:4" x14ac:dyDescent="0.25">
      <c r="A107" s="82" t="s">
        <v>1</v>
      </c>
      <c r="B107" s="81" t="s">
        <v>176</v>
      </c>
      <c r="C107" s="44">
        <v>0</v>
      </c>
      <c r="D107" s="59"/>
    </row>
    <row r="108" spans="1:4" x14ac:dyDescent="0.25">
      <c r="A108" s="82" t="s">
        <v>1</v>
      </c>
      <c r="B108" s="81" t="s">
        <v>177</v>
      </c>
      <c r="C108" s="44">
        <v>0</v>
      </c>
      <c r="D108" s="59"/>
    </row>
    <row r="109" spans="1:4" x14ac:dyDescent="0.25">
      <c r="A109" s="82" t="s">
        <v>3</v>
      </c>
      <c r="B109" s="81" t="s">
        <v>178</v>
      </c>
      <c r="C109" s="44">
        <v>127734.47713</v>
      </c>
      <c r="D109" s="59"/>
    </row>
    <row r="110" spans="1:4" x14ac:dyDescent="0.25">
      <c r="A110" s="82" t="s">
        <v>1</v>
      </c>
      <c r="B110" s="81" t="s">
        <v>176</v>
      </c>
      <c r="C110" s="44">
        <v>0</v>
      </c>
      <c r="D110" s="59"/>
    </row>
    <row r="111" spans="1:4" x14ac:dyDescent="0.25">
      <c r="A111" s="82" t="s">
        <v>1</v>
      </c>
      <c r="B111" s="81" t="s">
        <v>177</v>
      </c>
      <c r="C111" s="44">
        <v>0</v>
      </c>
      <c r="D111" s="59"/>
    </row>
    <row r="112" spans="1:4" x14ac:dyDescent="0.25">
      <c r="A112" s="82" t="s">
        <v>8</v>
      </c>
      <c r="B112" s="81" t="s">
        <v>179</v>
      </c>
      <c r="C112" s="44">
        <v>20000</v>
      </c>
      <c r="D112" s="59"/>
    </row>
    <row r="113" spans="1:4" x14ac:dyDescent="0.25">
      <c r="A113" s="82" t="s">
        <v>4</v>
      </c>
      <c r="B113" s="81" t="s">
        <v>180</v>
      </c>
      <c r="C113" s="44">
        <v>0</v>
      </c>
      <c r="D113" s="59"/>
    </row>
    <row r="114" spans="1:4" x14ac:dyDescent="0.25">
      <c r="A114" s="82" t="s">
        <v>1</v>
      </c>
      <c r="B114" s="81" t="s">
        <v>176</v>
      </c>
      <c r="C114" s="44">
        <v>0</v>
      </c>
      <c r="D114" s="59"/>
    </row>
    <row r="115" spans="1:4" x14ac:dyDescent="0.25">
      <c r="A115" s="82" t="s">
        <v>1</v>
      </c>
      <c r="B115" s="81" t="s">
        <v>177</v>
      </c>
      <c r="C115" s="44">
        <v>0</v>
      </c>
      <c r="D115" s="59"/>
    </row>
    <row r="116" spans="1:4" x14ac:dyDescent="0.25">
      <c r="A116" s="82" t="s">
        <v>5</v>
      </c>
      <c r="B116" s="81" t="s">
        <v>181</v>
      </c>
      <c r="C116" s="44">
        <v>20000</v>
      </c>
      <c r="D116" s="59"/>
    </row>
    <row r="117" spans="1:4" x14ac:dyDescent="0.25">
      <c r="A117" s="82" t="s">
        <v>1</v>
      </c>
      <c r="B117" s="81" t="s">
        <v>176</v>
      </c>
      <c r="C117" s="44">
        <v>0</v>
      </c>
      <c r="D117" s="59"/>
    </row>
    <row r="118" spans="1:4" x14ac:dyDescent="0.25">
      <c r="A118" s="82" t="s">
        <v>1</v>
      </c>
      <c r="B118" s="81" t="s">
        <v>177</v>
      </c>
      <c r="C118" s="44">
        <v>0</v>
      </c>
      <c r="D118" s="59"/>
    </row>
    <row r="119" spans="1:4" x14ac:dyDescent="0.25">
      <c r="A119" s="82" t="s">
        <v>12</v>
      </c>
      <c r="B119" s="81" t="s">
        <v>182</v>
      </c>
      <c r="C119" s="44">
        <v>9692.3250000000007</v>
      </c>
      <c r="D119" s="59"/>
    </row>
    <row r="120" spans="1:4" x14ac:dyDescent="0.25">
      <c r="A120" s="82" t="s">
        <v>1</v>
      </c>
      <c r="B120" s="81" t="s">
        <v>176</v>
      </c>
      <c r="C120" s="44">
        <v>0</v>
      </c>
      <c r="D120" s="59"/>
    </row>
    <row r="121" spans="1:4" x14ac:dyDescent="0.25">
      <c r="A121" s="82" t="s">
        <v>1</v>
      </c>
      <c r="B121" s="81" t="s">
        <v>177</v>
      </c>
      <c r="C121" s="44">
        <v>0</v>
      </c>
      <c r="D121" s="59"/>
    </row>
    <row r="122" spans="1:4" x14ac:dyDescent="0.25">
      <c r="A122" s="82" t="s">
        <v>16</v>
      </c>
      <c r="B122" s="81" t="s">
        <v>183</v>
      </c>
      <c r="C122" s="44">
        <v>176058.94765000002</v>
      </c>
      <c r="D122" s="59"/>
    </row>
    <row r="123" spans="1:4" x14ac:dyDescent="0.25">
      <c r="A123" s="82" t="s">
        <v>1</v>
      </c>
      <c r="B123" s="81" t="s">
        <v>176</v>
      </c>
      <c r="C123" s="44">
        <v>200</v>
      </c>
      <c r="D123" s="59"/>
    </row>
    <row r="124" spans="1:4" x14ac:dyDescent="0.25">
      <c r="A124" s="82" t="s">
        <v>1</v>
      </c>
      <c r="B124" s="81" t="s">
        <v>177</v>
      </c>
      <c r="C124" s="44">
        <v>0</v>
      </c>
      <c r="D124" s="59"/>
    </row>
    <row r="125" spans="1:4" x14ac:dyDescent="0.25">
      <c r="A125" s="82" t="s">
        <v>1</v>
      </c>
      <c r="B125" s="81" t="s">
        <v>184</v>
      </c>
      <c r="C125" s="44">
        <v>21770.318670000001</v>
      </c>
      <c r="D125" s="59"/>
    </row>
    <row r="126" spans="1:4" x14ac:dyDescent="0.25">
      <c r="A126" s="82" t="s">
        <v>1</v>
      </c>
      <c r="B126" s="81" t="s">
        <v>185</v>
      </c>
      <c r="C126" s="44">
        <v>22085.378650000002</v>
      </c>
      <c r="D126" s="59"/>
    </row>
    <row r="127" spans="1:4" x14ac:dyDescent="0.25">
      <c r="A127" s="82" t="s">
        <v>1</v>
      </c>
      <c r="B127" s="81" t="s">
        <v>186</v>
      </c>
      <c r="C127" s="44">
        <v>3471.2416800000001</v>
      </c>
      <c r="D127" s="59"/>
    </row>
    <row r="128" spans="1:4" x14ac:dyDescent="0.25">
      <c r="A128" s="82" t="s">
        <v>138</v>
      </c>
      <c r="B128" s="89" t="s">
        <v>187</v>
      </c>
      <c r="C128" s="44"/>
      <c r="D128" s="59"/>
    </row>
    <row r="129" spans="1:5" x14ac:dyDescent="0.25">
      <c r="A129" s="82" t="s">
        <v>2</v>
      </c>
      <c r="B129" s="81" t="s">
        <v>188</v>
      </c>
      <c r="C129" s="44">
        <v>3581</v>
      </c>
      <c r="D129" s="59"/>
    </row>
    <row r="130" spans="1:5" x14ac:dyDescent="0.25">
      <c r="A130" s="82" t="s">
        <v>3</v>
      </c>
      <c r="B130" s="81" t="s">
        <v>189</v>
      </c>
      <c r="C130" s="44">
        <v>135</v>
      </c>
      <c r="D130" s="59"/>
    </row>
    <row r="131" spans="1:5" x14ac:dyDescent="0.25">
      <c r="A131" s="82"/>
      <c r="B131" s="83" t="s">
        <v>190</v>
      </c>
      <c r="C131" s="44">
        <v>3716</v>
      </c>
      <c r="D131" s="59"/>
    </row>
    <row r="132" spans="1:5" x14ac:dyDescent="0.25">
      <c r="A132" s="90"/>
      <c r="B132" s="89" t="s">
        <v>191</v>
      </c>
      <c r="C132" s="44">
        <v>5443336.6877124617</v>
      </c>
      <c r="D132" s="59"/>
      <c r="E132" s="59"/>
    </row>
    <row r="133" spans="1:5" x14ac:dyDescent="0.25">
      <c r="A133" s="91" t="s">
        <v>192</v>
      </c>
      <c r="B133" s="89" t="s">
        <v>193</v>
      </c>
      <c r="C133" s="44">
        <v>15599</v>
      </c>
      <c r="D133" s="59"/>
      <c r="E133" s="59"/>
    </row>
    <row r="134" spans="1:5" x14ac:dyDescent="0.25">
      <c r="A134" s="114" t="s">
        <v>63</v>
      </c>
      <c r="B134" s="114"/>
      <c r="C134" s="114"/>
    </row>
    <row r="136" spans="1:5" x14ac:dyDescent="0.25">
      <c r="C136" s="59"/>
    </row>
    <row r="137" spans="1:5" x14ac:dyDescent="0.25">
      <c r="C137" s="59"/>
    </row>
  </sheetData>
  <mergeCells count="6">
    <mergeCell ref="A134:C134"/>
    <mergeCell ref="A1:C2"/>
    <mergeCell ref="A3:B5"/>
    <mergeCell ref="A6:B6"/>
    <mergeCell ref="A74:C74"/>
    <mergeCell ref="C3:C4"/>
  </mergeCells>
  <conditionalFormatting sqref="D7:D133">
    <cfRule type="cellIs" dxfId="4" priority="3" operator="notBetween">
      <formula>0.5</formula>
      <formula>-0.5</formula>
    </cfRule>
  </conditionalFormatting>
  <conditionalFormatting sqref="E133">
    <cfRule type="cellIs" dxfId="3" priority="1" operator="notBetween">
      <formula>0.5</formula>
      <formula>-0.5</formula>
    </cfRule>
  </conditionalFormatting>
  <conditionalFormatting sqref="E132">
    <cfRule type="cellIs" dxfId="2" priority="2" operator="notBetween">
      <formula>0.5</formula>
      <formula>-0.5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zoomScaleNormal="100" zoomScaleSheetLayoutView="70" workbookViewId="0">
      <selection sqref="A1:C1"/>
    </sheetView>
  </sheetViews>
  <sheetFormatPr defaultRowHeight="15.75" x14ac:dyDescent="0.25"/>
  <cols>
    <col min="1" max="1" width="4.85546875" style="58" customWidth="1"/>
    <col min="2" max="2" width="120.42578125" style="58" customWidth="1"/>
    <col min="3" max="3" width="20" style="58" customWidth="1"/>
    <col min="4" max="4" width="11.7109375" style="58" bestFit="1" customWidth="1"/>
    <col min="5" max="5" width="11.140625" style="58" customWidth="1"/>
    <col min="6" max="16384" width="9.140625" style="58"/>
  </cols>
  <sheetData>
    <row r="1" spans="1:5" ht="27" customHeight="1" x14ac:dyDescent="0.25">
      <c r="A1" s="125" t="s">
        <v>342</v>
      </c>
      <c r="B1" s="125"/>
      <c r="C1" s="125"/>
    </row>
    <row r="2" spans="1:5" ht="31.5" x14ac:dyDescent="0.25">
      <c r="A2" s="139"/>
      <c r="B2" s="140"/>
      <c r="C2" s="10" t="s">
        <v>196</v>
      </c>
    </row>
    <row r="3" spans="1:5" x14ac:dyDescent="0.25">
      <c r="A3" s="141">
        <v>1</v>
      </c>
      <c r="B3" s="142"/>
      <c r="C3" s="11">
        <v>2</v>
      </c>
    </row>
    <row r="4" spans="1:5" x14ac:dyDescent="0.25">
      <c r="A4" s="14" t="s">
        <v>20</v>
      </c>
      <c r="B4" s="93" t="s">
        <v>197</v>
      </c>
      <c r="C4" s="92"/>
      <c r="D4" s="56"/>
    </row>
    <row r="5" spans="1:5" x14ac:dyDescent="0.25">
      <c r="A5" s="15" t="s">
        <v>4</v>
      </c>
      <c r="B5" s="94" t="s">
        <v>198</v>
      </c>
      <c r="C5" s="60"/>
      <c r="D5" s="57"/>
    </row>
    <row r="6" spans="1:5" x14ac:dyDescent="0.25">
      <c r="A6" s="12" t="s">
        <v>21</v>
      </c>
      <c r="B6" s="94" t="s">
        <v>199</v>
      </c>
      <c r="C6" s="61">
        <v>1169489.37292</v>
      </c>
      <c r="D6" s="59"/>
      <c r="E6" s="59"/>
    </row>
    <row r="7" spans="1:5" ht="31.5" x14ac:dyDescent="0.25">
      <c r="A7" s="12"/>
      <c r="B7" s="94" t="s">
        <v>200</v>
      </c>
      <c r="C7" s="61">
        <v>-27200.026959999999</v>
      </c>
      <c r="D7" s="59"/>
      <c r="E7" s="59"/>
    </row>
    <row r="8" spans="1:5" x14ac:dyDescent="0.25">
      <c r="A8" s="12" t="s">
        <v>299</v>
      </c>
      <c r="B8" s="94" t="s">
        <v>201</v>
      </c>
      <c r="C8" s="61">
        <v>-305561.99605999998</v>
      </c>
      <c r="D8" s="59"/>
      <c r="E8" s="59"/>
    </row>
    <row r="9" spans="1:5" x14ac:dyDescent="0.25">
      <c r="A9" s="12" t="s">
        <v>300</v>
      </c>
      <c r="B9" s="94" t="s">
        <v>202</v>
      </c>
      <c r="C9" s="61">
        <v>-27785.893260000004</v>
      </c>
      <c r="D9" s="59"/>
      <c r="E9" s="59"/>
    </row>
    <row r="10" spans="1:5" x14ac:dyDescent="0.25">
      <c r="A10" s="12"/>
      <c r="B10" s="94" t="s">
        <v>203</v>
      </c>
      <c r="C10" s="61">
        <v>245.92425</v>
      </c>
      <c r="D10" s="59"/>
      <c r="E10" s="59"/>
    </row>
    <row r="11" spans="1:5" x14ac:dyDescent="0.25">
      <c r="A11" s="12" t="s">
        <v>301</v>
      </c>
      <c r="B11" s="94" t="s">
        <v>204</v>
      </c>
      <c r="C11" s="61">
        <v>25917.71326</v>
      </c>
      <c r="D11" s="59"/>
      <c r="E11" s="59"/>
    </row>
    <row r="12" spans="1:5" x14ac:dyDescent="0.25">
      <c r="A12" s="16"/>
      <c r="B12" s="95" t="s">
        <v>205</v>
      </c>
      <c r="C12" s="61">
        <v>862059.19686000003</v>
      </c>
      <c r="D12" s="59"/>
      <c r="E12" s="59"/>
    </row>
    <row r="13" spans="1:5" x14ac:dyDescent="0.25">
      <c r="A13" s="11" t="s">
        <v>5</v>
      </c>
      <c r="B13" s="94" t="s">
        <v>302</v>
      </c>
      <c r="C13" s="61">
        <v>7046</v>
      </c>
      <c r="D13" s="59"/>
      <c r="E13" s="59"/>
    </row>
    <row r="14" spans="1:5" x14ac:dyDescent="0.25">
      <c r="A14" s="11" t="s">
        <v>6</v>
      </c>
      <c r="B14" s="94" t="s">
        <v>206</v>
      </c>
      <c r="C14" s="61">
        <v>10323.725109999999</v>
      </c>
      <c r="D14" s="59"/>
      <c r="E14" s="59"/>
    </row>
    <row r="15" spans="1:5" x14ac:dyDescent="0.25">
      <c r="A15" s="15" t="s">
        <v>7</v>
      </c>
      <c r="B15" s="94" t="s">
        <v>207</v>
      </c>
      <c r="C15" s="61"/>
      <c r="D15" s="59"/>
      <c r="E15" s="59"/>
    </row>
    <row r="16" spans="1:5" x14ac:dyDescent="0.25">
      <c r="A16" s="12" t="s">
        <v>21</v>
      </c>
      <c r="B16" s="94" t="s">
        <v>208</v>
      </c>
      <c r="C16" s="61"/>
      <c r="D16" s="59"/>
      <c r="E16" s="59"/>
    </row>
    <row r="17" spans="1:5" x14ac:dyDescent="0.25">
      <c r="A17" s="12" t="s">
        <v>22</v>
      </c>
      <c r="B17" s="94" t="s">
        <v>209</v>
      </c>
      <c r="C17" s="61">
        <v>-447398.08212000004</v>
      </c>
      <c r="D17" s="59"/>
      <c r="E17" s="59"/>
    </row>
    <row r="18" spans="1:5" x14ac:dyDescent="0.25">
      <c r="A18" s="12" t="s">
        <v>303</v>
      </c>
      <c r="B18" s="94" t="s">
        <v>210</v>
      </c>
      <c r="C18" s="61">
        <v>89155.475919999997</v>
      </c>
      <c r="D18" s="59"/>
      <c r="E18" s="59"/>
    </row>
    <row r="19" spans="1:5" x14ac:dyDescent="0.25">
      <c r="A19" s="16"/>
      <c r="B19" s="96" t="s">
        <v>211</v>
      </c>
      <c r="C19" s="61">
        <v>-358242.60620000004</v>
      </c>
      <c r="D19" s="59"/>
      <c r="E19" s="59"/>
    </row>
    <row r="20" spans="1:5" x14ac:dyDescent="0.25">
      <c r="A20" s="12" t="s">
        <v>299</v>
      </c>
      <c r="B20" s="94" t="s">
        <v>212</v>
      </c>
      <c r="C20" s="61">
        <v>-85452.293735377127</v>
      </c>
      <c r="D20" s="59"/>
      <c r="E20" s="59"/>
    </row>
    <row r="21" spans="1:5" x14ac:dyDescent="0.25">
      <c r="A21" s="12" t="s">
        <v>300</v>
      </c>
      <c r="B21" s="94" t="s">
        <v>213</v>
      </c>
      <c r="C21" s="61">
        <v>46441.796927067095</v>
      </c>
      <c r="D21" s="59"/>
      <c r="E21" s="59"/>
    </row>
    <row r="22" spans="1:5" x14ac:dyDescent="0.25">
      <c r="A22" s="16"/>
      <c r="B22" s="95" t="s">
        <v>214</v>
      </c>
      <c r="C22" s="61">
        <v>-397253.10300831002</v>
      </c>
      <c r="D22" s="59"/>
      <c r="E22" s="59"/>
    </row>
    <row r="23" spans="1:5" x14ac:dyDescent="0.25">
      <c r="A23" s="15" t="s">
        <v>9</v>
      </c>
      <c r="B23" s="94" t="s">
        <v>215</v>
      </c>
      <c r="C23" s="61"/>
      <c r="D23" s="59"/>
      <c r="E23" s="59"/>
    </row>
    <row r="24" spans="1:5" x14ac:dyDescent="0.25">
      <c r="A24" s="12" t="s">
        <v>21</v>
      </c>
      <c r="B24" s="94" t="s">
        <v>216</v>
      </c>
      <c r="C24" s="61">
        <v>-79.666700000000162</v>
      </c>
      <c r="D24" s="59"/>
      <c r="E24" s="59"/>
    </row>
    <row r="25" spans="1:5" x14ac:dyDescent="0.25">
      <c r="A25" s="12" t="s">
        <v>299</v>
      </c>
      <c r="B25" s="94" t="s">
        <v>217</v>
      </c>
      <c r="C25" s="61">
        <v>93</v>
      </c>
      <c r="D25" s="59"/>
      <c r="E25" s="59"/>
    </row>
    <row r="26" spans="1:5" x14ac:dyDescent="0.25">
      <c r="A26" s="15"/>
      <c r="B26" s="95" t="s">
        <v>218</v>
      </c>
      <c r="C26" s="61">
        <v>13.333299999999838</v>
      </c>
      <c r="D26" s="59"/>
      <c r="E26" s="59"/>
    </row>
    <row r="27" spans="1:5" x14ac:dyDescent="0.25">
      <c r="A27" s="15" t="s">
        <v>10</v>
      </c>
      <c r="B27" s="94" t="s">
        <v>219</v>
      </c>
      <c r="C27" s="61">
        <v>-730.47611000000006</v>
      </c>
      <c r="D27" s="59"/>
      <c r="E27" s="59"/>
    </row>
    <row r="28" spans="1:5" x14ac:dyDescent="0.25">
      <c r="A28" s="15" t="s">
        <v>11</v>
      </c>
      <c r="B28" s="94" t="s">
        <v>220</v>
      </c>
      <c r="C28" s="61"/>
      <c r="D28" s="59"/>
      <c r="E28" s="59"/>
    </row>
    <row r="29" spans="1:5" x14ac:dyDescent="0.25">
      <c r="A29" s="12" t="s">
        <v>21</v>
      </c>
      <c r="B29" s="94" t="s">
        <v>221</v>
      </c>
      <c r="C29" s="61">
        <v>-267344.47167</v>
      </c>
      <c r="D29" s="59"/>
      <c r="E29" s="59"/>
    </row>
    <row r="30" spans="1:5" x14ac:dyDescent="0.25">
      <c r="A30" s="12" t="s">
        <v>299</v>
      </c>
      <c r="B30" s="94" t="s">
        <v>222</v>
      </c>
      <c r="C30" s="61">
        <v>3513.8504299999995</v>
      </c>
      <c r="D30" s="59"/>
      <c r="E30" s="59"/>
    </row>
    <row r="31" spans="1:5" x14ac:dyDescent="0.25">
      <c r="A31" s="12" t="s">
        <v>300</v>
      </c>
      <c r="B31" s="94" t="s">
        <v>223</v>
      </c>
      <c r="C31" s="61">
        <v>-95315.276170000012</v>
      </c>
      <c r="D31" s="59"/>
      <c r="E31" s="59"/>
    </row>
    <row r="32" spans="1:5" x14ac:dyDescent="0.25">
      <c r="A32" s="12" t="s">
        <v>301</v>
      </c>
      <c r="B32" s="94" t="s">
        <v>224</v>
      </c>
      <c r="C32" s="61">
        <v>86796.49721999999</v>
      </c>
      <c r="D32" s="59"/>
      <c r="E32" s="59"/>
    </row>
    <row r="33" spans="1:5" x14ac:dyDescent="0.25">
      <c r="A33" s="17"/>
      <c r="B33" s="95" t="s">
        <v>225</v>
      </c>
      <c r="C33" s="61">
        <v>-272349.40018999996</v>
      </c>
      <c r="D33" s="59"/>
      <c r="E33" s="59"/>
    </row>
    <row r="34" spans="1:5" x14ac:dyDescent="0.25">
      <c r="A34" s="15" t="s">
        <v>14</v>
      </c>
      <c r="B34" s="94" t="s">
        <v>226</v>
      </c>
      <c r="C34" s="61">
        <v>-76859.772039999996</v>
      </c>
      <c r="D34" s="59"/>
      <c r="E34" s="59"/>
    </row>
    <row r="35" spans="1:5" ht="15.75" customHeight="1" x14ac:dyDescent="0.25">
      <c r="A35" s="15"/>
      <c r="B35" s="94" t="s">
        <v>227</v>
      </c>
      <c r="C35" s="61">
        <v>-68118.974799999996</v>
      </c>
      <c r="D35" s="59"/>
      <c r="E35" s="59"/>
    </row>
    <row r="36" spans="1:5" x14ac:dyDescent="0.25">
      <c r="A36" s="15" t="s">
        <v>19</v>
      </c>
      <c r="B36" s="94" t="s">
        <v>228</v>
      </c>
      <c r="C36" s="61">
        <v>0</v>
      </c>
      <c r="D36" s="59"/>
      <c r="E36" s="59"/>
    </row>
    <row r="37" spans="1:5" x14ac:dyDescent="0.25">
      <c r="A37" s="15" t="s">
        <v>23</v>
      </c>
      <c r="B37" s="94" t="s">
        <v>229</v>
      </c>
      <c r="C37" s="61">
        <v>132249.50392168993</v>
      </c>
      <c r="D37" s="59"/>
      <c r="E37" s="59"/>
    </row>
    <row r="38" spans="1:5" x14ac:dyDescent="0.25">
      <c r="A38" s="18" t="s">
        <v>3</v>
      </c>
      <c r="B38" s="89" t="s">
        <v>230</v>
      </c>
      <c r="C38" s="61"/>
      <c r="D38" s="59"/>
      <c r="E38" s="59"/>
    </row>
    <row r="39" spans="1:5" x14ac:dyDescent="0.25">
      <c r="A39" s="15" t="s">
        <v>4</v>
      </c>
      <c r="B39" s="94" t="s">
        <v>198</v>
      </c>
      <c r="C39" s="61"/>
      <c r="D39" s="59"/>
      <c r="E39" s="59"/>
    </row>
    <row r="40" spans="1:5" x14ac:dyDescent="0.25">
      <c r="A40" s="12" t="s">
        <v>21</v>
      </c>
      <c r="B40" s="97" t="s">
        <v>199</v>
      </c>
      <c r="C40" s="61">
        <v>0</v>
      </c>
      <c r="D40" s="59"/>
      <c r="E40" s="59"/>
    </row>
    <row r="41" spans="1:5" ht="31.5" x14ac:dyDescent="0.25">
      <c r="A41" s="12"/>
      <c r="B41" s="94" t="s">
        <v>200</v>
      </c>
      <c r="C41" s="61">
        <v>0</v>
      </c>
      <c r="D41" s="59"/>
      <c r="E41" s="59"/>
    </row>
    <row r="42" spans="1:5" x14ac:dyDescent="0.25">
      <c r="A42" s="12" t="s">
        <v>299</v>
      </c>
      <c r="B42" s="97" t="s">
        <v>201</v>
      </c>
      <c r="C42" s="61">
        <v>0</v>
      </c>
      <c r="D42" s="59"/>
      <c r="E42" s="59"/>
    </row>
    <row r="43" spans="1:5" x14ac:dyDescent="0.25">
      <c r="A43" s="12" t="s">
        <v>300</v>
      </c>
      <c r="B43" s="94" t="s">
        <v>231</v>
      </c>
      <c r="C43" s="61">
        <v>0</v>
      </c>
      <c r="D43" s="59"/>
      <c r="E43" s="59"/>
    </row>
    <row r="44" spans="1:5" x14ac:dyDescent="0.25">
      <c r="A44" s="12" t="s">
        <v>301</v>
      </c>
      <c r="B44" s="97" t="s">
        <v>204</v>
      </c>
      <c r="C44" s="61">
        <v>0</v>
      </c>
      <c r="D44" s="59"/>
      <c r="E44" s="59"/>
    </row>
    <row r="45" spans="1:5" x14ac:dyDescent="0.25">
      <c r="A45" s="16"/>
      <c r="B45" s="95" t="s">
        <v>232</v>
      </c>
      <c r="C45" s="61">
        <v>0</v>
      </c>
      <c r="D45" s="59"/>
      <c r="E45" s="59"/>
    </row>
    <row r="46" spans="1:5" x14ac:dyDescent="0.25">
      <c r="A46" s="17" t="s">
        <v>5</v>
      </c>
      <c r="B46" s="94" t="s">
        <v>233</v>
      </c>
      <c r="C46" s="61"/>
      <c r="D46" s="59"/>
      <c r="E46" s="59"/>
    </row>
    <row r="47" spans="1:5" x14ac:dyDescent="0.25">
      <c r="A47" s="12" t="s">
        <v>21</v>
      </c>
      <c r="B47" s="98" t="s">
        <v>234</v>
      </c>
      <c r="C47" s="61">
        <v>0</v>
      </c>
      <c r="D47" s="59"/>
      <c r="E47" s="59"/>
    </row>
    <row r="48" spans="1:5" x14ac:dyDescent="0.25">
      <c r="A48" s="16"/>
      <c r="B48" s="98" t="s">
        <v>235</v>
      </c>
      <c r="C48" s="61">
        <v>0</v>
      </c>
      <c r="D48" s="59"/>
      <c r="E48" s="59"/>
    </row>
    <row r="49" spans="1:5" x14ac:dyDescent="0.25">
      <c r="A49" s="16" t="s">
        <v>299</v>
      </c>
      <c r="B49" s="98" t="s">
        <v>236</v>
      </c>
      <c r="C49" s="61"/>
      <c r="D49" s="59"/>
      <c r="E49" s="59"/>
    </row>
    <row r="50" spans="1:5" x14ac:dyDescent="0.25">
      <c r="A50" s="16"/>
      <c r="B50" s="98" t="s">
        <v>235</v>
      </c>
      <c r="C50" s="61">
        <v>0</v>
      </c>
      <c r="D50" s="59"/>
      <c r="E50" s="59"/>
    </row>
    <row r="51" spans="1:5" x14ac:dyDescent="0.25">
      <c r="A51" s="19" t="s">
        <v>304</v>
      </c>
      <c r="B51" s="94" t="s">
        <v>237</v>
      </c>
      <c r="C51" s="61">
        <v>0</v>
      </c>
      <c r="D51" s="59"/>
      <c r="E51" s="59"/>
    </row>
    <row r="52" spans="1:5" x14ac:dyDescent="0.25">
      <c r="A52" s="19" t="s">
        <v>305</v>
      </c>
      <c r="B52" s="94" t="s">
        <v>238</v>
      </c>
      <c r="C52" s="61">
        <v>0</v>
      </c>
      <c r="D52" s="59"/>
      <c r="E52" s="59"/>
    </row>
    <row r="53" spans="1:5" x14ac:dyDescent="0.25">
      <c r="A53" s="13"/>
      <c r="B53" s="96" t="s">
        <v>239</v>
      </c>
      <c r="C53" s="61">
        <v>0</v>
      </c>
      <c r="D53" s="59"/>
      <c r="E53" s="59"/>
    </row>
    <row r="54" spans="1:5" x14ac:dyDescent="0.25">
      <c r="A54" s="16" t="s">
        <v>300</v>
      </c>
      <c r="B54" s="94" t="s">
        <v>240</v>
      </c>
      <c r="C54" s="61">
        <v>0</v>
      </c>
      <c r="D54" s="59"/>
      <c r="E54" s="59"/>
    </row>
    <row r="55" spans="1:5" x14ac:dyDescent="0.25">
      <c r="A55" s="16" t="s">
        <v>301</v>
      </c>
      <c r="B55" s="94" t="s">
        <v>241</v>
      </c>
      <c r="C55" s="61">
        <v>0</v>
      </c>
      <c r="D55" s="59"/>
      <c r="E55" s="59"/>
    </row>
    <row r="56" spans="1:5" x14ac:dyDescent="0.25">
      <c r="A56" s="14"/>
      <c r="B56" s="95" t="s">
        <v>242</v>
      </c>
      <c r="C56" s="61">
        <v>0</v>
      </c>
      <c r="D56" s="59"/>
      <c r="E56" s="59"/>
    </row>
    <row r="57" spans="1:5" x14ac:dyDescent="0.25">
      <c r="A57" s="17" t="s">
        <v>6</v>
      </c>
      <c r="B57" s="99" t="s">
        <v>206</v>
      </c>
      <c r="C57" s="61">
        <v>0</v>
      </c>
      <c r="D57" s="59"/>
      <c r="E57" s="59"/>
    </row>
    <row r="58" spans="1:5" x14ac:dyDescent="0.25">
      <c r="A58" s="15" t="s">
        <v>7</v>
      </c>
      <c r="B58" s="94" t="s">
        <v>207</v>
      </c>
      <c r="C58" s="61"/>
      <c r="D58" s="59"/>
      <c r="E58" s="59"/>
    </row>
    <row r="59" spans="1:5" x14ac:dyDescent="0.25">
      <c r="A59" s="12" t="s">
        <v>21</v>
      </c>
      <c r="B59" s="97" t="s">
        <v>243</v>
      </c>
      <c r="C59" s="61"/>
      <c r="D59" s="59"/>
      <c r="E59" s="59"/>
    </row>
    <row r="60" spans="1:5" x14ac:dyDescent="0.25">
      <c r="A60" s="12" t="s">
        <v>22</v>
      </c>
      <c r="B60" s="97" t="s">
        <v>209</v>
      </c>
      <c r="C60" s="61">
        <v>0</v>
      </c>
      <c r="D60" s="59"/>
      <c r="E60" s="59"/>
    </row>
    <row r="61" spans="1:5" x14ac:dyDescent="0.25">
      <c r="A61" s="12" t="s">
        <v>303</v>
      </c>
      <c r="B61" s="98" t="s">
        <v>210</v>
      </c>
      <c r="C61" s="61">
        <v>0</v>
      </c>
      <c r="D61" s="59"/>
      <c r="E61" s="59"/>
    </row>
    <row r="62" spans="1:5" x14ac:dyDescent="0.25">
      <c r="A62" s="16"/>
      <c r="B62" s="96" t="s">
        <v>244</v>
      </c>
      <c r="C62" s="61">
        <v>0</v>
      </c>
      <c r="D62" s="59"/>
      <c r="E62" s="59"/>
    </row>
    <row r="63" spans="1:5" x14ac:dyDescent="0.25">
      <c r="A63" s="16" t="s">
        <v>299</v>
      </c>
      <c r="B63" s="98" t="s">
        <v>245</v>
      </c>
      <c r="C63" s="61"/>
      <c r="D63" s="59"/>
      <c r="E63" s="59"/>
    </row>
    <row r="64" spans="1:5" x14ac:dyDescent="0.25">
      <c r="A64" s="19" t="s">
        <v>304</v>
      </c>
      <c r="B64" s="97" t="s">
        <v>209</v>
      </c>
      <c r="C64" s="61">
        <v>0</v>
      </c>
      <c r="D64" s="59"/>
      <c r="E64" s="59"/>
    </row>
    <row r="65" spans="1:5" x14ac:dyDescent="0.25">
      <c r="A65" s="19" t="s">
        <v>305</v>
      </c>
      <c r="B65" s="98" t="s">
        <v>210</v>
      </c>
      <c r="C65" s="61">
        <v>0</v>
      </c>
      <c r="D65" s="59"/>
      <c r="E65" s="59"/>
    </row>
    <row r="66" spans="1:5" x14ac:dyDescent="0.25">
      <c r="A66" s="16"/>
      <c r="B66" s="96" t="s">
        <v>246</v>
      </c>
      <c r="C66" s="61">
        <v>0</v>
      </c>
      <c r="D66" s="59"/>
      <c r="E66" s="59"/>
    </row>
    <row r="67" spans="1:5" x14ac:dyDescent="0.25">
      <c r="A67" s="17"/>
      <c r="B67" s="100" t="s">
        <v>214</v>
      </c>
      <c r="C67" s="61">
        <v>0</v>
      </c>
      <c r="D67" s="59"/>
      <c r="E67" s="59"/>
    </row>
    <row r="68" spans="1:5" x14ac:dyDescent="0.25">
      <c r="A68" s="15">
        <v>5</v>
      </c>
      <c r="B68" s="94" t="s">
        <v>247</v>
      </c>
      <c r="C68" s="61"/>
      <c r="D68" s="59"/>
      <c r="E68" s="59"/>
    </row>
    <row r="69" spans="1:5" x14ac:dyDescent="0.25">
      <c r="A69" s="12" t="s">
        <v>21</v>
      </c>
      <c r="B69" s="101" t="s">
        <v>248</v>
      </c>
      <c r="C69" s="61"/>
      <c r="D69" s="59"/>
      <c r="E69" s="59"/>
    </row>
    <row r="70" spans="1:5" x14ac:dyDescent="0.25">
      <c r="A70" s="12" t="s">
        <v>22</v>
      </c>
      <c r="B70" s="97" t="s">
        <v>209</v>
      </c>
      <c r="C70" s="61">
        <v>0</v>
      </c>
      <c r="D70" s="59"/>
      <c r="E70" s="59"/>
    </row>
    <row r="71" spans="1:5" x14ac:dyDescent="0.25">
      <c r="A71" s="12" t="s">
        <v>303</v>
      </c>
      <c r="B71" s="98" t="s">
        <v>210</v>
      </c>
      <c r="C71" s="61">
        <v>0</v>
      </c>
      <c r="D71" s="59"/>
      <c r="E71" s="59"/>
    </row>
    <row r="72" spans="1:5" x14ac:dyDescent="0.25">
      <c r="A72" s="16"/>
      <c r="B72" s="96" t="s">
        <v>244</v>
      </c>
      <c r="C72" s="61">
        <v>0</v>
      </c>
      <c r="D72" s="59"/>
      <c r="E72" s="59"/>
    </row>
    <row r="73" spans="1:5" x14ac:dyDescent="0.25">
      <c r="A73" s="16" t="s">
        <v>299</v>
      </c>
      <c r="B73" s="98" t="s">
        <v>249</v>
      </c>
      <c r="C73" s="61">
        <v>0</v>
      </c>
      <c r="D73" s="59"/>
      <c r="E73" s="59"/>
    </row>
    <row r="74" spans="1:5" x14ac:dyDescent="0.25">
      <c r="A74" s="16"/>
      <c r="B74" s="95" t="s">
        <v>250</v>
      </c>
      <c r="C74" s="61">
        <v>0</v>
      </c>
      <c r="D74" s="59"/>
      <c r="E74" s="59"/>
    </row>
    <row r="75" spans="1:5" x14ac:dyDescent="0.25">
      <c r="A75" s="15">
        <v>6</v>
      </c>
      <c r="B75" s="94" t="s">
        <v>219</v>
      </c>
      <c r="C75" s="61">
        <v>0</v>
      </c>
      <c r="D75" s="59"/>
      <c r="E75" s="59"/>
    </row>
    <row r="76" spans="1:5" x14ac:dyDescent="0.25">
      <c r="A76" s="15">
        <v>7</v>
      </c>
      <c r="B76" s="94" t="s">
        <v>220</v>
      </c>
      <c r="C76" s="61"/>
      <c r="D76" s="59"/>
      <c r="E76" s="59"/>
    </row>
    <row r="77" spans="1:5" x14ac:dyDescent="0.25">
      <c r="A77" s="12" t="s">
        <v>21</v>
      </c>
      <c r="B77" s="94" t="s">
        <v>251</v>
      </c>
      <c r="C77" s="61">
        <v>0</v>
      </c>
      <c r="D77" s="59"/>
      <c r="E77" s="59"/>
    </row>
    <row r="78" spans="1:5" x14ac:dyDescent="0.25">
      <c r="A78" s="12" t="s">
        <v>299</v>
      </c>
      <c r="B78" s="94" t="s">
        <v>222</v>
      </c>
      <c r="C78" s="61">
        <v>0</v>
      </c>
      <c r="D78" s="59"/>
      <c r="E78" s="59"/>
    </row>
    <row r="79" spans="1:5" x14ac:dyDescent="0.25">
      <c r="A79" s="12" t="s">
        <v>300</v>
      </c>
      <c r="B79" s="94" t="s">
        <v>223</v>
      </c>
      <c r="C79" s="61">
        <v>0</v>
      </c>
      <c r="D79" s="59"/>
      <c r="E79" s="59"/>
    </row>
    <row r="80" spans="1:5" x14ac:dyDescent="0.25">
      <c r="A80" s="12" t="s">
        <v>301</v>
      </c>
      <c r="B80" s="94" t="s">
        <v>252</v>
      </c>
      <c r="C80" s="61">
        <v>0</v>
      </c>
      <c r="D80" s="59"/>
      <c r="E80" s="59"/>
    </row>
    <row r="81" spans="1:5" x14ac:dyDescent="0.25">
      <c r="A81" s="17"/>
      <c r="B81" s="95" t="s">
        <v>225</v>
      </c>
      <c r="C81" s="61">
        <v>0</v>
      </c>
      <c r="D81" s="59"/>
      <c r="E81" s="59"/>
    </row>
    <row r="82" spans="1:5" x14ac:dyDescent="0.25">
      <c r="A82" s="15">
        <v>8</v>
      </c>
      <c r="B82" s="94" t="s">
        <v>253</v>
      </c>
      <c r="C82" s="61"/>
      <c r="D82" s="59"/>
      <c r="E82" s="59"/>
    </row>
    <row r="83" spans="1:5" x14ac:dyDescent="0.25">
      <c r="A83" s="12" t="s">
        <v>21</v>
      </c>
      <c r="B83" s="94" t="s">
        <v>254</v>
      </c>
      <c r="C83" s="61">
        <v>0</v>
      </c>
      <c r="D83" s="59"/>
      <c r="E83" s="59"/>
    </row>
    <row r="84" spans="1:5" x14ac:dyDescent="0.25">
      <c r="A84" s="12" t="s">
        <v>299</v>
      </c>
      <c r="B84" s="94" t="s">
        <v>255</v>
      </c>
      <c r="C84" s="61">
        <v>0</v>
      </c>
      <c r="D84" s="59"/>
      <c r="E84" s="59"/>
    </row>
    <row r="85" spans="1:5" x14ac:dyDescent="0.25">
      <c r="A85" s="12" t="s">
        <v>300</v>
      </c>
      <c r="B85" s="94" t="s">
        <v>256</v>
      </c>
      <c r="C85" s="61">
        <v>0</v>
      </c>
      <c r="D85" s="59"/>
      <c r="E85" s="59"/>
    </row>
    <row r="86" spans="1:5" x14ac:dyDescent="0.25">
      <c r="A86" s="12"/>
      <c r="B86" s="95" t="s">
        <v>257</v>
      </c>
      <c r="C86" s="61">
        <v>0</v>
      </c>
      <c r="D86" s="59"/>
      <c r="E86" s="59"/>
    </row>
    <row r="87" spans="1:5" x14ac:dyDescent="0.25">
      <c r="A87" s="15">
        <v>9</v>
      </c>
      <c r="B87" s="98" t="s">
        <v>258</v>
      </c>
      <c r="C87" s="61">
        <v>0</v>
      </c>
      <c r="D87" s="59"/>
      <c r="E87" s="59"/>
    </row>
    <row r="88" spans="1:5" ht="15.75" customHeight="1" x14ac:dyDescent="0.25">
      <c r="A88" s="15"/>
      <c r="B88" s="94" t="s">
        <v>227</v>
      </c>
      <c r="C88" s="61">
        <v>0</v>
      </c>
      <c r="D88" s="59"/>
      <c r="E88" s="59"/>
    </row>
    <row r="89" spans="1:5" x14ac:dyDescent="0.25">
      <c r="A89" s="15" t="s">
        <v>23</v>
      </c>
      <c r="B89" s="94" t="s">
        <v>306</v>
      </c>
      <c r="C89" s="61">
        <v>0</v>
      </c>
      <c r="D89" s="59"/>
      <c r="E89" s="59"/>
    </row>
    <row r="90" spans="1:5" x14ac:dyDescent="0.25">
      <c r="A90" s="15" t="s">
        <v>307</v>
      </c>
      <c r="B90" s="94" t="s">
        <v>259</v>
      </c>
      <c r="C90" s="61">
        <v>0</v>
      </c>
      <c r="D90" s="59"/>
      <c r="E90" s="59"/>
    </row>
    <row r="91" spans="1:5" x14ac:dyDescent="0.25">
      <c r="A91" s="15" t="s">
        <v>24</v>
      </c>
      <c r="B91" s="94" t="s">
        <v>260</v>
      </c>
      <c r="C91" s="61">
        <v>0</v>
      </c>
      <c r="D91" s="59"/>
      <c r="E91" s="59"/>
    </row>
    <row r="92" spans="1:5" x14ac:dyDescent="0.25">
      <c r="A92" s="14" t="s">
        <v>25</v>
      </c>
      <c r="B92" s="89" t="s">
        <v>261</v>
      </c>
      <c r="C92" s="92"/>
      <c r="D92" s="59"/>
      <c r="E92" s="59"/>
    </row>
    <row r="93" spans="1:5" x14ac:dyDescent="0.25">
      <c r="A93" s="15" t="s">
        <v>4</v>
      </c>
      <c r="B93" s="94" t="s">
        <v>308</v>
      </c>
      <c r="C93" s="61">
        <v>132249.50392168993</v>
      </c>
      <c r="D93" s="59"/>
      <c r="E93" s="59"/>
    </row>
    <row r="94" spans="1:5" x14ac:dyDescent="0.25">
      <c r="A94" s="15" t="s">
        <v>5</v>
      </c>
      <c r="B94" s="94" t="s">
        <v>309</v>
      </c>
      <c r="C94" s="61">
        <v>0</v>
      </c>
      <c r="D94" s="59"/>
      <c r="E94" s="59"/>
    </row>
    <row r="95" spans="1:5" x14ac:dyDescent="0.25">
      <c r="A95" s="17" t="s">
        <v>6</v>
      </c>
      <c r="B95" s="94" t="s">
        <v>262</v>
      </c>
      <c r="C95" s="61"/>
      <c r="D95" s="59"/>
      <c r="E95" s="59"/>
    </row>
    <row r="96" spans="1:5" x14ac:dyDescent="0.25">
      <c r="A96" s="12" t="s">
        <v>21</v>
      </c>
      <c r="B96" s="94" t="s">
        <v>234</v>
      </c>
      <c r="C96" s="61">
        <v>2777</v>
      </c>
      <c r="D96" s="59"/>
      <c r="E96" s="59"/>
    </row>
    <row r="97" spans="1:5" x14ac:dyDescent="0.25">
      <c r="A97" s="16"/>
      <c r="B97" s="94" t="s">
        <v>235</v>
      </c>
      <c r="C97" s="61">
        <v>0</v>
      </c>
      <c r="D97" s="59"/>
      <c r="E97" s="59"/>
    </row>
    <row r="98" spans="1:5" x14ac:dyDescent="0.25">
      <c r="A98" s="16" t="s">
        <v>299</v>
      </c>
      <c r="B98" s="94" t="s">
        <v>236</v>
      </c>
      <c r="C98" s="61">
        <v>167</v>
      </c>
      <c r="D98" s="59"/>
      <c r="E98" s="59"/>
    </row>
    <row r="99" spans="1:5" x14ac:dyDescent="0.25">
      <c r="A99" s="16"/>
      <c r="B99" s="94" t="s">
        <v>235</v>
      </c>
      <c r="C99" s="61">
        <v>0</v>
      </c>
      <c r="D99" s="59"/>
      <c r="E99" s="59"/>
    </row>
    <row r="100" spans="1:5" x14ac:dyDescent="0.25">
      <c r="A100" s="19" t="s">
        <v>304</v>
      </c>
      <c r="B100" s="94" t="s">
        <v>237</v>
      </c>
      <c r="C100" s="61">
        <v>1814.5564099999999</v>
      </c>
      <c r="D100" s="59"/>
      <c r="E100" s="59"/>
    </row>
    <row r="101" spans="1:5" x14ac:dyDescent="0.25">
      <c r="A101" s="19" t="s">
        <v>305</v>
      </c>
      <c r="B101" s="94" t="s">
        <v>238</v>
      </c>
      <c r="C101" s="61">
        <v>7404.0662199999997</v>
      </c>
      <c r="D101" s="59"/>
      <c r="E101" s="59"/>
    </row>
    <row r="102" spans="1:5" x14ac:dyDescent="0.25">
      <c r="A102" s="13"/>
      <c r="B102" s="96" t="s">
        <v>239</v>
      </c>
      <c r="C102" s="61">
        <v>9218.6226299999998</v>
      </c>
      <c r="D102" s="59"/>
      <c r="E102" s="59"/>
    </row>
    <row r="103" spans="1:5" x14ac:dyDescent="0.25">
      <c r="A103" s="16" t="s">
        <v>300</v>
      </c>
      <c r="B103" s="94" t="s">
        <v>240</v>
      </c>
      <c r="C103" s="61">
        <v>38427.49</v>
      </c>
      <c r="D103" s="59"/>
      <c r="E103" s="59"/>
    </row>
    <row r="104" spans="1:5" x14ac:dyDescent="0.25">
      <c r="A104" s="16" t="s">
        <v>301</v>
      </c>
      <c r="B104" s="94" t="s">
        <v>241</v>
      </c>
      <c r="C104" s="61">
        <v>2798.0501100000001</v>
      </c>
      <c r="D104" s="59"/>
      <c r="E104" s="59"/>
    </row>
    <row r="105" spans="1:5" x14ac:dyDescent="0.25">
      <c r="A105" s="14"/>
      <c r="B105" s="95" t="s">
        <v>263</v>
      </c>
      <c r="C105" s="61">
        <v>53221.16274</v>
      </c>
      <c r="D105" s="59"/>
      <c r="E105" s="59"/>
    </row>
    <row r="106" spans="1:5" x14ac:dyDescent="0.25">
      <c r="A106" s="17" t="s">
        <v>7</v>
      </c>
      <c r="B106" s="94" t="s">
        <v>310</v>
      </c>
      <c r="C106" s="61">
        <v>0</v>
      </c>
      <c r="D106" s="59"/>
      <c r="E106" s="59"/>
    </row>
    <row r="107" spans="1:5" x14ac:dyDescent="0.25">
      <c r="A107" s="15" t="s">
        <v>9</v>
      </c>
      <c r="B107" s="94" t="s">
        <v>264</v>
      </c>
      <c r="C107" s="61"/>
      <c r="D107" s="59"/>
      <c r="E107" s="59"/>
    </row>
    <row r="108" spans="1:5" x14ac:dyDescent="0.25">
      <c r="A108" s="12" t="s">
        <v>21</v>
      </c>
      <c r="B108" s="94" t="s">
        <v>265</v>
      </c>
      <c r="C108" s="61">
        <v>-1261.3655799999999</v>
      </c>
      <c r="D108" s="59"/>
      <c r="E108" s="59"/>
    </row>
    <row r="109" spans="1:5" x14ac:dyDescent="0.25">
      <c r="A109" s="12" t="s">
        <v>299</v>
      </c>
      <c r="B109" s="94" t="s">
        <v>255</v>
      </c>
      <c r="C109" s="61">
        <v>-43854.942940000001</v>
      </c>
      <c r="D109" s="59"/>
      <c r="E109" s="59"/>
    </row>
    <row r="110" spans="1:5" x14ac:dyDescent="0.25">
      <c r="A110" s="12" t="s">
        <v>300</v>
      </c>
      <c r="B110" s="94" t="s">
        <v>256</v>
      </c>
      <c r="C110" s="61">
        <v>-3172.6068</v>
      </c>
      <c r="D110" s="59"/>
      <c r="E110" s="59"/>
    </row>
    <row r="111" spans="1:5" x14ac:dyDescent="0.25">
      <c r="A111" s="12"/>
      <c r="B111" s="95" t="s">
        <v>250</v>
      </c>
      <c r="C111" s="61">
        <v>-48288.91532</v>
      </c>
      <c r="D111" s="59"/>
      <c r="E111" s="59"/>
    </row>
    <row r="112" spans="1:5" x14ac:dyDescent="0.25">
      <c r="A112" s="17" t="s">
        <v>10</v>
      </c>
      <c r="B112" s="94" t="s">
        <v>311</v>
      </c>
      <c r="C112" s="61">
        <v>-7046</v>
      </c>
      <c r="D112" s="59"/>
      <c r="E112" s="59"/>
    </row>
    <row r="113" spans="1:5" x14ac:dyDescent="0.25">
      <c r="A113" s="17" t="s">
        <v>11</v>
      </c>
      <c r="B113" s="94" t="s">
        <v>266</v>
      </c>
      <c r="C113" s="61">
        <v>5732.1017499999998</v>
      </c>
      <c r="D113" s="59"/>
      <c r="E113" s="59"/>
    </row>
    <row r="114" spans="1:5" x14ac:dyDescent="0.25">
      <c r="A114" s="17" t="s">
        <v>14</v>
      </c>
      <c r="B114" s="94" t="s">
        <v>267</v>
      </c>
      <c r="C114" s="61">
        <v>-10377.518480000001</v>
      </c>
      <c r="D114" s="59"/>
      <c r="E114" s="59"/>
    </row>
    <row r="115" spans="1:5" x14ac:dyDescent="0.25">
      <c r="A115" s="17" t="s">
        <v>19</v>
      </c>
      <c r="B115" s="94" t="s">
        <v>268</v>
      </c>
      <c r="C115" s="61">
        <v>125490.33461168993</v>
      </c>
      <c r="D115" s="59"/>
      <c r="E115" s="59"/>
    </row>
    <row r="116" spans="1:5" x14ac:dyDescent="0.25">
      <c r="A116" s="17" t="s">
        <v>23</v>
      </c>
      <c r="B116" s="94" t="s">
        <v>269</v>
      </c>
      <c r="C116" s="61">
        <v>731.91958999999997</v>
      </c>
      <c r="D116" s="59"/>
      <c r="E116" s="59"/>
    </row>
    <row r="117" spans="1:5" x14ac:dyDescent="0.25">
      <c r="A117" s="17" t="s">
        <v>24</v>
      </c>
      <c r="B117" s="94" t="s">
        <v>270</v>
      </c>
      <c r="C117" s="61">
        <v>-175.33605999999997</v>
      </c>
      <c r="D117" s="59"/>
      <c r="E117" s="59"/>
    </row>
    <row r="118" spans="1:5" x14ac:dyDescent="0.25">
      <c r="A118" s="17" t="s">
        <v>26</v>
      </c>
      <c r="B118" s="94" t="s">
        <v>271</v>
      </c>
      <c r="C118" s="61">
        <v>556.58353</v>
      </c>
      <c r="D118" s="59"/>
      <c r="E118" s="59"/>
    </row>
    <row r="119" spans="1:5" x14ac:dyDescent="0.25">
      <c r="A119" s="17" t="s">
        <v>27</v>
      </c>
      <c r="B119" s="94" t="s">
        <v>272</v>
      </c>
      <c r="C119" s="61">
        <v>-4181</v>
      </c>
      <c r="D119" s="59"/>
      <c r="E119" s="59"/>
    </row>
    <row r="120" spans="1:5" x14ac:dyDescent="0.25">
      <c r="A120" s="17" t="s">
        <v>28</v>
      </c>
      <c r="B120" s="94" t="s">
        <v>273</v>
      </c>
      <c r="C120" s="61">
        <v>-120</v>
      </c>
      <c r="D120" s="59"/>
      <c r="E120" s="59"/>
    </row>
    <row r="121" spans="1:5" x14ac:dyDescent="0.25">
      <c r="A121" s="17" t="s">
        <v>29</v>
      </c>
      <c r="B121" s="94" t="s">
        <v>274</v>
      </c>
      <c r="C121" s="61">
        <v>121745.91814168992</v>
      </c>
      <c r="D121" s="59"/>
      <c r="E121" s="59"/>
    </row>
    <row r="122" spans="1:5" x14ac:dyDescent="0.25">
      <c r="A122" s="114" t="s">
        <v>63</v>
      </c>
      <c r="B122" s="114"/>
      <c r="C122" s="114"/>
    </row>
  </sheetData>
  <mergeCells count="4">
    <mergeCell ref="A122:C122"/>
    <mergeCell ref="A2:B2"/>
    <mergeCell ref="A3:B3"/>
    <mergeCell ref="A1:C1"/>
  </mergeCells>
  <conditionalFormatting sqref="D6:D121">
    <cfRule type="cellIs" dxfId="1" priority="2" operator="notBetween">
      <formula>0.5</formula>
      <formula>-0.5</formula>
    </cfRule>
  </conditionalFormatting>
  <conditionalFormatting sqref="E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12</vt:i4>
      </vt:variant>
    </vt:vector>
  </HeadingPairs>
  <TitlesOfParts>
    <vt:vector size="18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2021-05-10T10:42:54Z</cp:lastPrinted>
  <dcterms:created xsi:type="dcterms:W3CDTF">2017-08-01T06:48:00Z</dcterms:created>
  <dcterms:modified xsi:type="dcterms:W3CDTF">2022-08-02T06:27:33Z</dcterms:modified>
</cp:coreProperties>
</file>