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M02_2022\"/>
    </mc:Choice>
  </mc:AlternateContent>
  <bookViews>
    <workbookView xWindow="0" yWindow="0" windowWidth="21600" windowHeight="9630" tabRatio="731"/>
  </bookViews>
  <sheets>
    <sheet name="Premiums" sheetId="4" r:id="rId1"/>
    <sheet name="Payments" sheetId="8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sheet'!$A$1:$C$134</definedName>
    <definedName name="_xlnm.Print_Area" localSheetId="5">'Income Statement'!$A$1:$C$122</definedName>
    <definedName name="_xlnm.Print_Area" localSheetId="1">Payments!$A$1:$Z$35</definedName>
    <definedName name="_xlnm.Print_Area" localSheetId="0">Premiums!$A$1:$Z$35</definedName>
    <definedName name="_xlnm.Print_Area" localSheetId="3">'Prem-Pay-Exp'!$A$1:$W$37</definedName>
    <definedName name="_xlnm.Print_Area" localSheetId="2">'Prem-Pay-Total'!$A$1:$H$36</definedName>
    <definedName name="_xlnm.Print_Titles" localSheetId="4">'Balance sheet'!$1:$1</definedName>
    <definedName name="_xlnm.Print_Titles" localSheetId="5">'Income Statement'!$1:$1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1" i="8" l="1"/>
  <c r="A49" i="8"/>
  <c r="A55" i="8"/>
  <c r="A52" i="8"/>
  <c r="A50" i="8"/>
  <c r="A53" i="8"/>
  <c r="A47" i="8"/>
  <c r="A48" i="8"/>
  <c r="A46" i="8"/>
  <c r="A54" i="8" l="1"/>
  <c r="G44" i="6" l="1"/>
  <c r="G46" i="6" l="1"/>
  <c r="G48" i="6"/>
  <c r="G53" i="6"/>
  <c r="G49" i="6"/>
  <c r="G45" i="6"/>
  <c r="G52" i="6"/>
  <c r="G50" i="6"/>
  <c r="G47" i="6"/>
  <c r="G51" i="6"/>
  <c r="A48" i="4" l="1"/>
  <c r="A53" i="4"/>
  <c r="A52" i="4"/>
  <c r="A51" i="4"/>
  <c r="A46" i="4"/>
  <c r="A47" i="4" l="1"/>
  <c r="A50" i="4"/>
  <c r="A49" i="4"/>
  <c r="A54" i="4"/>
  <c r="A55" i="4"/>
  <c r="A44" i="6" l="1"/>
  <c r="A49" i="6" l="1"/>
  <c r="A47" i="6"/>
  <c r="A48" i="6"/>
  <c r="A45" i="6"/>
  <c r="A50" i="6"/>
  <c r="A46" i="6"/>
  <c r="A52" i="6"/>
  <c r="A51" i="6"/>
  <c r="A53" i="6"/>
</calcChain>
</file>

<file path=xl/sharedStrings.xml><?xml version="1.0" encoding="utf-8"?>
<sst xmlns="http://schemas.openxmlformats.org/spreadsheetml/2006/main" count="711" uniqueCount="343">
  <si>
    <t>А.</t>
  </si>
  <si>
    <t xml:space="preserve"> -</t>
  </si>
  <si>
    <t>І.</t>
  </si>
  <si>
    <t>ІІ.</t>
  </si>
  <si>
    <t>1.</t>
  </si>
  <si>
    <t>2.</t>
  </si>
  <si>
    <t>3.</t>
  </si>
  <si>
    <t>4.</t>
  </si>
  <si>
    <t>ІІІ.</t>
  </si>
  <si>
    <t>5.</t>
  </si>
  <si>
    <t>6.</t>
  </si>
  <si>
    <t>7.</t>
  </si>
  <si>
    <t>ІV.</t>
  </si>
  <si>
    <t xml:space="preserve"> </t>
  </si>
  <si>
    <t>8.</t>
  </si>
  <si>
    <t>ІІІ</t>
  </si>
  <si>
    <t>V.</t>
  </si>
  <si>
    <t>VІ.</t>
  </si>
  <si>
    <t>VІІ.</t>
  </si>
  <si>
    <t>9.</t>
  </si>
  <si>
    <t>I.</t>
  </si>
  <si>
    <t>(а)</t>
  </si>
  <si>
    <t>(аа)</t>
  </si>
  <si>
    <t>10.</t>
  </si>
  <si>
    <t>11.</t>
  </si>
  <si>
    <t>ІII.</t>
  </si>
  <si>
    <t>12.</t>
  </si>
  <si>
    <t>13.</t>
  </si>
  <si>
    <t>14.</t>
  </si>
  <si>
    <t>15.</t>
  </si>
  <si>
    <t>№</t>
  </si>
  <si>
    <t>CLASSES OF INSURANCE</t>
  </si>
  <si>
    <t>Accident</t>
  </si>
  <si>
    <t xml:space="preserve">   incl. Compulsory accident insurance of passengers in public transport vehicles</t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</si>
  <si>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</si>
  <si>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</si>
  <si>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</si>
  <si>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</si>
  <si>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</si>
  <si>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</si>
  <si>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</si>
  <si>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</si>
  <si>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</si>
  <si>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</si>
  <si>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</si>
  <si>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</si>
  <si>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</si>
  <si>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</si>
  <si>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</si>
  <si>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</si>
  <si>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</si>
  <si>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</si>
  <si>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</si>
  <si>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</si>
  <si>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</si>
  <si>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</si>
  <si>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</si>
  <si>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</si>
  <si>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</si>
  <si>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</si>
  <si>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</si>
  <si>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TOTAL:</t>
  </si>
  <si>
    <t>MARKET SHARE BASED ON GROSS WRITTEN PREMIUMS:</t>
  </si>
  <si>
    <t xml:space="preserve"> * As per data submitted by insurers to the Financial Supervision Commission according to Ordinance No. 53 dd 23.12.2016</t>
  </si>
  <si>
    <t>Relative share :</t>
  </si>
  <si>
    <t>BGN</t>
  </si>
  <si>
    <t>TOTAL</t>
  </si>
  <si>
    <t>* As per data submitted by insurers to the Financial Supervision Commission according to Ordinance No. 53 dd 23.12.2016</t>
  </si>
  <si>
    <t>** Insurers with mixed activity carried out life, accident and sickness insurance activities.</t>
  </si>
  <si>
    <t>GROSS WRITTEN PREMIUMS OF NON LIFE INSURERS</t>
  </si>
  <si>
    <t>GROSS WRITTEN PREMIUMS OF MIXED ACTIVITY INSURERS **</t>
  </si>
  <si>
    <t>GROSS WRITTEN PREMIUMS - TOTAL</t>
  </si>
  <si>
    <t>GROSS CLAIMS PAID BY NON LIFE INSURERS</t>
  </si>
  <si>
    <t>GROSS CLAIMS PAID BY MIXED ACTIVITY INSURERS**</t>
  </si>
  <si>
    <t>GROSS CLAIMS PAID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</si>
  <si>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</si>
  <si>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</si>
  <si>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</si>
  <si>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</si>
  <si>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</si>
  <si>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</si>
  <si>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</si>
  <si>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</si>
  <si>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</si>
  <si>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</si>
  <si>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</si>
  <si>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</si>
  <si>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</si>
  <si>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</si>
  <si>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</si>
  <si>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</si>
  <si>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</si>
  <si>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</si>
  <si>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</si>
  <si>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</si>
  <si>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</si>
  <si>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</si>
  <si>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</si>
  <si>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</si>
  <si>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</si>
  <si>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</si>
  <si>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</si>
  <si>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</si>
  <si>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</si>
  <si>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</si>
  <si>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</si>
  <si>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</si>
  <si>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</si>
  <si>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</si>
  <si>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</si>
  <si>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</si>
  <si>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</si>
  <si>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</si>
  <si>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</si>
  <si>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</si>
  <si>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</si>
  <si>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</si>
  <si>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</si>
  <si>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</si>
  <si>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</si>
  <si>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</si>
  <si>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</si>
  <si>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</si>
  <si>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</si>
  <si>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</si>
  <si>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</si>
  <si>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</si>
  <si>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</si>
  <si>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</si>
  <si>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</si>
  <si>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</si>
  <si>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</si>
  <si>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</si>
  <si>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</si>
  <si>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</si>
  <si>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</si>
  <si>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</si>
  <si>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</si>
  <si>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</si>
  <si>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</si>
  <si>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</si>
  <si>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</si>
  <si>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</si>
  <si>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</si>
  <si>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</si>
  <si>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</si>
  <si>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</si>
  <si>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</si>
  <si>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</si>
  <si>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</si>
  <si>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</si>
  <si>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</si>
  <si>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</si>
  <si>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</si>
  <si>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</si>
  <si>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</si>
  <si>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</si>
  <si>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</si>
  <si>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</si>
  <si>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</si>
  <si>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</si>
  <si>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</si>
  <si>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</si>
  <si>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</si>
  <si>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</si>
  <si>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</si>
  <si>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</si>
  <si>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</si>
  <si>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</si>
  <si>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</si>
  <si>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</si>
  <si>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</si>
  <si>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</si>
  <si>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</si>
  <si>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</si>
  <si>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</si>
  <si>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</si>
  <si>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</si>
  <si>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</si>
  <si>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</si>
  <si>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</si>
  <si>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</si>
  <si>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</si>
  <si>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</si>
  <si>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</si>
  <si>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</si>
  <si>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</si>
  <si>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</si>
  <si>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</si>
  <si>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</si>
  <si>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</si>
  <si>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</si>
  <si>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</si>
  <si>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</si>
  <si>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ASSETS</t>
  </si>
  <si>
    <t>THOUSAND BGN</t>
  </si>
  <si>
    <t>TOTAL
THOUSAND BGN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</si>
  <si>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</si>
  <si>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</si>
  <si>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</si>
  <si>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</si>
  <si>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ceded premiums to reinsurers</t>
  </si>
  <si>
    <t>change in the gross amount of unearned premium reserve (+/-)</t>
  </si>
  <si>
    <t>incl. additional amount for unexpired risks</t>
  </si>
  <si>
    <t>change in the reinsurers`share in unearned premium reserve  (+/-)</t>
  </si>
  <si>
    <t>Total for 1</t>
  </si>
  <si>
    <t>Other technical income, net of reinsurance</t>
  </si>
  <si>
    <t>Claims incurred, net of reinsurance</t>
  </si>
  <si>
    <t>paid claims, net of reinsurance</t>
  </si>
  <si>
    <t>gross amount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</si>
  <si>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</si>
  <si>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</si>
  <si>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</si>
  <si>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</si>
  <si>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</si>
  <si>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</si>
  <si>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</si>
  <si>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</si>
  <si>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</si>
  <si>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</si>
  <si>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</si>
  <si>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</si>
  <si>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</si>
  <si>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</si>
  <si>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</si>
  <si>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</si>
  <si>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</si>
  <si>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</si>
  <si>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</si>
  <si>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</si>
  <si>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</si>
  <si>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</si>
  <si>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</si>
  <si>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</si>
  <si>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</si>
  <si>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</si>
  <si>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</si>
  <si>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income from land and buildings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</si>
  <si>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</si>
  <si>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</si>
  <si>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</si>
  <si>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</si>
  <si>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</si>
  <si>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</si>
  <si>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</si>
  <si>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</si>
  <si>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</si>
  <si>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</si>
  <si>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</si>
  <si>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</si>
  <si>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</si>
  <si>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</si>
  <si>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</si>
  <si>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</si>
  <si>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</si>
  <si>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</si>
  <si>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</si>
  <si>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</si>
  <si>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</si>
  <si>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t>Transfer to or from the Fund for future distribution</t>
  </si>
  <si>
    <t>Sub-total sum - balance on the technical acount for life insurance</t>
  </si>
  <si>
    <t>NON-TECHNICAL ACCOUNT</t>
  </si>
  <si>
    <t>Investment income</t>
  </si>
  <si>
    <t xml:space="preserve">Total for 3 </t>
  </si>
  <si>
    <t>Investment charges</t>
  </si>
  <si>
    <t>investment management charges, including interest</t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</si>
  <si>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</si>
  <si>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</si>
  <si>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</si>
  <si>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</si>
  <si>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</si>
  <si>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</si>
  <si>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</si>
  <si>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</si>
  <si>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</si>
  <si>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GROSS PREMIUM INCOME</t>
  </si>
  <si>
    <t xml:space="preserve">TOTAL </t>
  </si>
  <si>
    <t xml:space="preserve">Including CEDED TO REINSURERS
</t>
  </si>
  <si>
    <t>PREMIUMS RECEIVED</t>
  </si>
  <si>
    <t>Accrued tax under the Tax on Insurance Premiums Act</t>
  </si>
  <si>
    <t>CLAIMS PAID DURING THE PERIOD</t>
  </si>
  <si>
    <t>CLAIMS REPORTED DURING THE PERIOD</t>
  </si>
  <si>
    <t>AMOUNT</t>
  </si>
  <si>
    <t>NUMBER</t>
  </si>
  <si>
    <t>IN CONNECTION WITH EVENTS FROM PREVIOUS YEARS</t>
  </si>
  <si>
    <t xml:space="preserve">EXPENSES RELATED TO INSURANCE OPERATIONS </t>
  </si>
  <si>
    <t>Including RECEIVED FROM REINSURERS</t>
  </si>
  <si>
    <t>AMOUNTS RECEIVED AND RECEIVABLES ACCRUED IN CONNECTION WITH COUNTER CLAIMS AND CLAIMS ABANDONED /deducted from the claims paid/</t>
  </si>
  <si>
    <t>ACQUISITION COSTS</t>
  </si>
  <si>
    <t>DEFERRED IN PREVIOUS PERIODS, RECOGNISED DURING THE CURRENT PERIOD</t>
  </si>
  <si>
    <t xml:space="preserve">DEFERRED FOR SUBSEQUENT REPORTING PERIODS </t>
  </si>
  <si>
    <t xml:space="preserve">ADMINISTRATIVE EXPENSES </t>
  </si>
  <si>
    <t>OTHER</t>
  </si>
  <si>
    <t>Accident and sickness</t>
  </si>
  <si>
    <t>Motor Insurance</t>
  </si>
  <si>
    <t>Aircraft insurance</t>
  </si>
  <si>
    <t>Marine Insuranc</t>
  </si>
  <si>
    <t>Fire and natural forces and property</t>
  </si>
  <si>
    <t>Credit, suretyship, miscellaneous financial loss and legal expenses</t>
  </si>
  <si>
    <t>(b)</t>
  </si>
  <si>
    <t>(c)</t>
  </si>
  <si>
    <t>(d)</t>
  </si>
  <si>
    <t>Allocated investment return transferred from the non-technical account (item ІІІ 6)</t>
  </si>
  <si>
    <t>(аb)</t>
  </si>
  <si>
    <t>(bа)</t>
  </si>
  <si>
    <t>(bb)</t>
  </si>
  <si>
    <t>Allocated investment return transferred to the non-technical acount (item ІІІ 4)</t>
  </si>
  <si>
    <t>10а.</t>
  </si>
  <si>
    <t>Balance on the technical account - non-life insurance (item І 10)</t>
  </si>
  <si>
    <t>Balance on the technical account -life insurance (item ІІ 11)</t>
  </si>
  <si>
    <t>Allocated investments return transferred from life insurance technical account (item ІІ 10)</t>
  </si>
  <si>
    <t>Allocated investment return transferred to the non-life technical account  (item І 2)</t>
  </si>
  <si>
    <t>BONUSES AND REBATES</t>
  </si>
  <si>
    <t>CLAIMS HANDLING COSTS</t>
  </si>
  <si>
    <t>ZK LEV INS AD</t>
  </si>
  <si>
    <t>Euroins Insurance Jsc</t>
  </si>
  <si>
    <t>Bulstrad Vienna Insurance Group</t>
  </si>
  <si>
    <t>"DZI - General Insurance" JSC</t>
  </si>
  <si>
    <t>JSIC OZK - Insurance JSC</t>
  </si>
  <si>
    <t>DallBogg: Zhivot I zdrave</t>
  </si>
  <si>
    <t>Аrmeec insurance JSC</t>
  </si>
  <si>
    <t>ZAD "Allianz Bulgaria"</t>
  </si>
  <si>
    <t>Insurance company BUL INS LTD</t>
  </si>
  <si>
    <t>Generali insurance AD</t>
  </si>
  <si>
    <t>UNIQA Insurance pls</t>
  </si>
  <si>
    <t>OZOF Doverie AD</t>
  </si>
  <si>
    <t>"Groupama Zastrahovane" EAD</t>
  </si>
  <si>
    <t>Insurance company "Asset Insurance" AD</t>
  </si>
  <si>
    <t>Bulgaria Insurance AD</t>
  </si>
  <si>
    <t>Fi Health Insurance AD</t>
  </si>
  <si>
    <t>"Insurance company EIG Re" EAD</t>
  </si>
  <si>
    <t>Bulgarian export insurance agency \BAEZ\</t>
  </si>
  <si>
    <t>Saglasie Insurance JSC</t>
  </si>
  <si>
    <t>Insurance Company "OZOK Ins" AD</t>
  </si>
  <si>
    <t>"ZAD European Insurance Company"</t>
  </si>
  <si>
    <t>Axiom Insurance Company Jsc</t>
  </si>
  <si>
    <t>ZAD "ENERGY"</t>
  </si>
  <si>
    <t>GROSS WRITTEN PREMIUMS AS AT 28.02.2022 NON-LIFE INSURANCE*</t>
  </si>
  <si>
    <t>GROSS CLAIMS PAID AS AT 28.02.2022*</t>
  </si>
  <si>
    <t>GROSS WRITTEN PREMIUMS AND GROSS CLAIMS PAID AS AT 28.02.2022 NON-LIFE INSURANCE*</t>
  </si>
  <si>
    <t>GENERAL INFORMATION ABOUT THE INSURANCE PORTFOLIO AS AT 28.02.2022*</t>
  </si>
  <si>
    <t>AGGREGATED STATEMENT OF FINANCIAL POSITION AS AT 28.02.2022*</t>
  </si>
  <si>
    <t>AGGREGATED STATEMENTS OF PROFIT OR LOSS AND OTHER COMPREHENSIVE INCOME AS AT 28.02.2022*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</si>
</sst>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 CYR"/>
      <family val="1"/>
      <charset val="204"/>
    </font>
    <font>
      <b/>
      <sz val="12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4">
    <xf numFmtId="0" fontId="0" fillId="0" borderId="0"/>
    <xf numFmtId="0" fontId="1" fillId="0" borderId="0"/>
    <xf numFmtId="0" fontId="3" fillId="0" borderId="0" applyFill="0">
      <alignment horizontal="center" vertical="center" wrapText="1"/>
    </xf>
    <xf numFmtId="0" fontId="3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9" fontId="7" fillId="0" borderId="0" applyFont="0" applyFill="0" applyBorder="0" applyAlignment="0" applyProtection="0"/>
    <xf numFmtId="3" fontId="3" fillId="0" borderId="0">
      <alignment horizontal="right" vertical="center"/>
    </xf>
    <xf numFmtId="0" fontId="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43">
    <xf numFmtId="0" fontId="0" fillId="0" borderId="0" xfId="0"/>
    <xf numFmtId="0" fontId="4" fillId="2" borderId="0" xfId="2" applyNumberFormat="1" applyFont="1" applyFill="1" applyBorder="1" applyAlignment="1" applyProtection="1">
      <alignment horizontal="left" vertical="center"/>
    </xf>
    <xf numFmtId="0" fontId="5" fillId="2" borderId="0" xfId="1" applyNumberFormat="1" applyFont="1" applyFill="1" applyBorder="1" applyProtection="1"/>
    <xf numFmtId="0" fontId="6" fillId="2" borderId="1" xfId="2" applyFont="1" applyFill="1" applyBorder="1" applyAlignment="1" applyProtection="1">
      <alignment vertical="center" wrapText="1"/>
    </xf>
    <xf numFmtId="0" fontId="5" fillId="2" borderId="1" xfId="2" applyNumberFormat="1" applyFont="1" applyFill="1" applyBorder="1" applyAlignment="1" applyProtection="1">
      <alignment horizontal="right" wrapText="1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2" fillId="2" borderId="0" xfId="1" applyNumberFormat="1" applyFont="1" applyFill="1" applyBorder="1" applyProtection="1"/>
    <xf numFmtId="0" fontId="0" fillId="2" borderId="0" xfId="0" applyFill="1"/>
    <xf numFmtId="3" fontId="2" fillId="2" borderId="0" xfId="2" applyNumberFormat="1" applyFont="1" applyFill="1" applyBorder="1" applyAlignment="1" applyProtection="1"/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horizontal="left"/>
    </xf>
    <xf numFmtId="3" fontId="5" fillId="2" borderId="1" xfId="5" applyNumberFormat="1" applyFont="1" applyFill="1" applyBorder="1" applyAlignment="1" applyProtection="1">
      <alignment horizontal="center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 vertical="center"/>
    </xf>
    <xf numFmtId="3" fontId="6" fillId="2" borderId="1" xfId="5" applyNumberFormat="1" applyFont="1" applyFill="1" applyBorder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/>
    </xf>
    <xf numFmtId="0" fontId="6" fillId="2" borderId="1" xfId="9" applyFont="1" applyFill="1" applyBorder="1" applyAlignment="1">
      <alignment horizontal="center" vertical="center"/>
    </xf>
    <xf numFmtId="3" fontId="6" fillId="2" borderId="1" xfId="9" applyNumberFormat="1" applyFont="1" applyFill="1" applyBorder="1" applyAlignment="1" applyProtection="1">
      <alignment horizontal="right" vertical="center" wrapText="1"/>
    </xf>
    <xf numFmtId="3" fontId="6" fillId="2" borderId="1" xfId="9" applyNumberFormat="1" applyFont="1" applyFill="1" applyBorder="1" applyAlignment="1">
      <alignment horizontal="right" vertical="center" wrapText="1"/>
    </xf>
    <xf numFmtId="3" fontId="5" fillId="2" borderId="1" xfId="9" applyNumberFormat="1" applyFont="1" applyFill="1" applyBorder="1" applyAlignment="1" applyProtection="1">
      <alignment horizontal="right" vertical="center" wrapText="1"/>
    </xf>
    <xf numFmtId="3" fontId="6" fillId="2" borderId="0" xfId="9" applyNumberFormat="1" applyFont="1" applyFill="1"/>
    <xf numFmtId="0" fontId="6" fillId="2" borderId="0" xfId="9" applyFont="1" applyFill="1"/>
    <xf numFmtId="0" fontId="6" fillId="2" borderId="0" xfId="9" applyFont="1" applyFill="1" applyAlignment="1">
      <alignment horizontal="center" vertical="center"/>
    </xf>
    <xf numFmtId="164" fontId="6" fillId="2" borderId="0" xfId="9" applyNumberFormat="1" applyFont="1" applyFill="1"/>
    <xf numFmtId="0" fontId="6" fillId="4" borderId="0" xfId="9" applyFont="1" applyFill="1"/>
    <xf numFmtId="3" fontId="5" fillId="2" borderId="1" xfId="4" applyNumberFormat="1" applyFont="1" applyFill="1" applyBorder="1" applyAlignment="1">
      <alignment horizontal="right" vertical="center"/>
    </xf>
    <xf numFmtId="0" fontId="5" fillId="2" borderId="1" xfId="9" applyFont="1" applyFill="1" applyBorder="1" applyAlignment="1">
      <alignment horizontal="center" vertical="center" wrapText="1"/>
    </xf>
    <xf numFmtId="3" fontId="5" fillId="2" borderId="1" xfId="9" applyNumberFormat="1" applyFont="1" applyFill="1" applyBorder="1" applyAlignment="1">
      <alignment horizontal="center" vertical="center" wrapText="1"/>
    </xf>
    <xf numFmtId="3" fontId="5" fillId="2" borderId="1" xfId="2" applyNumberFormat="1" applyFont="1" applyFill="1" applyBorder="1" applyAlignment="1" applyProtection="1">
      <alignment horizontal="right" vertical="center" wrapText="1"/>
    </xf>
    <xf numFmtId="3" fontId="5" fillId="2" borderId="1" xfId="9" applyNumberFormat="1" applyFont="1" applyFill="1" applyBorder="1" applyAlignment="1">
      <alignment horizontal="right" vertical="center" wrapText="1"/>
    </xf>
    <xf numFmtId="164" fontId="5" fillId="2" borderId="1" xfId="9" applyNumberFormat="1" applyFont="1" applyFill="1" applyBorder="1" applyAlignment="1" applyProtection="1">
      <alignment horizontal="center" vertical="center" wrapText="1"/>
    </xf>
    <xf numFmtId="164" fontId="5" fillId="2" borderId="1" xfId="7" applyNumberFormat="1" applyFont="1" applyFill="1" applyBorder="1" applyAlignment="1" applyProtection="1">
      <alignment horizontal="center" vertical="center" wrapText="1"/>
    </xf>
    <xf numFmtId="164" fontId="5" fillId="2" borderId="1" xfId="4" applyNumberFormat="1" applyFont="1" applyFill="1" applyBorder="1" applyAlignment="1" applyProtection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3" fontId="6" fillId="2" borderId="1" xfId="2" quotePrefix="1" applyNumberFormat="1" applyFont="1" applyFill="1" applyBorder="1" applyAlignment="1" applyProtection="1">
      <alignment horizontal="right" vertical="center" wrapText="1"/>
    </xf>
    <xf numFmtId="3" fontId="0" fillId="2" borderId="0" xfId="0" applyNumberFormat="1" applyFill="1"/>
    <xf numFmtId="164" fontId="6" fillId="2" borderId="0" xfId="10" applyNumberFormat="1" applyFont="1" applyFill="1"/>
    <xf numFmtId="164" fontId="6" fillId="2" borderId="0" xfId="7" applyNumberFormat="1" applyFont="1" applyFill="1"/>
    <xf numFmtId="2" fontId="6" fillId="2" borderId="0" xfId="9" applyNumberFormat="1" applyFont="1" applyFill="1"/>
    <xf numFmtId="3" fontId="6" fillId="0" borderId="1" xfId="6" applyFont="1" applyFill="1" applyBorder="1" applyAlignment="1" applyProtection="1">
      <alignment horizontal="center" vertical="center" wrapText="1"/>
    </xf>
    <xf numFmtId="3" fontId="6" fillId="0" borderId="1" xfId="6" applyFont="1" applyFill="1" applyBorder="1" applyAlignment="1" applyProtection="1">
      <alignment horizontal="right" vertical="center"/>
    </xf>
    <xf numFmtId="3" fontId="5" fillId="2" borderId="1" xfId="2" quotePrefix="1" applyNumberFormat="1" applyFont="1" applyFill="1" applyBorder="1" applyAlignment="1" applyProtection="1">
      <alignment horizontal="right" vertical="center" wrapText="1"/>
    </xf>
    <xf numFmtId="3" fontId="5" fillId="2" borderId="1" xfId="1" applyNumberFormat="1" applyFont="1" applyFill="1" applyBorder="1" applyAlignment="1" applyProtection="1">
      <alignment horizontal="right" vertical="center"/>
    </xf>
    <xf numFmtId="3" fontId="3" fillId="0" borderId="0" xfId="8" quotePrefix="1" applyBorder="1">
      <alignment horizontal="right" vertical="center"/>
    </xf>
    <xf numFmtId="0" fontId="6" fillId="2" borderId="0" xfId="9" applyFont="1" applyFill="1" applyAlignment="1">
      <alignment horizontal="center"/>
    </xf>
    <xf numFmtId="3" fontId="6" fillId="2" borderId="0" xfId="2" applyNumberFormat="1" applyFont="1" applyFill="1" applyBorder="1" applyAlignment="1" applyProtection="1">
      <alignment horizontal="right" vertical="center" wrapText="1"/>
    </xf>
    <xf numFmtId="0" fontId="6" fillId="2" borderId="0" xfId="9" applyFont="1" applyFill="1" applyBorder="1"/>
    <xf numFmtId="3" fontId="6" fillId="2" borderId="1" xfId="11" applyNumberFormat="1" applyFont="1" applyFill="1" applyBorder="1" applyAlignment="1" applyProtection="1">
      <alignment horizontal="right" vertical="center"/>
    </xf>
    <xf numFmtId="0" fontId="10" fillId="2" borderId="0" xfId="9" applyFont="1" applyFill="1"/>
    <xf numFmtId="164" fontId="10" fillId="2" borderId="0" xfId="10" applyNumberFormat="1" applyFont="1" applyFill="1"/>
    <xf numFmtId="0" fontId="6" fillId="2" borderId="1" xfId="9" applyNumberFormat="1" applyFont="1" applyFill="1" applyBorder="1" applyAlignment="1">
      <alignment horizontal="center" vertical="center"/>
    </xf>
    <xf numFmtId="3" fontId="6" fillId="0" borderId="1" xfId="11" applyNumberFormat="1" applyFont="1" applyFill="1" applyBorder="1" applyAlignment="1" applyProtection="1">
      <alignment horizontal="right" vertical="center"/>
    </xf>
    <xf numFmtId="3" fontId="5" fillId="2" borderId="0" xfId="6" applyFont="1" applyFill="1" applyAlignment="1" applyProtection="1">
      <alignment horizontal="right"/>
    </xf>
    <xf numFmtId="3" fontId="5" fillId="2" borderId="0" xfId="6" applyFont="1" applyFill="1" applyAlignment="1" applyProtection="1">
      <alignment horizontal="center"/>
    </xf>
    <xf numFmtId="0" fontId="11" fillId="2" borderId="0" xfId="0" applyFont="1" applyFill="1"/>
    <xf numFmtId="3" fontId="11" fillId="2" borderId="0" xfId="0" applyNumberFormat="1" applyFont="1" applyFill="1"/>
    <xf numFmtId="3" fontId="6" fillId="2" borderId="1" xfId="8" applyNumberFormat="1" applyFont="1" applyFill="1" applyBorder="1" applyAlignment="1" applyProtection="1">
      <alignment horizontal="right" vertical="center"/>
    </xf>
    <xf numFmtId="3" fontId="11" fillId="2" borderId="1" xfId="0" applyNumberFormat="1" applyFont="1" applyFill="1" applyBorder="1" applyAlignment="1">
      <alignment horizontal="right" vertical="center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1" xfId="12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6" fillId="0" borderId="1" xfId="2" applyFont="1" applyFill="1" applyBorder="1" applyAlignment="1" applyProtection="1">
      <alignment vertical="center" wrapText="1"/>
    </xf>
    <xf numFmtId="0" fontId="6" fillId="0" borderId="1" xfId="2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right"/>
    </xf>
    <xf numFmtId="3" fontId="5" fillId="0" borderId="1" xfId="1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left"/>
    </xf>
    <xf numFmtId="0" fontId="6" fillId="0" borderId="1" xfId="5" applyNumberFormat="1" applyFont="1" applyFill="1" applyBorder="1" applyAlignment="1" applyProtection="1">
      <alignment horizontal="left" vertical="center" wrapText="1"/>
    </xf>
    <xf numFmtId="0" fontId="5" fillId="0" borderId="1" xfId="5" applyNumberFormat="1" applyFont="1" applyFill="1" applyBorder="1" applyAlignment="1" applyProtection="1">
      <alignment horizontal="center" vertical="center" wrapText="1"/>
    </xf>
    <xf numFmtId="0" fontId="5" fillId="0" borderId="1" xfId="5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horizontal="left"/>
    </xf>
    <xf numFmtId="0" fontId="5" fillId="0" borderId="1" xfId="5" applyNumberFormat="1" applyFont="1" applyFill="1" applyBorder="1" applyAlignment="1" applyProtection="1">
      <alignment horizontal="center" vertical="center"/>
    </xf>
    <xf numFmtId="0" fontId="5" fillId="0" borderId="1" xfId="5" applyNumberFormat="1" applyFont="1" applyFill="1" applyBorder="1" applyAlignment="1" applyProtection="1">
      <alignment horizontal="left"/>
    </xf>
    <xf numFmtId="0" fontId="6" fillId="0" borderId="1" xfId="5" applyNumberFormat="1" applyFont="1" applyFill="1" applyBorder="1" applyAlignment="1" applyProtection="1">
      <alignment horizontal="left" wrapText="1"/>
    </xf>
    <xf numFmtId="0" fontId="6" fillId="0" borderId="1" xfId="5" applyNumberFormat="1" applyFont="1" applyFill="1" applyBorder="1" applyAlignment="1" applyProtection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left" vertical="center" wrapText="1"/>
    </xf>
    <xf numFmtId="3" fontId="6" fillId="0" borderId="1" xfId="5" applyNumberFormat="1" applyFont="1" applyFill="1" applyBorder="1" applyAlignment="1" applyProtection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center" vertical="center" wrapText="1"/>
    </xf>
    <xf numFmtId="3" fontId="5" fillId="2" borderId="9" xfId="5" applyNumberFormat="1" applyFont="1" applyFill="1" applyBorder="1" applyAlignment="1" applyProtection="1">
      <alignment vertical="center" wrapText="1"/>
    </xf>
    <xf numFmtId="3" fontId="5" fillId="0" borderId="1" xfId="5" applyNumberFormat="1" applyFont="1" applyFill="1" applyBorder="1" applyAlignment="1" applyProtection="1">
      <alignment horizontal="left" wrapText="1"/>
    </xf>
    <xf numFmtId="3" fontId="6" fillId="0" borderId="1" xfId="5" applyNumberFormat="1" applyFont="1" applyFill="1" applyBorder="1" applyAlignment="1" applyProtection="1">
      <alignment horizontal="left" vertical="center" wrapText="1"/>
    </xf>
    <xf numFmtId="3" fontId="5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>
      <alignment horizontal="left" vertical="center" wrapText="1"/>
    </xf>
    <xf numFmtId="3" fontId="6" fillId="0" borderId="1" xfId="5" applyNumberFormat="1" applyFont="1" applyFill="1" applyBorder="1" applyAlignment="1" applyProtection="1">
      <alignment horizontal="left" vertical="center" wrapText="1"/>
      <protection locked="0"/>
    </xf>
    <xf numFmtId="3" fontId="6" fillId="0" borderId="1" xfId="5" applyNumberFormat="1" applyFont="1" applyFill="1" applyBorder="1" applyAlignment="1" applyProtection="1">
      <alignment horizontal="left"/>
    </xf>
    <xf numFmtId="3" fontId="5" fillId="0" borderId="1" xfId="5" applyNumberFormat="1" applyFont="1" applyFill="1" applyBorder="1" applyAlignment="1" applyProtection="1">
      <alignment horizontal="right"/>
    </xf>
    <xf numFmtId="3" fontId="6" fillId="0" borderId="1" xfId="5" applyNumberFormat="1" applyFont="1" applyFill="1" applyBorder="1" applyAlignment="1">
      <alignment horizontal="left"/>
    </xf>
    <xf numFmtId="0" fontId="12" fillId="0" borderId="1" xfId="13" applyFont="1" applyBorder="1" applyAlignment="1">
      <alignment vertical="center" wrapText="1"/>
    </xf>
    <xf numFmtId="0" fontId="12" fillId="0" borderId="1" xfId="13" applyFont="1" applyFill="1" applyBorder="1" applyAlignment="1">
      <alignment vertical="center" wrapText="1"/>
    </xf>
    <xf numFmtId="0" fontId="10" fillId="2" borderId="0" xfId="12" applyFont="1" applyFill="1" applyBorder="1" applyAlignment="1">
      <alignment wrapText="1"/>
    </xf>
    <xf numFmtId="0" fontId="10" fillId="2" borderId="0" xfId="12" applyFont="1" applyFill="1" applyBorder="1"/>
    <xf numFmtId="0" fontId="9" fillId="2" borderId="8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10" fontId="9" fillId="2" borderId="8" xfId="0" applyNumberFormat="1" applyFont="1" applyFill="1" applyBorder="1" applyAlignment="1" applyProtection="1">
      <alignment horizontal="right" vertical="center" wrapText="1"/>
    </xf>
    <xf numFmtId="10" fontId="9" fillId="2" borderId="9" xfId="0" applyNumberFormat="1" applyFont="1" applyFill="1" applyBorder="1" applyAlignment="1" applyProtection="1">
      <alignment horizontal="right" vertical="center" wrapText="1"/>
    </xf>
    <xf numFmtId="0" fontId="5" fillId="0" borderId="0" xfId="12" applyFont="1" applyFill="1" applyAlignment="1">
      <alignment horizontal="left" vertical="center"/>
    </xf>
    <xf numFmtId="10" fontId="9" fillId="3" borderId="8" xfId="0" applyNumberFormat="1" applyFont="1" applyFill="1" applyBorder="1" applyAlignment="1">
      <alignment horizontal="center" vertical="center" wrapText="1"/>
    </xf>
    <xf numFmtId="10" fontId="9" fillId="3" borderId="9" xfId="0" applyNumberFormat="1" applyFont="1" applyFill="1" applyBorder="1" applyAlignment="1">
      <alignment horizontal="center" vertical="center" wrapText="1"/>
    </xf>
    <xf numFmtId="0" fontId="5" fillId="2" borderId="0" xfId="12" applyFont="1" applyFill="1" applyAlignment="1">
      <alignment horizontal="center" vertical="center"/>
    </xf>
    <xf numFmtId="0" fontId="2" fillId="2" borderId="0" xfId="1" applyNumberFormat="1" applyFont="1" applyFill="1" applyBorder="1" applyAlignment="1" applyProtection="1">
      <alignment horizontal="left" wrapText="1"/>
    </xf>
    <xf numFmtId="0" fontId="2" fillId="2" borderId="12" xfId="1" applyNumberFormat="1" applyFont="1" applyFill="1" applyBorder="1" applyAlignment="1" applyProtection="1">
      <alignment horizontal="left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0" borderId="13" xfId="1" applyFont="1" applyFill="1" applyBorder="1" applyAlignment="1" applyProtection="1">
      <alignment horizontal="center" vertical="center" wrapText="1"/>
    </xf>
    <xf numFmtId="0" fontId="5" fillId="2" borderId="13" xfId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left" vertical="center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6" fillId="2" borderId="1" xfId="4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1" applyNumberFormat="1" applyFont="1" applyFill="1" applyBorder="1" applyAlignment="1" applyProtection="1">
      <alignment horizontal="center" vertical="center" wrapText="1"/>
    </xf>
    <xf numFmtId="3" fontId="5" fillId="2" borderId="0" xfId="5" applyNumberFormat="1" applyFont="1" applyFill="1" applyAlignment="1" applyProtection="1">
      <alignment horizontal="center" vertical="center" wrapText="1"/>
    </xf>
    <xf numFmtId="3" fontId="5" fillId="2" borderId="10" xfId="5" applyNumberFormat="1" applyFont="1" applyFill="1" applyBorder="1" applyAlignment="1" applyProtection="1">
      <alignment horizontal="center" vertical="center" wrapText="1"/>
    </xf>
    <xf numFmtId="3" fontId="5" fillId="2" borderId="2" xfId="6" applyFont="1" applyFill="1" applyBorder="1" applyAlignment="1" applyProtection="1">
      <alignment horizontal="center" vertical="center" wrapText="1"/>
    </xf>
    <xf numFmtId="3" fontId="5" fillId="2" borderId="3" xfId="6" applyFont="1" applyFill="1" applyBorder="1" applyAlignment="1" applyProtection="1">
      <alignment horizontal="center" vertical="center" wrapText="1"/>
    </xf>
    <xf numFmtId="3" fontId="5" fillId="2" borderId="4" xfId="6" applyFont="1" applyFill="1" applyBorder="1" applyAlignment="1" applyProtection="1">
      <alignment horizontal="center" vertical="center" wrapText="1"/>
    </xf>
    <xf numFmtId="3" fontId="5" fillId="2" borderId="5" xfId="6" applyFont="1" applyFill="1" applyBorder="1" applyAlignment="1" applyProtection="1">
      <alignment horizontal="center" vertical="center" wrapText="1"/>
    </xf>
    <xf numFmtId="3" fontId="5" fillId="2" borderId="6" xfId="6" applyFont="1" applyFill="1" applyBorder="1" applyAlignment="1" applyProtection="1">
      <alignment horizontal="center" vertical="center" wrapText="1"/>
    </xf>
    <xf numFmtId="3" fontId="5" fillId="2" borderId="7" xfId="6" applyFont="1" applyFill="1" applyBorder="1" applyAlignment="1" applyProtection="1">
      <alignment horizontal="center" vertical="center" wrapText="1"/>
    </xf>
    <xf numFmtId="3" fontId="6" fillId="2" borderId="8" xfId="6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Protection="1">
      <alignment horizontal="right" vertical="center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5" applyNumberFormat="1" applyFont="1" applyFill="1" applyBorder="1" applyAlignment="1" applyProtection="1">
      <alignment horizontal="center" vertical="center" wrapText="1"/>
    </xf>
  </cellXfs>
  <cellStyles count="14">
    <cellStyle name="Normal" xfId="0" builtinId="0"/>
    <cellStyle name="Normal 2" xfId="4"/>
    <cellStyle name="Normal 2 2" xfId="6"/>
    <cellStyle name="Normal 3" xfId="9"/>
    <cellStyle name="Normal 3 2" xfId="12"/>
    <cellStyle name="Normal 4" xfId="11"/>
    <cellStyle name="Normal 6" xfId="13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0"/>
  </cellStyles>
  <dxfs count="1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t" anchorCtr="1"/>
          <a:lstStyle/>
          <a:p>
            <a:pPr algn="ctr"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NON-LIFE INSURANCE AS AT 28</a:t>
            </a:r>
            <a:r>
              <a:rPr lang="bg-BG" b="1"/>
              <a:t>.</a:t>
            </a:r>
            <a:r>
              <a:rPr lang="en-US" b="1"/>
              <a:t>02</a:t>
            </a:r>
            <a:r>
              <a:rPr lang="bg-BG" b="1"/>
              <a:t>.20</a:t>
            </a:r>
            <a:r>
              <a:rPr lang="en-US" b="1"/>
              <a:t>22</a:t>
            </a:r>
            <a:endParaRPr lang="bg-BG" b="1"/>
          </a:p>
        </c:rich>
      </c:tx>
      <c:layout>
        <c:manualLayout>
          <c:xMode val="edge"/>
          <c:yMode val="edge"/>
          <c:x val="0.12022070459056391"/>
          <c:y val="4.0098752358850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t" anchorCtr="1"/>
        <a:lstStyle/>
        <a:p>
          <a:pPr algn="ctr"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8.3225609623494748E-2"/>
                  <c:y val="-0.1258028553167064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7.461730981898608E-2"/>
                  <c:y val="3.3462051281973257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9.5791294748930458E-2"/>
                  <c:y val="-3.9822733489636962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77765073974E-2"/>
                  <c:y val="-0.1124600992871392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7.1035922615717922E-2"/>
                  <c:y val="-0.18450768156868538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5161133877972802E-2"/>
                  <c:y val="-0.2221432903498732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9.9109509122228032E-2"/>
                  <c:y val="-0.26203012250949109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6.180950902803712E-2"/>
                  <c:y val="-0.2763920703317494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Premiums!$A$46:$A$55</c:f>
              <c:numCache>
                <c:formatCode>0.0%</c:formatCode>
                <c:ptCount val="10"/>
                <c:pt idx="0">
                  <c:v>6.2060472898944251E-2</c:v>
                </c:pt>
                <c:pt idx="1">
                  <c:v>0.6929468799937254</c:v>
                </c:pt>
                <c:pt idx="2">
                  <c:v>8.904274133219715E-3</c:v>
                </c:pt>
                <c:pt idx="3">
                  <c:v>4.5303658816599765E-3</c:v>
                </c:pt>
                <c:pt idx="4">
                  <c:v>2.6994294313626111E-3</c:v>
                </c:pt>
                <c:pt idx="5">
                  <c:v>7.4482955598763846E-3</c:v>
                </c:pt>
                <c:pt idx="6">
                  <c:v>0.13350603419436649</c:v>
                </c:pt>
                <c:pt idx="7">
                  <c:v>2.0882840788200505E-2</c:v>
                </c:pt>
                <c:pt idx="8">
                  <c:v>3.5101408256726689E-2</c:v>
                </c:pt>
                <c:pt idx="9">
                  <c:v>3.1919998861917764E-2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CLAIMS PAID BY CLASSES OF NON-LIFE INSURANCE AS AT 28</a:t>
            </a:r>
            <a:r>
              <a:rPr lang="en-US" sz="1200" b="1"/>
              <a:t>.02</a:t>
            </a:r>
            <a:r>
              <a:rPr lang="bg-BG" sz="1200" b="1"/>
              <a:t>.2</a:t>
            </a:r>
            <a:r>
              <a:rPr lang="en-US" sz="1200" b="1"/>
              <a:t>0</a:t>
            </a:r>
            <a:r>
              <a:rPr lang="bg-BG" sz="1200" b="1"/>
              <a:t>2</a:t>
            </a:r>
            <a:r>
              <a:rPr lang="en-US" sz="1200" b="1"/>
              <a:t>2</a:t>
            </a:r>
            <a:endParaRPr lang="bg-BG" sz="1200" b="1"/>
          </a:p>
        </c:rich>
      </c:tx>
      <c:layout>
        <c:manualLayout>
          <c:xMode val="edge"/>
          <c:yMode val="edge"/>
          <c:x val="0.13020293207720426"/>
          <c:y val="3.623147513958584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1"/>
          <c:order val="0"/>
          <c:tx>
            <c:strRef>
              <c:f>Payments!$B$46:$B$55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8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D-7082-4D5A-9217-59DD253C5F1B}"/>
              </c:ext>
            </c:extLst>
          </c:dPt>
          <c:dPt>
            <c:idx val="1"/>
            <c:bubble3D val="0"/>
            <c:explosion val="28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E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F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0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1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2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4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5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6-7082-4D5A-9217-59DD253C5F1B}"/>
              </c:ext>
            </c:extLst>
          </c:dPt>
          <c:dLbls>
            <c:dLbl>
              <c:idx val="0"/>
              <c:layout>
                <c:manualLayout>
                  <c:x val="0.11856188584300115"/>
                  <c:y val="-2.39427001765278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7082-4D5A-9217-59DD253C5F1B}"/>
                </c:ext>
              </c:extLst>
            </c:dLbl>
            <c:dLbl>
              <c:idx val="1"/>
              <c:layout>
                <c:manualLayout>
                  <c:x val="-1.2208548602173856E-2"/>
                  <c:y val="-0.1645215175747818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7082-4D5A-9217-59DD253C5F1B}"/>
                </c:ext>
              </c:extLst>
            </c:dLbl>
            <c:dLbl>
              <c:idx val="2"/>
              <c:layout>
                <c:manualLayout>
                  <c:x val="-0.13668585407305545"/>
                  <c:y val="4.59221838855745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F-7082-4D5A-9217-59DD253C5F1B}"/>
                </c:ext>
              </c:extLst>
            </c:dLbl>
            <c:dLbl>
              <c:idx val="3"/>
              <c:layout>
                <c:manualLayout>
                  <c:x val="-0.15082048172758658"/>
                  <c:y val="0.15843263761277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0-7082-4D5A-9217-59DD253C5F1B}"/>
                </c:ext>
              </c:extLst>
            </c:dLbl>
            <c:dLbl>
              <c:idx val="4"/>
              <c:layout>
                <c:manualLayout>
                  <c:x val="-0.15160711014063161"/>
                  <c:y val="-4.39012413959841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1-7082-4D5A-9217-59DD253C5F1B}"/>
                </c:ext>
              </c:extLst>
            </c:dLbl>
            <c:dLbl>
              <c:idx val="5"/>
              <c:layout>
                <c:manualLayout>
                  <c:x val="-0.12024030773990674"/>
                  <c:y val="-0.125418917990092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2-7082-4D5A-9217-59DD253C5F1B}"/>
                </c:ext>
              </c:extLst>
            </c:dLbl>
            <c:dLbl>
              <c:idx val="6"/>
              <c:layout>
                <c:manualLayout>
                  <c:x val="-9.4814385955768604E-2"/>
                  <c:y val="-0.198223933097251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3-7082-4D5A-9217-59DD253C5F1B}"/>
                </c:ext>
              </c:extLst>
            </c:dLbl>
            <c:dLbl>
              <c:idx val="7"/>
              <c:layout>
                <c:manualLayout>
                  <c:x val="3.2393664532383779E-2"/>
                  <c:y val="-0.226423408588229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4-7082-4D5A-9217-59DD253C5F1B}"/>
                </c:ext>
              </c:extLst>
            </c:dLbl>
            <c:dLbl>
              <c:idx val="8"/>
              <c:layout>
                <c:manualLayout>
                  <c:x val="0.23076892485025488"/>
                  <c:y val="-0.181364279253058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5-7082-4D5A-9217-59DD253C5F1B}"/>
                </c:ext>
              </c:extLst>
            </c:dLbl>
            <c:dLbl>
              <c:idx val="9"/>
              <c:layout>
                <c:manualLayout>
                  <c:x val="0.18711649282700094"/>
                  <c:y val="-0.105675299024414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6-7082-4D5A-9217-59DD253C5F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Payments!$A$46:$A$55</c:f>
              <c:numCache>
                <c:formatCode>0.0%</c:formatCode>
                <c:ptCount val="10"/>
                <c:pt idx="0">
                  <c:v>5.7783389159549746E-2</c:v>
                </c:pt>
                <c:pt idx="1">
                  <c:v>0.8619163858918687</c:v>
                </c:pt>
                <c:pt idx="2">
                  <c:v>4.9151049886581098E-4</c:v>
                </c:pt>
                <c:pt idx="3">
                  <c:v>8.5455484081734849E-5</c:v>
                </c:pt>
                <c:pt idx="4">
                  <c:v>2.7213454406414475E-4</c:v>
                </c:pt>
                <c:pt idx="5">
                  <c:v>2.5806543541054762E-3</c:v>
                </c:pt>
                <c:pt idx="6">
                  <c:v>4.6972963817217786E-2</c:v>
                </c:pt>
                <c:pt idx="7">
                  <c:v>6.2359438529732631E-3</c:v>
                </c:pt>
                <c:pt idx="8">
                  <c:v>9.5239387395521947E-3</c:v>
                </c:pt>
                <c:pt idx="9">
                  <c:v>1.4137623657720918E-2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C-7082-4D5A-9217-59DD253C5F1B}"/>
            </c:ext>
          </c:extLst>
        </c:ser>
        <c:ser>
          <c:idx val="0"/>
          <c:order val="1"/>
          <c:explosion val="2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7082-4D5A-9217-59DD253C5F1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9-7082-4D5A-9217-59DD253C5F1B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082-4D5A-9217-59DD253C5F1B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082-4D5A-9217-59DD253C5F1B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082-4D5A-9217-59DD253C5F1B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082-4D5A-9217-59DD253C5F1B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082-4D5A-9217-59DD253C5F1B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082-4D5A-9217-59DD253C5F1B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7082-4D5A-9217-59DD253C5F1B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082-4D5A-9217-59DD253C5F1B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082-4D5A-9217-59DD253C5F1B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082-4D5A-9217-59DD253C5F1B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082-4D5A-9217-59DD253C5F1B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multiLvlStrRef>
              <c:f>#REF!</c:f>
            </c:multiLvl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B-7082-4D5A-9217-59DD253C5F1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NON-LIFE INSURANCE AS AT 28</a:t>
            </a:r>
            <a:r>
              <a:rPr lang="bg-BG" sz="1200" b="1"/>
              <a:t>.</a:t>
            </a:r>
            <a:r>
              <a:rPr lang="en-US" sz="1200" b="1"/>
              <a:t>02</a:t>
            </a:r>
            <a:r>
              <a:rPr lang="bg-BG" sz="1200" b="1"/>
              <a:t>.</a:t>
            </a:r>
            <a:r>
              <a:rPr lang="en-US" sz="1200" b="1"/>
              <a:t>2022</a:t>
            </a:r>
            <a:endParaRPr lang="bg-BG" sz="1200" b="1"/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6.3167548047664113E-2"/>
                  <c:y val="-0.1258418563345900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6321518205E-2"/>
                  <c:y val="6.780575962520211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08251443722913"/>
                  <c:y val="-1.0223138879241387E-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0.1081164524615066"/>
                  <c:y val="-8.092921601280476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9.5558946781453921E-2"/>
                  <c:y val="-0.1531033120887409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7.6345323309380458E-2"/>
                  <c:y val="-0.2069250330420476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0.10183252296543815"/>
                  <c:y val="-0.26098085606608856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8.7646494388438481E-2"/>
                  <c:y val="-0.2672742783743238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6689008140756192"/>
                  <c:y val="-0.22058737120667257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'Prem-Pay-Total'!$A$44:$A$53</c:f>
              <c:numCache>
                <c:formatCode>0.0%</c:formatCode>
                <c:ptCount val="10"/>
                <c:pt idx="0">
                  <c:v>0.11270244280728631</c:v>
                </c:pt>
                <c:pt idx="1">
                  <c:v>0.65553274610688184</c:v>
                </c:pt>
                <c:pt idx="2">
                  <c:v>8.423507548934844E-3</c:v>
                </c:pt>
                <c:pt idx="3">
                  <c:v>4.2857587977023293E-3</c:v>
                </c:pt>
                <c:pt idx="4">
                  <c:v>2.5536797107433315E-3</c:v>
                </c:pt>
                <c:pt idx="5">
                  <c:v>7.0461413178246396E-3</c:v>
                </c:pt>
                <c:pt idx="6">
                  <c:v>0.12629767121264013</c:v>
                </c:pt>
                <c:pt idx="7">
                  <c:v>1.9755317995696631E-2</c:v>
                </c:pt>
                <c:pt idx="8">
                  <c:v>3.3206185367281219E-2</c:v>
                </c:pt>
                <c:pt idx="9">
                  <c:v>3.0196549135008681E-2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CLAIMS PAID BY CLASSES OF NON-LIFE INSURANCE AS AT 28</a:t>
            </a:r>
            <a:r>
              <a:rPr lang="bg-BG" b="1"/>
              <a:t>.</a:t>
            </a:r>
            <a:r>
              <a:rPr lang="en-US" b="1"/>
              <a:t>02</a:t>
            </a:r>
            <a:r>
              <a:rPr lang="bg-BG" b="1"/>
              <a:t>.2</a:t>
            </a:r>
            <a:r>
              <a:rPr lang="en-US" b="1"/>
              <a:t>022</a:t>
            </a:r>
          </a:p>
        </c:rich>
      </c:tx>
      <c:layout>
        <c:manualLayout>
          <c:xMode val="edge"/>
          <c:yMode val="edge"/>
          <c:x val="0.12633968364573897"/>
          <c:y val="1.55523689682366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'Prem-Pay-Total'!$H$44:$H$53</c:f>
              <c:strCache>
                <c:ptCount val="10"/>
                <c:pt idx="0">
                  <c:v>9.8%</c:v>
                </c:pt>
                <c:pt idx="1">
                  <c:v>82.5%</c:v>
                </c:pt>
                <c:pt idx="2">
                  <c:v>0.0%</c:v>
                </c:pt>
                <c:pt idx="3">
                  <c:v>0.0%</c:v>
                </c:pt>
                <c:pt idx="4">
                  <c:v>0.0%</c:v>
                </c:pt>
                <c:pt idx="5">
                  <c:v>0.2%</c:v>
                </c:pt>
                <c:pt idx="6">
                  <c:v>4.5%</c:v>
                </c:pt>
                <c:pt idx="7">
                  <c:v>0.6%</c:v>
                </c:pt>
                <c:pt idx="8">
                  <c:v>0.9%</c:v>
                </c:pt>
                <c:pt idx="9">
                  <c:v>1.4%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7.7319400495498805E-2"/>
                  <c:y val="-2.65597069118802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1"/>
              <c:layout>
                <c:manualLayout>
                  <c:x val="5.1282709020205305E-2"/>
                  <c:y val="-0.132288520164113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54-4420-891A-05850D849CAC}"/>
                </c:ext>
              </c:extLst>
            </c:dLbl>
            <c:dLbl>
              <c:idx val="2"/>
              <c:layout>
                <c:manualLayout>
                  <c:x val="-9.5682619111863348E-2"/>
                  <c:y val="2.95051891661568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0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33E-2"/>
                  <c:y val="-0.1291402263241684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5"/>
              <c:layout>
                <c:manualLayout>
                  <c:x val="-3.9338917148630755E-2"/>
                  <c:y val="-0.241578735803736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54-4420-891A-05850D849CAC}"/>
                </c:ext>
              </c:extLst>
            </c:dLbl>
            <c:dLbl>
              <c:idx val="6"/>
              <c:layout>
                <c:manualLayout>
                  <c:x val="7.0603556002372192E-3"/>
                  <c:y val="-0.315627664213150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0.11716122918263536"/>
                  <c:y val="-0.336470208226046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23589711722171791"/>
                  <c:y val="-0.218219976841882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2132669397633708"/>
                  <c:y val="-0.137026874015701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'Prem-Pay-Total'!$G$44:$G$53</c:f>
              <c:numCache>
                <c:formatCode>0.0%</c:formatCode>
                <c:ptCount val="10"/>
                <c:pt idx="0">
                  <c:v>9.802490530089282E-2</c:v>
                </c:pt>
                <c:pt idx="1">
                  <c:v>0.8251048627481975</c:v>
                </c:pt>
                <c:pt idx="2">
                  <c:v>4.7051581833444921E-4</c:v>
                </c:pt>
                <c:pt idx="3">
                  <c:v>8.1805286187511007E-5</c:v>
                </c:pt>
                <c:pt idx="4">
                  <c:v>2.6051042244851609E-4</c:v>
                </c:pt>
                <c:pt idx="5">
                  <c:v>2.4704227032021167E-3</c:v>
                </c:pt>
                <c:pt idx="6">
                  <c:v>4.4966531866670698E-2</c:v>
                </c:pt>
                <c:pt idx="7">
                  <c:v>5.9695779273078054E-3</c:v>
                </c:pt>
                <c:pt idx="8">
                  <c:v>9.1171273861862748E-3</c:v>
                </c:pt>
                <c:pt idx="9">
                  <c:v>1.3533740540572067E-2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17557</xdr:colOff>
      <xdr:row>35</xdr:row>
      <xdr:rowOff>47624</xdr:rowOff>
    </xdr:from>
    <xdr:to>
      <xdr:col>6</xdr:col>
      <xdr:colOff>9524</xdr:colOff>
      <xdr:row>64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20731</xdr:colOff>
      <xdr:row>35</xdr:row>
      <xdr:rowOff>31751</xdr:rowOff>
    </xdr:from>
    <xdr:to>
      <xdr:col>6</xdr:col>
      <xdr:colOff>6350</xdr:colOff>
      <xdr:row>64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22679</xdr:rowOff>
    </xdr:from>
    <xdr:to>
      <xdr:col>4</xdr:col>
      <xdr:colOff>675821</xdr:colOff>
      <xdr:row>63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703036</xdr:colOff>
      <xdr:row>36</xdr:row>
      <xdr:rowOff>22680</xdr:rowOff>
    </xdr:from>
    <xdr:to>
      <xdr:col>12</xdr:col>
      <xdr:colOff>340178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68"/>
  <sheetViews>
    <sheetView tabSelected="1" zoomScaleNormal="100" workbookViewId="0">
      <pane xSplit="2" ySplit="3" topLeftCell="C4" activePane="bottomRight" state="frozen"/>
      <selection sqref="A1:C1"/>
      <selection pane="topRight" sqref="A1:C1"/>
      <selection pane="bottomLeft" sqref="A1:C1"/>
      <selection pane="bottomRight" activeCell="C4" sqref="C4"/>
    </sheetView>
  </sheetViews>
  <sheetFormatPr defaultRowHeight="15.75" x14ac:dyDescent="0.25"/>
  <cols>
    <col min="1" max="1" width="7.85546875" style="25" customWidth="1"/>
    <col min="2" max="2" width="53.85546875" style="25" customWidth="1"/>
    <col min="3" max="26" width="20.42578125" style="25" customWidth="1"/>
    <col min="27" max="27" width="12.42578125" style="25" bestFit="1" customWidth="1"/>
    <col min="28" max="28" width="11" style="25" bestFit="1" customWidth="1"/>
    <col min="29" max="16384" width="9.140625" style="25"/>
  </cols>
  <sheetData>
    <row r="1" spans="1:28" x14ac:dyDescent="0.25">
      <c r="A1" s="110" t="s">
        <v>337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</row>
    <row r="2" spans="1:28" x14ac:dyDescent="0.25">
      <c r="B2" s="24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69" t="s">
        <v>65</v>
      </c>
    </row>
    <row r="3" spans="1:28" ht="87" customHeight="1" x14ac:dyDescent="0.25">
      <c r="A3" s="30" t="s">
        <v>30</v>
      </c>
      <c r="B3" s="63" t="s">
        <v>31</v>
      </c>
      <c r="C3" s="31" t="s">
        <v>314</v>
      </c>
      <c r="D3" s="31" t="s">
        <v>315</v>
      </c>
      <c r="E3" s="31" t="s">
        <v>316</v>
      </c>
      <c r="F3" s="31" t="s">
        <v>317</v>
      </c>
      <c r="G3" s="31" t="s">
        <v>318</v>
      </c>
      <c r="H3" s="31" t="s">
        <v>319</v>
      </c>
      <c r="I3" s="31" t="s">
        <v>320</v>
      </c>
      <c r="J3" s="31" t="s">
        <v>321</v>
      </c>
      <c r="K3" s="31" t="s">
        <v>322</v>
      </c>
      <c r="L3" s="31" t="s">
        <v>323</v>
      </c>
      <c r="M3" s="31" t="s">
        <v>324</v>
      </c>
      <c r="N3" s="31" t="s">
        <v>325</v>
      </c>
      <c r="O3" s="31" t="s">
        <v>326</v>
      </c>
      <c r="P3" s="31" t="s">
        <v>327</v>
      </c>
      <c r="Q3" s="31" t="s">
        <v>328</v>
      </c>
      <c r="R3" s="31" t="s">
        <v>329</v>
      </c>
      <c r="S3" s="31" t="s">
        <v>330</v>
      </c>
      <c r="T3" s="31" t="s">
        <v>331</v>
      </c>
      <c r="U3" s="31" t="s">
        <v>332</v>
      </c>
      <c r="V3" s="31" t="s">
        <v>333</v>
      </c>
      <c r="W3" s="31" t="s">
        <v>334</v>
      </c>
      <c r="X3" s="31" t="s">
        <v>335</v>
      </c>
      <c r="Y3" s="31" t="s">
        <v>336</v>
      </c>
      <c r="Z3" s="31" t="s">
        <v>66</v>
      </c>
      <c r="AA3" s="26"/>
    </row>
    <row r="4" spans="1:28" x14ac:dyDescent="0.25">
      <c r="A4" s="20">
        <v>1</v>
      </c>
      <c r="B4" s="65" t="s">
        <v>32</v>
      </c>
      <c r="C4" s="37">
        <v>815320</v>
      </c>
      <c r="D4" s="38">
        <v>1191307.3899999999</v>
      </c>
      <c r="E4" s="38">
        <v>1140327.7500000002</v>
      </c>
      <c r="F4" s="38">
        <v>1494527.73</v>
      </c>
      <c r="G4" s="38">
        <v>328538.83</v>
      </c>
      <c r="H4" s="38">
        <v>17358.03</v>
      </c>
      <c r="I4" s="38">
        <v>565074.12000000011</v>
      </c>
      <c r="J4" s="38">
        <v>691563.40000000014</v>
      </c>
      <c r="K4" s="38">
        <v>87875.95</v>
      </c>
      <c r="L4" s="47">
        <v>1983501.95</v>
      </c>
      <c r="M4" s="38">
        <v>14559.22</v>
      </c>
      <c r="N4" s="38">
        <v>0</v>
      </c>
      <c r="O4" s="38">
        <v>914757.10999999975</v>
      </c>
      <c r="P4" s="38">
        <v>77740.14</v>
      </c>
      <c r="Q4" s="38">
        <v>153959.94000000021</v>
      </c>
      <c r="R4" s="38">
        <v>370932.34969152202</v>
      </c>
      <c r="S4" s="38">
        <v>0</v>
      </c>
      <c r="T4" s="38">
        <v>0</v>
      </c>
      <c r="U4" s="38">
        <v>2147.1999999999998</v>
      </c>
      <c r="V4" s="38">
        <v>83811</v>
      </c>
      <c r="W4" s="38">
        <v>7080.36</v>
      </c>
      <c r="X4" s="38">
        <v>256.86</v>
      </c>
      <c r="Y4" s="38">
        <v>42353.760000000002</v>
      </c>
      <c r="Z4" s="29">
        <v>9982993.0896915197</v>
      </c>
      <c r="AA4" s="8"/>
      <c r="AB4" s="27"/>
    </row>
    <row r="5" spans="1:28" ht="31.5" x14ac:dyDescent="0.25">
      <c r="A5" s="54">
        <v>1.1000000000000001</v>
      </c>
      <c r="B5" s="3" t="s">
        <v>33</v>
      </c>
      <c r="C5" s="37">
        <v>115026</v>
      </c>
      <c r="D5" s="37">
        <v>32315.040000000001</v>
      </c>
      <c r="E5" s="37">
        <v>58581.930000000008</v>
      </c>
      <c r="F5" s="21">
        <v>21370.92</v>
      </c>
      <c r="G5" s="21">
        <v>98547.19</v>
      </c>
      <c r="H5" s="21">
        <v>0</v>
      </c>
      <c r="I5" s="37">
        <v>14823.25</v>
      </c>
      <c r="J5" s="21">
        <v>7058.6</v>
      </c>
      <c r="K5" s="21">
        <v>1856</v>
      </c>
      <c r="L5" s="37">
        <v>144948.72</v>
      </c>
      <c r="M5" s="21">
        <v>1060.67</v>
      </c>
      <c r="N5" s="21">
        <v>0</v>
      </c>
      <c r="O5" s="21">
        <v>0</v>
      </c>
      <c r="P5" s="22">
        <v>0</v>
      </c>
      <c r="Q5" s="38">
        <v>0</v>
      </c>
      <c r="R5" s="21">
        <v>0</v>
      </c>
      <c r="S5" s="21">
        <v>0</v>
      </c>
      <c r="T5" s="21">
        <v>0</v>
      </c>
      <c r="U5" s="21">
        <v>0</v>
      </c>
      <c r="V5" s="21">
        <v>8137</v>
      </c>
      <c r="W5" s="21">
        <v>0</v>
      </c>
      <c r="X5" s="38">
        <v>0</v>
      </c>
      <c r="Y5" s="21">
        <v>0</v>
      </c>
      <c r="Z5" s="29">
        <v>503725.32</v>
      </c>
      <c r="AA5" s="8"/>
    </row>
    <row r="6" spans="1:28" x14ac:dyDescent="0.25">
      <c r="A6" s="20">
        <v>2</v>
      </c>
      <c r="B6" s="65" t="s">
        <v>34</v>
      </c>
      <c r="C6" s="37">
        <v>0</v>
      </c>
      <c r="D6" s="37">
        <v>1425096.56</v>
      </c>
      <c r="E6" s="37">
        <v>0</v>
      </c>
      <c r="F6" s="21">
        <v>0</v>
      </c>
      <c r="G6" s="21">
        <v>700</v>
      </c>
      <c r="H6" s="21">
        <v>129815.25</v>
      </c>
      <c r="I6" s="37">
        <v>0</v>
      </c>
      <c r="J6" s="21">
        <v>446466.31</v>
      </c>
      <c r="K6" s="21">
        <v>0</v>
      </c>
      <c r="L6" s="37">
        <v>4830444.1100000003</v>
      </c>
      <c r="M6" s="21">
        <v>0</v>
      </c>
      <c r="N6" s="21">
        <v>7203429</v>
      </c>
      <c r="O6" s="21">
        <v>511265.79</v>
      </c>
      <c r="P6" s="22">
        <v>0</v>
      </c>
      <c r="Q6" s="38">
        <v>2069407.6999997799</v>
      </c>
      <c r="R6" s="21">
        <v>935308.54953728139</v>
      </c>
      <c r="S6" s="21">
        <v>0</v>
      </c>
      <c r="T6" s="21">
        <v>0</v>
      </c>
      <c r="U6" s="21">
        <v>633645.06999999995</v>
      </c>
      <c r="V6" s="21">
        <v>158136</v>
      </c>
      <c r="W6" s="21">
        <v>16356.12</v>
      </c>
      <c r="X6" s="38">
        <v>330126.34999999998</v>
      </c>
      <c r="Y6" s="21">
        <v>0</v>
      </c>
      <c r="Z6" s="29">
        <v>18690196.809537064</v>
      </c>
      <c r="AA6" s="8"/>
    </row>
    <row r="7" spans="1:28" x14ac:dyDescent="0.25">
      <c r="A7" s="20">
        <v>3</v>
      </c>
      <c r="B7" s="65" t="s">
        <v>35</v>
      </c>
      <c r="C7" s="37">
        <v>8805232</v>
      </c>
      <c r="D7" s="37">
        <v>5855161.4199999999</v>
      </c>
      <c r="E7" s="37">
        <v>24149130.170000002</v>
      </c>
      <c r="F7" s="21">
        <v>19661459.659999996</v>
      </c>
      <c r="G7" s="21">
        <v>1876454.53</v>
      </c>
      <c r="H7" s="21">
        <v>243367.24999999983</v>
      </c>
      <c r="I7" s="37">
        <v>22544733.010000002</v>
      </c>
      <c r="J7" s="21">
        <v>16218571.52</v>
      </c>
      <c r="K7" s="21">
        <v>5002459.96</v>
      </c>
      <c r="L7" s="37">
        <v>10976648.550000001</v>
      </c>
      <c r="M7" s="21">
        <v>2834032.5</v>
      </c>
      <c r="N7" s="21">
        <v>0</v>
      </c>
      <c r="O7" s="21">
        <v>1269109.76</v>
      </c>
      <c r="P7" s="22">
        <v>3089301.3700000052</v>
      </c>
      <c r="Q7" s="38">
        <v>337907.72999999992</v>
      </c>
      <c r="R7" s="21">
        <v>0</v>
      </c>
      <c r="S7" s="21">
        <v>0</v>
      </c>
      <c r="T7" s="21">
        <v>0</v>
      </c>
      <c r="U7" s="21">
        <v>0</v>
      </c>
      <c r="V7" s="21">
        <v>106155</v>
      </c>
      <c r="W7" s="21">
        <v>0</v>
      </c>
      <c r="X7" s="38">
        <v>0</v>
      </c>
      <c r="Y7" s="21">
        <v>64419.09</v>
      </c>
      <c r="Z7" s="29">
        <v>123034143.52000001</v>
      </c>
      <c r="AA7" s="8"/>
      <c r="AB7" s="27"/>
    </row>
    <row r="8" spans="1:28" x14ac:dyDescent="0.25">
      <c r="A8" s="20">
        <v>4</v>
      </c>
      <c r="B8" s="65" t="s">
        <v>36</v>
      </c>
      <c r="C8" s="37">
        <v>0</v>
      </c>
      <c r="D8" s="37">
        <v>0</v>
      </c>
      <c r="E8" s="37">
        <v>317461</v>
      </c>
      <c r="F8" s="21">
        <v>9841.61</v>
      </c>
      <c r="G8" s="21">
        <v>3663459.06</v>
      </c>
      <c r="H8" s="21">
        <v>0</v>
      </c>
      <c r="I8" s="37">
        <v>0</v>
      </c>
      <c r="J8" s="21">
        <v>0</v>
      </c>
      <c r="K8" s="21">
        <v>0</v>
      </c>
      <c r="L8" s="37">
        <v>123192.53</v>
      </c>
      <c r="M8" s="21">
        <v>0</v>
      </c>
      <c r="N8" s="21">
        <v>0</v>
      </c>
      <c r="O8" s="21">
        <v>0</v>
      </c>
      <c r="P8" s="22">
        <v>0</v>
      </c>
      <c r="Q8" s="38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38">
        <v>0</v>
      </c>
      <c r="Y8" s="21">
        <v>0</v>
      </c>
      <c r="Z8" s="29">
        <v>4113954.1999999997</v>
      </c>
      <c r="AA8" s="8"/>
      <c r="AB8" s="27"/>
    </row>
    <row r="9" spans="1:28" x14ac:dyDescent="0.25">
      <c r="A9" s="20">
        <v>5</v>
      </c>
      <c r="B9" s="65" t="s">
        <v>37</v>
      </c>
      <c r="C9" s="37">
        <v>0</v>
      </c>
      <c r="D9" s="37">
        <v>4000</v>
      </c>
      <c r="E9" s="37">
        <v>320124.34999999998</v>
      </c>
      <c r="F9" s="21">
        <v>0</v>
      </c>
      <c r="G9" s="21">
        <v>0</v>
      </c>
      <c r="H9" s="21">
        <v>0</v>
      </c>
      <c r="I9" s="37">
        <v>60945.56</v>
      </c>
      <c r="J9" s="21">
        <v>0</v>
      </c>
      <c r="K9" s="21">
        <v>-18968.79</v>
      </c>
      <c r="L9" s="37">
        <v>0</v>
      </c>
      <c r="M9" s="21">
        <v>0</v>
      </c>
      <c r="N9" s="21">
        <v>0</v>
      </c>
      <c r="O9" s="21">
        <v>0</v>
      </c>
      <c r="P9" s="22">
        <v>0</v>
      </c>
      <c r="Q9" s="38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38">
        <v>0</v>
      </c>
      <c r="Y9" s="21">
        <v>0</v>
      </c>
      <c r="Z9" s="29">
        <v>366101.12</v>
      </c>
      <c r="AA9" s="8"/>
      <c r="AB9" s="27"/>
    </row>
    <row r="10" spans="1:28" x14ac:dyDescent="0.25">
      <c r="A10" s="20">
        <v>6</v>
      </c>
      <c r="B10" s="65" t="s">
        <v>38</v>
      </c>
      <c r="C10" s="37">
        <v>29764</v>
      </c>
      <c r="D10" s="37">
        <v>384308.04</v>
      </c>
      <c r="E10" s="37">
        <v>260733.00999999998</v>
      </c>
      <c r="F10" s="21">
        <v>0</v>
      </c>
      <c r="G10" s="21">
        <v>0</v>
      </c>
      <c r="H10" s="21">
        <v>0</v>
      </c>
      <c r="I10" s="37">
        <v>39966.740000000005</v>
      </c>
      <c r="J10" s="21">
        <v>423313.05</v>
      </c>
      <c r="K10" s="21">
        <v>0</v>
      </c>
      <c r="L10" s="37">
        <v>550</v>
      </c>
      <c r="M10" s="21">
        <v>0</v>
      </c>
      <c r="N10" s="21">
        <v>0</v>
      </c>
      <c r="O10" s="21">
        <v>0</v>
      </c>
      <c r="P10" s="22">
        <v>0</v>
      </c>
      <c r="Q10" s="38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38">
        <v>0</v>
      </c>
      <c r="Y10" s="21">
        <v>0</v>
      </c>
      <c r="Z10" s="29">
        <v>1138634.8399999999</v>
      </c>
      <c r="AA10" s="8"/>
      <c r="AB10" s="27"/>
    </row>
    <row r="11" spans="1:28" x14ac:dyDescent="0.25">
      <c r="A11" s="20">
        <v>7</v>
      </c>
      <c r="B11" s="65" t="s">
        <v>39</v>
      </c>
      <c r="C11" s="37">
        <v>15103</v>
      </c>
      <c r="D11" s="37">
        <v>313521.76</v>
      </c>
      <c r="E11" s="37">
        <v>1487634.9799999997</v>
      </c>
      <c r="F11" s="21">
        <v>618563.87</v>
      </c>
      <c r="G11" s="21">
        <v>9403.85</v>
      </c>
      <c r="H11" s="21">
        <v>2723.2500000000005</v>
      </c>
      <c r="I11" s="37">
        <v>93880.659999999989</v>
      </c>
      <c r="J11" s="21">
        <v>225154.16</v>
      </c>
      <c r="K11" s="21">
        <v>4812.9399999999996</v>
      </c>
      <c r="L11" s="37">
        <v>183436.42</v>
      </c>
      <c r="M11" s="21">
        <v>174027.63999999998</v>
      </c>
      <c r="N11" s="21">
        <v>0</v>
      </c>
      <c r="O11" s="21">
        <v>8944.869999999999</v>
      </c>
      <c r="P11" s="22">
        <v>199676.16999999998</v>
      </c>
      <c r="Q11" s="38">
        <v>0</v>
      </c>
      <c r="R11" s="21">
        <v>0</v>
      </c>
      <c r="S11" s="21">
        <v>46422.17</v>
      </c>
      <c r="T11" s="21">
        <v>0</v>
      </c>
      <c r="U11" s="21">
        <v>0</v>
      </c>
      <c r="V11" s="21">
        <v>57957</v>
      </c>
      <c r="W11" s="21">
        <v>0</v>
      </c>
      <c r="X11" s="38">
        <v>0</v>
      </c>
      <c r="Y11" s="21">
        <v>0</v>
      </c>
      <c r="Z11" s="29">
        <v>3441262.74</v>
      </c>
      <c r="AA11" s="8"/>
      <c r="AB11" s="27"/>
    </row>
    <row r="12" spans="1:28" x14ac:dyDescent="0.25">
      <c r="A12" s="20">
        <v>8</v>
      </c>
      <c r="B12" s="65" t="s">
        <v>40</v>
      </c>
      <c r="C12" s="37">
        <v>805156</v>
      </c>
      <c r="D12" s="37">
        <v>715128.08000000007</v>
      </c>
      <c r="E12" s="37">
        <v>9533557.1799999997</v>
      </c>
      <c r="F12" s="21">
        <v>5508164.8999999994</v>
      </c>
      <c r="G12" s="21">
        <v>7648798.7600000007</v>
      </c>
      <c r="H12" s="21">
        <v>43388.816899999983</v>
      </c>
      <c r="I12" s="37">
        <v>2157527.8100000005</v>
      </c>
      <c r="J12" s="21">
        <v>3885511.580000001</v>
      </c>
      <c r="K12" s="21">
        <v>17592.8</v>
      </c>
      <c r="L12" s="37">
        <v>3318266.15</v>
      </c>
      <c r="M12" s="21">
        <v>21509791.080000002</v>
      </c>
      <c r="N12" s="21">
        <v>0</v>
      </c>
      <c r="O12" s="21">
        <v>1496128.71</v>
      </c>
      <c r="P12" s="22">
        <v>441356.71999999991</v>
      </c>
      <c r="Q12" s="38">
        <v>230079.00657340005</v>
      </c>
      <c r="R12" s="21">
        <v>0</v>
      </c>
      <c r="S12" s="21">
        <v>680977.35</v>
      </c>
      <c r="T12" s="21">
        <v>0</v>
      </c>
      <c r="U12" s="21">
        <v>7989.94</v>
      </c>
      <c r="V12" s="21">
        <v>96322</v>
      </c>
      <c r="W12" s="21">
        <v>0</v>
      </c>
      <c r="X12" s="38">
        <v>0</v>
      </c>
      <c r="Y12" s="21">
        <v>0</v>
      </c>
      <c r="Z12" s="29">
        <v>58095736.883473404</v>
      </c>
      <c r="AA12" s="8"/>
      <c r="AB12" s="27"/>
    </row>
    <row r="13" spans="1:28" x14ac:dyDescent="0.25">
      <c r="A13" s="54">
        <v>8.1</v>
      </c>
      <c r="B13" s="3" t="s">
        <v>41</v>
      </c>
      <c r="C13" s="37">
        <v>493403</v>
      </c>
      <c r="D13" s="37">
        <v>0</v>
      </c>
      <c r="E13" s="37">
        <v>6634331</v>
      </c>
      <c r="F13" s="21">
        <v>1608734.2599999998</v>
      </c>
      <c r="G13" s="21">
        <v>7223566.1800000006</v>
      </c>
      <c r="H13" s="21">
        <v>0</v>
      </c>
      <c r="I13" s="37">
        <v>1187093.8700000001</v>
      </c>
      <c r="J13" s="21">
        <v>926351.51</v>
      </c>
      <c r="K13" s="21">
        <v>17592.8</v>
      </c>
      <c r="L13" s="37">
        <v>1132540.57</v>
      </c>
      <c r="M13" s="21">
        <v>19437862.670000002</v>
      </c>
      <c r="N13" s="21">
        <v>0</v>
      </c>
      <c r="O13" s="21">
        <v>323262.73</v>
      </c>
      <c r="P13" s="22">
        <v>422124.0799999999</v>
      </c>
      <c r="Q13" s="38">
        <v>230079.00657340005</v>
      </c>
      <c r="R13" s="21">
        <v>0</v>
      </c>
      <c r="S13" s="21">
        <v>680977.35</v>
      </c>
      <c r="T13" s="21">
        <v>0</v>
      </c>
      <c r="U13" s="21">
        <v>7989.94</v>
      </c>
      <c r="V13" s="21">
        <v>95556</v>
      </c>
      <c r="W13" s="21">
        <v>0</v>
      </c>
      <c r="X13" s="38">
        <v>0</v>
      </c>
      <c r="Y13" s="21">
        <v>0</v>
      </c>
      <c r="Z13" s="29">
        <v>40421464.966573402</v>
      </c>
      <c r="AA13" s="8"/>
      <c r="AB13" s="27"/>
    </row>
    <row r="14" spans="1:28" x14ac:dyDescent="0.25">
      <c r="A14" s="54">
        <v>8.1999999999999993</v>
      </c>
      <c r="B14" s="3" t="s">
        <v>42</v>
      </c>
      <c r="C14" s="37">
        <v>228868</v>
      </c>
      <c r="D14" s="37">
        <v>505579.76</v>
      </c>
      <c r="E14" s="37">
        <v>2504473.25</v>
      </c>
      <c r="F14" s="21">
        <v>3724935.61</v>
      </c>
      <c r="G14" s="21">
        <v>89273.79</v>
      </c>
      <c r="H14" s="21">
        <v>43388.816899999983</v>
      </c>
      <c r="I14" s="37">
        <v>934666.88000000035</v>
      </c>
      <c r="J14" s="21">
        <v>2557262.0700000008</v>
      </c>
      <c r="K14" s="21">
        <v>0</v>
      </c>
      <c r="L14" s="37">
        <v>1664672.45</v>
      </c>
      <c r="M14" s="21">
        <v>1891521.23</v>
      </c>
      <c r="N14" s="21">
        <v>0</v>
      </c>
      <c r="O14" s="21">
        <v>1172865.98</v>
      </c>
      <c r="P14" s="22">
        <v>0</v>
      </c>
      <c r="Q14" s="38">
        <v>0</v>
      </c>
      <c r="R14" s="21">
        <v>0</v>
      </c>
      <c r="S14" s="21">
        <v>0</v>
      </c>
      <c r="T14" s="21">
        <v>0</v>
      </c>
      <c r="U14" s="21">
        <v>0</v>
      </c>
      <c r="V14" s="21">
        <v>570</v>
      </c>
      <c r="W14" s="21">
        <v>0</v>
      </c>
      <c r="X14" s="38">
        <v>0</v>
      </c>
      <c r="Y14" s="21">
        <v>0</v>
      </c>
      <c r="Z14" s="29">
        <v>15318077.8369</v>
      </c>
      <c r="AA14" s="8"/>
      <c r="AB14" s="27"/>
    </row>
    <row r="15" spans="1:28" x14ac:dyDescent="0.25">
      <c r="A15" s="54">
        <v>8.3000000000000007</v>
      </c>
      <c r="B15" s="3" t="s">
        <v>43</v>
      </c>
      <c r="C15" s="37">
        <v>63700</v>
      </c>
      <c r="D15" s="37">
        <v>50</v>
      </c>
      <c r="E15" s="37">
        <v>339331.65999999992</v>
      </c>
      <c r="F15" s="21">
        <v>147587.96</v>
      </c>
      <c r="G15" s="21">
        <v>335958.78999999992</v>
      </c>
      <c r="H15" s="21">
        <v>0</v>
      </c>
      <c r="I15" s="37">
        <v>1901.62</v>
      </c>
      <c r="J15" s="21">
        <v>120632.20999999999</v>
      </c>
      <c r="K15" s="21">
        <v>0</v>
      </c>
      <c r="L15" s="37">
        <v>441563.65</v>
      </c>
      <c r="M15" s="21">
        <v>172768.53</v>
      </c>
      <c r="N15" s="21">
        <v>0</v>
      </c>
      <c r="O15" s="21">
        <v>0</v>
      </c>
      <c r="P15" s="22">
        <v>19232.64</v>
      </c>
      <c r="Q15" s="38">
        <v>0</v>
      </c>
      <c r="R15" s="21">
        <v>0</v>
      </c>
      <c r="S15" s="21">
        <v>0</v>
      </c>
      <c r="T15" s="21">
        <v>0</v>
      </c>
      <c r="U15" s="21">
        <v>0</v>
      </c>
      <c r="V15" s="21">
        <v>196</v>
      </c>
      <c r="W15" s="21">
        <v>0</v>
      </c>
      <c r="X15" s="38">
        <v>0</v>
      </c>
      <c r="Y15" s="21">
        <v>0</v>
      </c>
      <c r="Z15" s="29">
        <v>1642923.0599999996</v>
      </c>
      <c r="AA15" s="8"/>
      <c r="AB15" s="27"/>
    </row>
    <row r="16" spans="1:28" x14ac:dyDescent="0.25">
      <c r="A16" s="54">
        <v>8.4</v>
      </c>
      <c r="B16" s="3" t="s">
        <v>44</v>
      </c>
      <c r="C16" s="37">
        <v>19185</v>
      </c>
      <c r="D16" s="37">
        <v>209498.32</v>
      </c>
      <c r="E16" s="37">
        <v>55421.270000000004</v>
      </c>
      <c r="F16" s="21">
        <v>26907.07</v>
      </c>
      <c r="G16" s="21">
        <v>0</v>
      </c>
      <c r="H16" s="21">
        <v>0</v>
      </c>
      <c r="I16" s="37">
        <v>33865.440000000002</v>
      </c>
      <c r="J16" s="21">
        <v>281265.78999999998</v>
      </c>
      <c r="K16" s="21">
        <v>0</v>
      </c>
      <c r="L16" s="37">
        <v>79489.48</v>
      </c>
      <c r="M16" s="21">
        <v>7638.65</v>
      </c>
      <c r="N16" s="21">
        <v>0</v>
      </c>
      <c r="O16" s="21">
        <v>0</v>
      </c>
      <c r="P16" s="22">
        <v>0</v>
      </c>
      <c r="Q16" s="38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38">
        <v>0</v>
      </c>
      <c r="Y16" s="21">
        <v>0</v>
      </c>
      <c r="Z16" s="29">
        <v>713271.02</v>
      </c>
      <c r="AA16" s="8"/>
      <c r="AB16" s="27"/>
    </row>
    <row r="17" spans="1:27" x14ac:dyDescent="0.25">
      <c r="A17" s="20">
        <v>9</v>
      </c>
      <c r="B17" s="65" t="s">
        <v>45</v>
      </c>
      <c r="C17" s="37">
        <v>513864</v>
      </c>
      <c r="D17" s="37">
        <v>266853.86</v>
      </c>
      <c r="E17" s="37">
        <v>624440.18999999994</v>
      </c>
      <c r="F17" s="21">
        <v>708376.34</v>
      </c>
      <c r="G17" s="21">
        <v>101970.53</v>
      </c>
      <c r="H17" s="21">
        <v>0</v>
      </c>
      <c r="I17" s="37">
        <v>3970.8</v>
      </c>
      <c r="J17" s="21">
        <v>385320.06</v>
      </c>
      <c r="K17" s="21">
        <v>228640.47</v>
      </c>
      <c r="L17" s="37">
        <v>50953.99</v>
      </c>
      <c r="M17" s="21">
        <v>568659.76</v>
      </c>
      <c r="N17" s="21">
        <v>0</v>
      </c>
      <c r="O17" s="21">
        <v>1399.16</v>
      </c>
      <c r="P17" s="22">
        <v>57183.829999999973</v>
      </c>
      <c r="Q17" s="38">
        <v>72291.330000000249</v>
      </c>
      <c r="R17" s="21">
        <v>0</v>
      </c>
      <c r="S17" s="21">
        <v>0</v>
      </c>
      <c r="T17" s="21">
        <v>0</v>
      </c>
      <c r="U17" s="21">
        <v>0</v>
      </c>
      <c r="V17" s="21">
        <v>423.11</v>
      </c>
      <c r="W17" s="21">
        <v>200</v>
      </c>
      <c r="X17" s="38">
        <v>0</v>
      </c>
      <c r="Y17" s="21">
        <v>2195.5700000000002</v>
      </c>
      <c r="Z17" s="29">
        <v>3586743</v>
      </c>
      <c r="AA17" s="8"/>
    </row>
    <row r="18" spans="1:27" x14ac:dyDescent="0.25">
      <c r="A18" s="54">
        <v>9.1</v>
      </c>
      <c r="B18" s="3" t="s">
        <v>46</v>
      </c>
      <c r="C18" s="37">
        <v>513188</v>
      </c>
      <c r="D18" s="37">
        <v>241886.02</v>
      </c>
      <c r="E18" s="37">
        <v>616211</v>
      </c>
      <c r="F18" s="21">
        <v>671855.64</v>
      </c>
      <c r="G18" s="21">
        <v>61748.56</v>
      </c>
      <c r="H18" s="21">
        <v>0</v>
      </c>
      <c r="I18" s="37">
        <v>0</v>
      </c>
      <c r="J18" s="21">
        <v>368194.79</v>
      </c>
      <c r="K18" s="21">
        <v>228640.47</v>
      </c>
      <c r="L18" s="37">
        <v>43741.31</v>
      </c>
      <c r="M18" s="21">
        <v>568659.76</v>
      </c>
      <c r="N18" s="21">
        <v>0</v>
      </c>
      <c r="O18" s="21">
        <v>0</v>
      </c>
      <c r="P18" s="22">
        <v>57183.829999999973</v>
      </c>
      <c r="Q18" s="38">
        <v>72291.330000000249</v>
      </c>
      <c r="R18" s="21">
        <v>0</v>
      </c>
      <c r="S18" s="21">
        <v>0</v>
      </c>
      <c r="T18" s="21">
        <v>0</v>
      </c>
      <c r="U18" s="21">
        <v>0</v>
      </c>
      <c r="V18" s="21">
        <v>423.11</v>
      </c>
      <c r="W18" s="21">
        <v>200</v>
      </c>
      <c r="X18" s="38">
        <v>0</v>
      </c>
      <c r="Y18" s="21">
        <v>2195.5700000000002</v>
      </c>
      <c r="Z18" s="29">
        <v>3446419.3900000006</v>
      </c>
      <c r="AA18" s="8"/>
    </row>
    <row r="19" spans="1:27" x14ac:dyDescent="0.25">
      <c r="A19" s="54">
        <v>9.1999999999999993</v>
      </c>
      <c r="B19" s="3" t="s">
        <v>47</v>
      </c>
      <c r="C19" s="37">
        <v>676</v>
      </c>
      <c r="D19" s="37">
        <v>24967.84</v>
      </c>
      <c r="E19" s="37">
        <v>8229.19</v>
      </c>
      <c r="F19" s="21">
        <v>36520.699999999997</v>
      </c>
      <c r="G19" s="21">
        <v>40221.97</v>
      </c>
      <c r="H19" s="21">
        <v>0</v>
      </c>
      <c r="I19" s="37">
        <v>3970.8</v>
      </c>
      <c r="J19" s="21">
        <v>17125.27</v>
      </c>
      <c r="K19" s="21">
        <v>0</v>
      </c>
      <c r="L19" s="37">
        <v>7212.68</v>
      </c>
      <c r="M19" s="21">
        <v>0</v>
      </c>
      <c r="N19" s="21">
        <v>0</v>
      </c>
      <c r="O19" s="21">
        <v>1399.16</v>
      </c>
      <c r="P19" s="22">
        <v>0</v>
      </c>
      <c r="Q19" s="38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38">
        <v>0</v>
      </c>
      <c r="Y19" s="21">
        <v>0</v>
      </c>
      <c r="Z19" s="29">
        <v>140323.60999999999</v>
      </c>
      <c r="AA19" s="8"/>
    </row>
    <row r="20" spans="1:27" x14ac:dyDescent="0.25">
      <c r="A20" s="20">
        <v>10</v>
      </c>
      <c r="B20" s="66" t="s">
        <v>48</v>
      </c>
      <c r="C20" s="37">
        <v>52623099</v>
      </c>
      <c r="D20" s="37">
        <v>27328691.120000001</v>
      </c>
      <c r="E20" s="37">
        <v>11211460.620000001</v>
      </c>
      <c r="F20" s="21">
        <v>14765268.569999998</v>
      </c>
      <c r="G20" s="21">
        <v>17729288.859999999</v>
      </c>
      <c r="H20" s="21">
        <v>29916478.921329308</v>
      </c>
      <c r="I20" s="37">
        <v>5227402.82</v>
      </c>
      <c r="J20" s="21">
        <v>4556475.5200000005</v>
      </c>
      <c r="K20" s="21">
        <v>23553490.109999996</v>
      </c>
      <c r="L20" s="37">
        <v>6610343.96</v>
      </c>
      <c r="M20" s="21">
        <v>2259376.39</v>
      </c>
      <c r="N20" s="21">
        <v>0</v>
      </c>
      <c r="O20" s="21">
        <v>659640.52</v>
      </c>
      <c r="P20" s="22">
        <v>600514.40999999852</v>
      </c>
      <c r="Q20" s="38">
        <v>0</v>
      </c>
      <c r="R20" s="21">
        <v>0</v>
      </c>
      <c r="S20" s="21">
        <v>0</v>
      </c>
      <c r="T20" s="21">
        <v>0</v>
      </c>
      <c r="U20" s="21">
        <v>290.16000000000003</v>
      </c>
      <c r="V20" s="21">
        <v>0</v>
      </c>
      <c r="W20" s="21">
        <v>0</v>
      </c>
      <c r="X20" s="38">
        <v>0</v>
      </c>
      <c r="Y20" s="21">
        <v>79467</v>
      </c>
      <c r="Z20" s="29">
        <v>197121287.98132929</v>
      </c>
      <c r="AA20" s="8"/>
    </row>
    <row r="21" spans="1:27" x14ac:dyDescent="0.25">
      <c r="A21" s="54">
        <v>10.1</v>
      </c>
      <c r="B21" s="65" t="s">
        <v>49</v>
      </c>
      <c r="C21" s="37">
        <v>52496815</v>
      </c>
      <c r="D21" s="37">
        <v>27256880.609999999</v>
      </c>
      <c r="E21" s="37">
        <v>9717880.9200000018</v>
      </c>
      <c r="F21" s="21">
        <v>14765268.569999998</v>
      </c>
      <c r="G21" s="21">
        <v>17069211.619999997</v>
      </c>
      <c r="H21" s="21">
        <v>29892195.481329307</v>
      </c>
      <c r="I21" s="37">
        <v>5146389.71</v>
      </c>
      <c r="J21" s="21">
        <v>4547267.12</v>
      </c>
      <c r="K21" s="21">
        <v>23276826.209999997</v>
      </c>
      <c r="L21" s="37">
        <v>6225106.0099999998</v>
      </c>
      <c r="M21" s="21">
        <v>1955971.32</v>
      </c>
      <c r="N21" s="21">
        <v>0</v>
      </c>
      <c r="O21" s="21">
        <v>659640.52</v>
      </c>
      <c r="P21" s="22">
        <v>575330.97999999858</v>
      </c>
      <c r="Q21" s="38">
        <v>0</v>
      </c>
      <c r="R21" s="21">
        <v>0</v>
      </c>
      <c r="S21" s="21">
        <v>0</v>
      </c>
      <c r="T21" s="21">
        <v>0</v>
      </c>
      <c r="U21" s="21">
        <v>290.16000000000003</v>
      </c>
      <c r="V21" s="21">
        <v>0</v>
      </c>
      <c r="W21" s="21">
        <v>0</v>
      </c>
      <c r="X21" s="38">
        <v>0</v>
      </c>
      <c r="Y21" s="21">
        <v>79467</v>
      </c>
      <c r="Z21" s="29">
        <v>193664541.23132929</v>
      </c>
      <c r="AA21" s="8"/>
    </row>
    <row r="22" spans="1:27" x14ac:dyDescent="0.25">
      <c r="A22" s="54">
        <v>10.199999999999999</v>
      </c>
      <c r="B22" s="67" t="s">
        <v>50</v>
      </c>
      <c r="C22" s="37">
        <v>0</v>
      </c>
      <c r="D22" s="37">
        <v>0</v>
      </c>
      <c r="E22" s="37">
        <v>0</v>
      </c>
      <c r="F22" s="21">
        <v>0</v>
      </c>
      <c r="G22" s="21">
        <v>0</v>
      </c>
      <c r="H22" s="21">
        <v>0</v>
      </c>
      <c r="I22" s="37">
        <v>0</v>
      </c>
      <c r="J22" s="21">
        <v>0</v>
      </c>
      <c r="K22" s="21">
        <v>0</v>
      </c>
      <c r="L22" s="37">
        <v>0</v>
      </c>
      <c r="M22" s="21">
        <v>0</v>
      </c>
      <c r="N22" s="21">
        <v>0</v>
      </c>
      <c r="O22" s="21">
        <v>0</v>
      </c>
      <c r="P22" s="22">
        <v>0</v>
      </c>
      <c r="Q22" s="38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38">
        <v>0</v>
      </c>
      <c r="Y22" s="21">
        <v>0</v>
      </c>
      <c r="Z22" s="29">
        <v>0</v>
      </c>
      <c r="AA22" s="8"/>
    </row>
    <row r="23" spans="1:27" x14ac:dyDescent="0.25">
      <c r="A23" s="54">
        <v>10.3</v>
      </c>
      <c r="B23" s="68" t="s">
        <v>51</v>
      </c>
      <c r="C23" s="37">
        <v>126284</v>
      </c>
      <c r="D23" s="37">
        <v>71810.509999999995</v>
      </c>
      <c r="E23" s="37">
        <v>0</v>
      </c>
      <c r="F23" s="21">
        <v>0</v>
      </c>
      <c r="G23" s="21">
        <v>395524.32</v>
      </c>
      <c r="H23" s="21">
        <v>0</v>
      </c>
      <c r="I23" s="37">
        <v>7112.25</v>
      </c>
      <c r="J23" s="21">
        <v>0</v>
      </c>
      <c r="K23" s="21">
        <v>224196.2</v>
      </c>
      <c r="L23" s="37">
        <v>0</v>
      </c>
      <c r="M23" s="21">
        <v>1774</v>
      </c>
      <c r="N23" s="21">
        <v>0</v>
      </c>
      <c r="O23" s="21">
        <v>0</v>
      </c>
      <c r="P23" s="22">
        <v>19135.959999999988</v>
      </c>
      <c r="Q23" s="38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38">
        <v>0</v>
      </c>
      <c r="Y23" s="21">
        <v>0</v>
      </c>
      <c r="Z23" s="29">
        <v>845837.24</v>
      </c>
      <c r="AA23" s="8"/>
    </row>
    <row r="24" spans="1:27" x14ac:dyDescent="0.25">
      <c r="A24" s="54">
        <v>10.4</v>
      </c>
      <c r="B24" s="65" t="s">
        <v>52</v>
      </c>
      <c r="C24" s="37">
        <v>0</v>
      </c>
      <c r="D24" s="37">
        <v>0</v>
      </c>
      <c r="E24" s="37">
        <v>1493579.7000000002</v>
      </c>
      <c r="F24" s="21">
        <v>0</v>
      </c>
      <c r="G24" s="21">
        <v>264552.92000000004</v>
      </c>
      <c r="H24" s="21">
        <v>24283.440000000006</v>
      </c>
      <c r="I24" s="37">
        <v>73900.86</v>
      </c>
      <c r="J24" s="21">
        <v>9208.4</v>
      </c>
      <c r="K24" s="21">
        <v>52467.7</v>
      </c>
      <c r="L24" s="37">
        <v>385237.95</v>
      </c>
      <c r="M24" s="21">
        <v>301631.06999999995</v>
      </c>
      <c r="N24" s="21">
        <v>0</v>
      </c>
      <c r="O24" s="21">
        <v>0</v>
      </c>
      <c r="P24" s="22">
        <v>6047.4699999999993</v>
      </c>
      <c r="Q24" s="38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38">
        <v>0</v>
      </c>
      <c r="Y24" s="21">
        <v>0</v>
      </c>
      <c r="Z24" s="29">
        <v>2610909.5100000002</v>
      </c>
      <c r="AA24" s="8"/>
    </row>
    <row r="25" spans="1:27" x14ac:dyDescent="0.25">
      <c r="A25" s="20">
        <v>11</v>
      </c>
      <c r="B25" s="66" t="s">
        <v>53</v>
      </c>
      <c r="C25" s="37">
        <v>0</v>
      </c>
      <c r="D25" s="37">
        <v>0</v>
      </c>
      <c r="E25" s="37">
        <v>1654657.1300000001</v>
      </c>
      <c r="F25" s="21">
        <v>0</v>
      </c>
      <c r="G25" s="21">
        <v>0</v>
      </c>
      <c r="H25" s="21">
        <v>0</v>
      </c>
      <c r="I25" s="37">
        <v>2050</v>
      </c>
      <c r="J25" s="21">
        <v>87374.24</v>
      </c>
      <c r="K25" s="21">
        <v>-17062.099999999999</v>
      </c>
      <c r="L25" s="37">
        <v>0</v>
      </c>
      <c r="M25" s="21">
        <v>0</v>
      </c>
      <c r="N25" s="21">
        <v>0</v>
      </c>
      <c r="O25" s="21">
        <v>0</v>
      </c>
      <c r="P25" s="22">
        <v>0</v>
      </c>
      <c r="Q25" s="38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38">
        <v>0</v>
      </c>
      <c r="Y25" s="21">
        <v>0</v>
      </c>
      <c r="Z25" s="29">
        <v>1727019.27</v>
      </c>
      <c r="AA25" s="8"/>
    </row>
    <row r="26" spans="1:27" x14ac:dyDescent="0.25">
      <c r="A26" s="20">
        <v>12</v>
      </c>
      <c r="B26" s="66" t="s">
        <v>54</v>
      </c>
      <c r="C26" s="37">
        <v>4174</v>
      </c>
      <c r="D26" s="37">
        <v>0</v>
      </c>
      <c r="E26" s="37">
        <v>103601.57</v>
      </c>
      <c r="F26" s="21">
        <v>0</v>
      </c>
      <c r="G26" s="21">
        <v>0</v>
      </c>
      <c r="H26" s="21">
        <v>0</v>
      </c>
      <c r="I26" s="37">
        <v>780.42</v>
      </c>
      <c r="J26" s="21">
        <v>0</v>
      </c>
      <c r="K26" s="21">
        <v>0</v>
      </c>
      <c r="L26" s="37">
        <v>0</v>
      </c>
      <c r="M26" s="21">
        <v>0</v>
      </c>
      <c r="N26" s="21">
        <v>0</v>
      </c>
      <c r="O26" s="21">
        <v>0</v>
      </c>
      <c r="P26" s="22">
        <v>0</v>
      </c>
      <c r="Q26" s="38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38">
        <v>0</v>
      </c>
      <c r="Y26" s="21">
        <v>0</v>
      </c>
      <c r="Z26" s="29">
        <v>108555.99</v>
      </c>
      <c r="AA26" s="8"/>
    </row>
    <row r="27" spans="1:27" x14ac:dyDescent="0.25">
      <c r="A27" s="20">
        <v>13</v>
      </c>
      <c r="B27" s="66" t="s">
        <v>55</v>
      </c>
      <c r="C27" s="37">
        <v>1019003</v>
      </c>
      <c r="D27" s="37">
        <v>1308006.55</v>
      </c>
      <c r="E27" s="37">
        <v>1434350.4400000006</v>
      </c>
      <c r="F27" s="21">
        <v>814360.61</v>
      </c>
      <c r="G27" s="21">
        <v>378177.04000000004</v>
      </c>
      <c r="H27" s="21">
        <v>301585.75670000003</v>
      </c>
      <c r="I27" s="37">
        <v>440111.67</v>
      </c>
      <c r="J27" s="21">
        <v>1169201.22</v>
      </c>
      <c r="K27" s="21">
        <v>98406.64</v>
      </c>
      <c r="L27" s="37">
        <v>651203.93999999994</v>
      </c>
      <c r="M27" s="21">
        <v>1526881.56</v>
      </c>
      <c r="N27" s="21">
        <v>0</v>
      </c>
      <c r="O27" s="21">
        <v>79687.509999999995</v>
      </c>
      <c r="P27" s="22">
        <v>21707.549999999934</v>
      </c>
      <c r="Q27" s="38">
        <v>0</v>
      </c>
      <c r="R27" s="21">
        <v>0</v>
      </c>
      <c r="S27" s="21">
        <v>389727.92</v>
      </c>
      <c r="T27" s="21">
        <v>0</v>
      </c>
      <c r="U27" s="21">
        <v>15382.13</v>
      </c>
      <c r="V27" s="21">
        <v>0</v>
      </c>
      <c r="W27" s="21">
        <v>0</v>
      </c>
      <c r="X27" s="38">
        <v>0</v>
      </c>
      <c r="Y27" s="21">
        <v>500</v>
      </c>
      <c r="Z27" s="29">
        <v>9648293.536700001</v>
      </c>
      <c r="AA27" s="8"/>
    </row>
    <row r="28" spans="1:27" x14ac:dyDescent="0.25">
      <c r="A28" s="20">
        <v>14</v>
      </c>
      <c r="B28" s="66" t="s">
        <v>56</v>
      </c>
      <c r="C28" s="37">
        <v>0</v>
      </c>
      <c r="D28" s="37">
        <v>97203.19</v>
      </c>
      <c r="E28" s="37">
        <v>0</v>
      </c>
      <c r="F28" s="21">
        <v>0</v>
      </c>
      <c r="G28" s="21">
        <v>0</v>
      </c>
      <c r="H28" s="21">
        <v>0</v>
      </c>
      <c r="I28" s="37">
        <v>279294.59999999998</v>
      </c>
      <c r="J28" s="21">
        <v>0</v>
      </c>
      <c r="K28" s="21">
        <v>0</v>
      </c>
      <c r="L28" s="37">
        <v>0</v>
      </c>
      <c r="M28" s="21">
        <v>0</v>
      </c>
      <c r="N28" s="21">
        <v>0</v>
      </c>
      <c r="O28" s="21">
        <v>0</v>
      </c>
      <c r="P28" s="22">
        <v>0</v>
      </c>
      <c r="Q28" s="38">
        <v>0</v>
      </c>
      <c r="R28" s="21">
        <v>0</v>
      </c>
      <c r="S28" s="21">
        <v>0</v>
      </c>
      <c r="T28" s="21">
        <v>1099170.4399999995</v>
      </c>
      <c r="U28" s="21">
        <v>0</v>
      </c>
      <c r="V28" s="21">
        <v>0</v>
      </c>
      <c r="W28" s="21">
        <v>0</v>
      </c>
      <c r="X28" s="38">
        <v>0</v>
      </c>
      <c r="Y28" s="21">
        <v>0</v>
      </c>
      <c r="Z28" s="29">
        <v>1475668.2299999995</v>
      </c>
      <c r="AA28" s="8"/>
    </row>
    <row r="29" spans="1:27" x14ac:dyDescent="0.25">
      <c r="A29" s="20">
        <v>15</v>
      </c>
      <c r="B29" s="66" t="s">
        <v>57</v>
      </c>
      <c r="C29" s="37">
        <v>1105380</v>
      </c>
      <c r="D29" s="37">
        <v>6949460.3399999999</v>
      </c>
      <c r="E29" s="37">
        <v>0</v>
      </c>
      <c r="F29" s="21">
        <v>0</v>
      </c>
      <c r="G29" s="21">
        <v>1363263.66</v>
      </c>
      <c r="H29" s="21">
        <v>2392605.4678089004</v>
      </c>
      <c r="I29" s="37">
        <v>11025</v>
      </c>
      <c r="J29" s="21">
        <v>225132.68</v>
      </c>
      <c r="K29" s="21">
        <v>57437.18</v>
      </c>
      <c r="L29" s="37">
        <v>0</v>
      </c>
      <c r="M29" s="21">
        <v>0</v>
      </c>
      <c r="N29" s="21">
        <v>0</v>
      </c>
      <c r="O29" s="21">
        <v>0</v>
      </c>
      <c r="P29" s="22">
        <v>24714.620000000003</v>
      </c>
      <c r="Q29" s="38">
        <v>0</v>
      </c>
      <c r="R29" s="21">
        <v>0</v>
      </c>
      <c r="S29" s="21">
        <v>52683.66</v>
      </c>
      <c r="T29" s="21">
        <v>11718.36</v>
      </c>
      <c r="U29" s="21">
        <v>0</v>
      </c>
      <c r="V29" s="21">
        <v>0</v>
      </c>
      <c r="W29" s="21">
        <v>0</v>
      </c>
      <c r="X29" s="38">
        <v>0</v>
      </c>
      <c r="Y29" s="21">
        <v>0</v>
      </c>
      <c r="Z29" s="29">
        <v>12193420.967808899</v>
      </c>
      <c r="AA29" s="8"/>
    </row>
    <row r="30" spans="1:27" x14ac:dyDescent="0.25">
      <c r="A30" s="20">
        <v>16</v>
      </c>
      <c r="B30" s="66" t="s">
        <v>58</v>
      </c>
      <c r="C30" s="37">
        <v>510</v>
      </c>
      <c r="D30" s="37">
        <v>0</v>
      </c>
      <c r="E30" s="37">
        <v>7224.8899999999994</v>
      </c>
      <c r="F30" s="21">
        <v>274003.39</v>
      </c>
      <c r="G30" s="21">
        <v>139849.13</v>
      </c>
      <c r="H30" s="21">
        <v>0</v>
      </c>
      <c r="I30" s="37">
        <v>1537.1599999999999</v>
      </c>
      <c r="J30" s="21">
        <v>304986.77</v>
      </c>
      <c r="K30" s="21">
        <v>33190.910000000003</v>
      </c>
      <c r="L30" s="37">
        <v>134311.03</v>
      </c>
      <c r="M30" s="21">
        <v>58225.19</v>
      </c>
      <c r="N30" s="21">
        <v>0</v>
      </c>
      <c r="O30" s="21">
        <v>705220.43</v>
      </c>
      <c r="P30" s="22">
        <v>1931.35</v>
      </c>
      <c r="Q30" s="38">
        <v>24071.45</v>
      </c>
      <c r="R30" s="21">
        <v>2222.54</v>
      </c>
      <c r="S30" s="21">
        <v>0</v>
      </c>
      <c r="T30" s="21">
        <v>0</v>
      </c>
      <c r="U30" s="21">
        <v>0</v>
      </c>
      <c r="V30" s="21">
        <v>8202.5</v>
      </c>
      <c r="W30" s="21">
        <v>420144.26</v>
      </c>
      <c r="X30" s="38">
        <v>0</v>
      </c>
      <c r="Y30" s="21">
        <v>0</v>
      </c>
      <c r="Z30" s="29">
        <v>2115631.0000000005</v>
      </c>
      <c r="AA30" s="8"/>
    </row>
    <row r="31" spans="1:27" x14ac:dyDescent="0.25">
      <c r="A31" s="20">
        <v>17</v>
      </c>
      <c r="B31" s="66" t="s">
        <v>59</v>
      </c>
      <c r="C31" s="37">
        <v>0</v>
      </c>
      <c r="D31" s="37">
        <v>430475.82</v>
      </c>
      <c r="E31" s="37">
        <v>0</v>
      </c>
      <c r="F31" s="21">
        <v>24.33</v>
      </c>
      <c r="G31" s="21">
        <v>0</v>
      </c>
      <c r="H31" s="21">
        <v>0</v>
      </c>
      <c r="I31" s="37">
        <v>0</v>
      </c>
      <c r="J31" s="21">
        <v>2338.0700000000002</v>
      </c>
      <c r="K31" s="21">
        <v>0</v>
      </c>
      <c r="L31" s="37">
        <v>0</v>
      </c>
      <c r="M31" s="21">
        <v>0</v>
      </c>
      <c r="N31" s="21">
        <v>0</v>
      </c>
      <c r="O31" s="21">
        <v>0</v>
      </c>
      <c r="P31" s="22">
        <v>0</v>
      </c>
      <c r="Q31" s="38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38">
        <v>0</v>
      </c>
      <c r="Y31" s="21">
        <v>0</v>
      </c>
      <c r="Z31" s="29">
        <v>432838.22000000003</v>
      </c>
      <c r="AA31" s="8"/>
    </row>
    <row r="32" spans="1:27" x14ac:dyDescent="0.25">
      <c r="A32" s="20">
        <v>18</v>
      </c>
      <c r="B32" s="66" t="s">
        <v>60</v>
      </c>
      <c r="C32" s="37">
        <v>391292</v>
      </c>
      <c r="D32" s="37">
        <v>11565849.41</v>
      </c>
      <c r="E32" s="37">
        <v>454844.64000000019</v>
      </c>
      <c r="F32" s="21">
        <v>305353.43</v>
      </c>
      <c r="G32" s="21">
        <v>58461.5</v>
      </c>
      <c r="H32" s="21">
        <v>41.365799999999993</v>
      </c>
      <c r="I32" s="37">
        <v>143767.31</v>
      </c>
      <c r="J32" s="21">
        <v>735892.27999999991</v>
      </c>
      <c r="K32" s="21">
        <v>224275.64</v>
      </c>
      <c r="L32" s="37">
        <v>376376.4</v>
      </c>
      <c r="M32" s="21">
        <v>208197.12</v>
      </c>
      <c r="N32" s="21">
        <v>0</v>
      </c>
      <c r="O32" s="21">
        <v>160025.98000000001</v>
      </c>
      <c r="P32" s="22">
        <v>6347.62</v>
      </c>
      <c r="Q32" s="38">
        <v>116958.43000000024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38">
        <v>0</v>
      </c>
      <c r="Y32" s="21">
        <v>0</v>
      </c>
      <c r="Z32" s="29">
        <v>14747683.125800001</v>
      </c>
      <c r="AA32" s="8"/>
    </row>
    <row r="33" spans="1:46" s="28" customFormat="1" x14ac:dyDescent="0.25">
      <c r="A33" s="106" t="s">
        <v>61</v>
      </c>
      <c r="B33" s="107"/>
      <c r="C33" s="32">
        <v>66127897</v>
      </c>
      <c r="D33" s="32">
        <v>57835063.540000007</v>
      </c>
      <c r="E33" s="32">
        <v>52699547.920000002</v>
      </c>
      <c r="F33" s="23">
        <v>44159944.43999999</v>
      </c>
      <c r="G33" s="23">
        <v>33298365.75</v>
      </c>
      <c r="H33" s="23">
        <v>33047364.10853821</v>
      </c>
      <c r="I33" s="32">
        <v>31572067.680000003</v>
      </c>
      <c r="J33" s="23">
        <v>29357300.859999999</v>
      </c>
      <c r="K33" s="23">
        <v>29272151.709999997</v>
      </c>
      <c r="L33" s="32">
        <v>29239229.030000001</v>
      </c>
      <c r="M33" s="23">
        <v>29153750.460000005</v>
      </c>
      <c r="N33" s="23">
        <v>7203429</v>
      </c>
      <c r="O33" s="23">
        <v>5806179.8399999999</v>
      </c>
      <c r="P33" s="33">
        <v>4520473.7800000031</v>
      </c>
      <c r="Q33" s="45">
        <v>3004675.5865731807</v>
      </c>
      <c r="R33" s="23">
        <v>1308463.4392288034</v>
      </c>
      <c r="S33" s="23">
        <v>1169811.0999999999</v>
      </c>
      <c r="T33" s="23">
        <v>1110888.7999999996</v>
      </c>
      <c r="U33" s="23">
        <v>659454.49999999988</v>
      </c>
      <c r="V33" s="23">
        <v>511006.61</v>
      </c>
      <c r="W33" s="23">
        <v>443780.74</v>
      </c>
      <c r="X33" s="23">
        <v>330383.20999999996</v>
      </c>
      <c r="Y33" s="23">
        <v>188935.42</v>
      </c>
      <c r="Z33" s="29">
        <v>462020164.52434027</v>
      </c>
      <c r="AA33" s="8"/>
      <c r="AB33" s="24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</row>
    <row r="34" spans="1:46" s="28" customFormat="1" ht="32.25" customHeight="1" x14ac:dyDescent="0.25">
      <c r="A34" s="108" t="s">
        <v>62</v>
      </c>
      <c r="B34" s="109"/>
      <c r="C34" s="36">
        <v>0.14312772921519581</v>
      </c>
      <c r="D34" s="36">
        <v>0.12517865664920155</v>
      </c>
      <c r="E34" s="36">
        <v>0.11406330711616304</v>
      </c>
      <c r="F34" s="36">
        <v>9.5580123619633806E-2</v>
      </c>
      <c r="G34" s="36">
        <v>7.2071239107672685E-2</v>
      </c>
      <c r="H34" s="36">
        <v>7.1527969223077498E-2</v>
      </c>
      <c r="I34" s="36">
        <v>6.8334826278641167E-2</v>
      </c>
      <c r="J34" s="36">
        <v>6.3541167927646566E-2</v>
      </c>
      <c r="K34" s="36">
        <v>6.3356870452042524E-2</v>
      </c>
      <c r="L34" s="36">
        <v>6.3285612350063594E-2</v>
      </c>
      <c r="M34" s="36">
        <v>6.3100601875276205E-2</v>
      </c>
      <c r="N34" s="36">
        <v>1.5591157168250623E-2</v>
      </c>
      <c r="O34" s="36">
        <v>1.2566940332523337E-2</v>
      </c>
      <c r="P34" s="36">
        <v>9.7841482409191556E-3</v>
      </c>
      <c r="Q34" s="36">
        <v>6.5033429648391197E-3</v>
      </c>
      <c r="R34" s="36">
        <v>2.8320483383574712E-3</v>
      </c>
      <c r="S34" s="36">
        <v>2.5319481482033272E-3</v>
      </c>
      <c r="T34" s="36">
        <v>2.4044162685922673E-3</v>
      </c>
      <c r="U34" s="36">
        <v>1.4273283952420616E-3</v>
      </c>
      <c r="V34" s="36">
        <v>1.1060266396080186E-3</v>
      </c>
      <c r="W34" s="36">
        <v>9.6052244918115603E-4</v>
      </c>
      <c r="X34" s="36">
        <v>7.1508396249357772E-4</v>
      </c>
      <c r="Y34" s="36">
        <v>4.0893327717527893E-4</v>
      </c>
      <c r="Z34" s="36">
        <v>0.99999999999999978</v>
      </c>
      <c r="AA34" s="24"/>
      <c r="AB34" s="24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</row>
    <row r="35" spans="1:46" ht="18" customHeight="1" x14ac:dyDescent="0.25">
      <c r="A35" s="6" t="s">
        <v>63</v>
      </c>
      <c r="C35" s="24"/>
      <c r="G35" s="24"/>
      <c r="K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46" ht="15" customHeight="1" x14ac:dyDescent="0.25"/>
    <row r="37" spans="1:46" ht="15" customHeight="1" x14ac:dyDescent="0.25">
      <c r="D37" s="50"/>
      <c r="E37" s="49"/>
      <c r="F37" s="50"/>
      <c r="G37" s="50"/>
      <c r="H37" s="50"/>
      <c r="I37" s="50"/>
      <c r="J37" s="50"/>
      <c r="L37" s="49"/>
      <c r="M37" s="50"/>
    </row>
    <row r="38" spans="1:46" ht="15" customHeight="1" x14ac:dyDescent="0.25"/>
    <row r="39" spans="1:46" ht="15" customHeight="1" x14ac:dyDescent="0.25"/>
    <row r="40" spans="1:46" ht="15" customHeight="1" x14ac:dyDescent="0.25"/>
    <row r="41" spans="1:46" ht="15" customHeight="1" x14ac:dyDescent="0.25"/>
    <row r="42" spans="1:46" ht="15" customHeight="1" x14ac:dyDescent="0.25"/>
    <row r="43" spans="1:46" ht="15" customHeight="1" x14ac:dyDescent="0.25"/>
    <row r="44" spans="1:46" ht="15" customHeight="1" x14ac:dyDescent="0.25">
      <c r="F44" s="52"/>
    </row>
    <row r="45" spans="1:46" ht="15" customHeight="1" x14ac:dyDescent="0.25">
      <c r="F45" s="52"/>
    </row>
    <row r="46" spans="1:46" ht="15" customHeight="1" x14ac:dyDescent="0.25">
      <c r="A46" s="53">
        <f>(Z4+Z6)/$Z$33</f>
        <v>6.2060472898944251E-2</v>
      </c>
      <c r="B46" s="104" t="s">
        <v>293</v>
      </c>
      <c r="F46" s="52"/>
    </row>
    <row r="47" spans="1:46" ht="15" customHeight="1" x14ac:dyDescent="0.25">
      <c r="A47" s="53">
        <f>(Z7+Z20)/$Z$33</f>
        <v>0.6929468799937254</v>
      </c>
      <c r="B47" s="105" t="s">
        <v>294</v>
      </c>
      <c r="F47" s="52"/>
    </row>
    <row r="48" spans="1:46" ht="15" customHeight="1" x14ac:dyDescent="0.25">
      <c r="A48" s="53">
        <f>Z8/$Z$33</f>
        <v>8.904274133219715E-3</v>
      </c>
      <c r="B48" s="105" t="s">
        <v>36</v>
      </c>
      <c r="F48" s="52"/>
    </row>
    <row r="49" spans="1:6" ht="15" customHeight="1" x14ac:dyDescent="0.25">
      <c r="A49" s="53">
        <f>(Z25+Z9)/$Z$33</f>
        <v>4.5303658816599765E-3</v>
      </c>
      <c r="B49" s="105" t="s">
        <v>295</v>
      </c>
      <c r="F49" s="52"/>
    </row>
    <row r="50" spans="1:6" ht="15" customHeight="1" x14ac:dyDescent="0.25">
      <c r="A50" s="53">
        <f>(Z26+Z10)/$Z$33</f>
        <v>2.6994294313626111E-3</v>
      </c>
      <c r="B50" s="105" t="s">
        <v>296</v>
      </c>
      <c r="F50" s="52"/>
    </row>
    <row r="51" spans="1:6" ht="15" customHeight="1" x14ac:dyDescent="0.25">
      <c r="A51" s="53">
        <f>Z11/$Z$33</f>
        <v>7.4482955598763846E-3</v>
      </c>
      <c r="B51" s="105" t="s">
        <v>39</v>
      </c>
      <c r="F51" s="52"/>
    </row>
    <row r="52" spans="1:6" ht="15" customHeight="1" x14ac:dyDescent="0.25">
      <c r="A52" s="53">
        <f>(Z12+Z17)/$Z$33</f>
        <v>0.13350603419436649</v>
      </c>
      <c r="B52" s="105" t="s">
        <v>297</v>
      </c>
      <c r="F52" s="52"/>
    </row>
    <row r="53" spans="1:6" ht="15" customHeight="1" x14ac:dyDescent="0.25">
      <c r="A53" s="53">
        <f>Z27/$Z$33</f>
        <v>2.0882840788200505E-2</v>
      </c>
      <c r="B53" s="105" t="s">
        <v>55</v>
      </c>
      <c r="F53" s="52"/>
    </row>
    <row r="54" spans="1:6" ht="15" customHeight="1" x14ac:dyDescent="0.25">
      <c r="A54" s="53">
        <f>(Z28+Z29+Z30+Z31)/$Z$33</f>
        <v>3.5101408256726689E-2</v>
      </c>
      <c r="B54" s="105" t="s">
        <v>298</v>
      </c>
      <c r="F54" s="52"/>
    </row>
    <row r="55" spans="1:6" ht="15" customHeight="1" x14ac:dyDescent="0.25">
      <c r="A55" s="53">
        <f>Z32/$Z$33</f>
        <v>3.1919998861917764E-2</v>
      </c>
      <c r="B55" s="105" t="s">
        <v>60</v>
      </c>
      <c r="F55" s="52"/>
    </row>
    <row r="56" spans="1:6" ht="15" customHeight="1" x14ac:dyDescent="0.25">
      <c r="A56" s="52"/>
      <c r="B56" s="52"/>
      <c r="F56" s="52"/>
    </row>
    <row r="57" spans="1:6" ht="15" customHeight="1" x14ac:dyDescent="0.25">
      <c r="F57" s="52"/>
    </row>
    <row r="58" spans="1:6" ht="15" customHeight="1" x14ac:dyDescent="0.25">
      <c r="F58" s="52"/>
    </row>
    <row r="59" spans="1:6" ht="15" customHeight="1" x14ac:dyDescent="0.25">
      <c r="F59" s="52"/>
    </row>
    <row r="60" spans="1:6" ht="15" customHeight="1" x14ac:dyDescent="0.25">
      <c r="F60" s="52"/>
    </row>
    <row r="61" spans="1:6" ht="15" customHeight="1" x14ac:dyDescent="0.25">
      <c r="F61" s="52"/>
    </row>
    <row r="62" spans="1:6" x14ac:dyDescent="0.25">
      <c r="F62" s="52"/>
    </row>
    <row r="63" spans="1:6" x14ac:dyDescent="0.25">
      <c r="F63" s="52"/>
    </row>
    <row r="64" spans="1:6" x14ac:dyDescent="0.25">
      <c r="F64" s="52"/>
    </row>
    <row r="65" spans="6:6" x14ac:dyDescent="0.25">
      <c r="F65" s="52"/>
    </row>
    <row r="66" spans="6:6" x14ac:dyDescent="0.25">
      <c r="F66" s="52"/>
    </row>
    <row r="67" spans="6:6" x14ac:dyDescent="0.25">
      <c r="F67" s="52"/>
    </row>
    <row r="68" spans="6:6" x14ac:dyDescent="0.25">
      <c r="F68" s="52"/>
    </row>
  </sheetData>
  <sortState columnSort="1" ref="C3:Z35">
    <sortCondition descending="1" ref="C34:Z34"/>
  </sortState>
  <mergeCells count="3">
    <mergeCell ref="A33:B33"/>
    <mergeCell ref="A34:B34"/>
    <mergeCell ref="A1:Z1"/>
  </mergeCells>
  <conditionalFormatting sqref="AA34">
    <cfRule type="cellIs" dxfId="11" priority="23" operator="notEqual">
      <formula>0</formula>
    </cfRule>
  </conditionalFormatting>
  <conditionalFormatting sqref="AA4:AA33">
    <cfRule type="cellIs" dxfId="10" priority="18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61"/>
  <sheetViews>
    <sheetView zoomScaleNormal="100" workbookViewId="0">
      <pane xSplit="2" ySplit="3" topLeftCell="C4" activePane="bottomRight" state="frozen"/>
      <selection activeCell="B4" sqref="B4:C4"/>
      <selection pane="topRight" activeCell="B4" sqref="B4:C4"/>
      <selection pane="bottomLeft" activeCell="B4" sqref="B4:C4"/>
      <selection pane="bottomRight" activeCell="C4" sqref="C4"/>
    </sheetView>
  </sheetViews>
  <sheetFormatPr defaultRowHeight="15.75" x14ac:dyDescent="0.25"/>
  <cols>
    <col min="1" max="1" width="7.85546875" style="25" customWidth="1"/>
    <col min="2" max="2" width="53.85546875" style="25" customWidth="1"/>
    <col min="3" max="26" width="20.42578125" style="25" customWidth="1"/>
    <col min="27" max="27" width="12.42578125" style="25" bestFit="1" customWidth="1"/>
    <col min="28" max="28" width="11" style="25" bestFit="1" customWidth="1"/>
    <col min="29" max="16384" width="9.140625" style="25"/>
  </cols>
  <sheetData>
    <row r="1" spans="1:28" x14ac:dyDescent="0.25">
      <c r="A1" s="110" t="s">
        <v>338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</row>
    <row r="2" spans="1:28" x14ac:dyDescent="0.25">
      <c r="B2" s="24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69" t="s">
        <v>65</v>
      </c>
    </row>
    <row r="3" spans="1:28" ht="87" customHeight="1" x14ac:dyDescent="0.25">
      <c r="A3" s="30" t="s">
        <v>30</v>
      </c>
      <c r="B3" s="63" t="s">
        <v>31</v>
      </c>
      <c r="C3" s="31" t="s">
        <v>315</v>
      </c>
      <c r="D3" s="31" t="s">
        <v>314</v>
      </c>
      <c r="E3" s="31" t="s">
        <v>316</v>
      </c>
      <c r="F3" s="31" t="s">
        <v>322</v>
      </c>
      <c r="G3" s="31" t="s">
        <v>317</v>
      </c>
      <c r="H3" s="31" t="s">
        <v>318</v>
      </c>
      <c r="I3" s="31" t="s">
        <v>319</v>
      </c>
      <c r="J3" s="31" t="s">
        <v>320</v>
      </c>
      <c r="K3" s="31" t="s">
        <v>323</v>
      </c>
      <c r="L3" s="31" t="s">
        <v>321</v>
      </c>
      <c r="M3" s="31" t="s">
        <v>324</v>
      </c>
      <c r="N3" s="31" t="s">
        <v>325</v>
      </c>
      <c r="O3" s="31" t="s">
        <v>326</v>
      </c>
      <c r="P3" s="31" t="s">
        <v>327</v>
      </c>
      <c r="Q3" s="31" t="s">
        <v>328</v>
      </c>
      <c r="R3" s="31" t="s">
        <v>329</v>
      </c>
      <c r="S3" s="31" t="s">
        <v>331</v>
      </c>
      <c r="T3" s="31" t="s">
        <v>333</v>
      </c>
      <c r="U3" s="31" t="s">
        <v>332</v>
      </c>
      <c r="V3" s="31" t="s">
        <v>334</v>
      </c>
      <c r="W3" s="31" t="s">
        <v>335</v>
      </c>
      <c r="X3" s="31" t="s">
        <v>330</v>
      </c>
      <c r="Y3" s="31" t="s">
        <v>336</v>
      </c>
      <c r="Z3" s="31" t="s">
        <v>66</v>
      </c>
      <c r="AA3" s="26"/>
    </row>
    <row r="4" spans="1:28" x14ac:dyDescent="0.25">
      <c r="A4" s="20">
        <v>1</v>
      </c>
      <c r="B4" s="65" t="s">
        <v>32</v>
      </c>
      <c r="C4" s="38">
        <v>71641.36</v>
      </c>
      <c r="D4" s="38">
        <v>45666</v>
      </c>
      <c r="E4" s="38">
        <v>96888.180000000008</v>
      </c>
      <c r="F4" s="38">
        <v>280</v>
      </c>
      <c r="G4" s="38">
        <v>283319.36671490158</v>
      </c>
      <c r="H4" s="38">
        <v>180418.19999999998</v>
      </c>
      <c r="I4" s="38">
        <v>1440</v>
      </c>
      <c r="J4" s="38">
        <v>527737.03</v>
      </c>
      <c r="K4" s="38">
        <v>510179.49</v>
      </c>
      <c r="L4" s="47">
        <v>66607.05</v>
      </c>
      <c r="M4" s="38">
        <v>0</v>
      </c>
      <c r="N4" s="38">
        <v>0</v>
      </c>
      <c r="O4" s="38">
        <v>50127.799999999996</v>
      </c>
      <c r="P4" s="38">
        <v>3471.6201777484812</v>
      </c>
      <c r="Q4" s="38">
        <v>39383.72</v>
      </c>
      <c r="R4" s="38">
        <v>6734.3799554624084</v>
      </c>
      <c r="S4" s="38">
        <v>0</v>
      </c>
      <c r="T4" s="38">
        <v>29483.59</v>
      </c>
      <c r="U4" s="38">
        <v>72.293785188818958</v>
      </c>
      <c r="V4" s="38">
        <v>201.47</v>
      </c>
      <c r="W4" s="38">
        <v>0</v>
      </c>
      <c r="X4" s="38">
        <v>0</v>
      </c>
      <c r="Y4" s="38">
        <v>6766.36</v>
      </c>
      <c r="Z4" s="29">
        <v>1920417.9106333014</v>
      </c>
      <c r="AA4" s="8"/>
      <c r="AB4" s="27"/>
    </row>
    <row r="5" spans="1:28" ht="31.5" x14ac:dyDescent="0.25">
      <c r="A5" s="54">
        <v>1.1000000000000001</v>
      </c>
      <c r="B5" s="3" t="s">
        <v>33</v>
      </c>
      <c r="C5" s="37">
        <v>0</v>
      </c>
      <c r="D5" s="37">
        <v>0</v>
      </c>
      <c r="E5" s="37">
        <v>221.99</v>
      </c>
      <c r="F5" s="21">
        <v>0</v>
      </c>
      <c r="G5" s="21">
        <v>100.02722557917456</v>
      </c>
      <c r="H5" s="21">
        <v>827.62</v>
      </c>
      <c r="I5" s="37">
        <v>0</v>
      </c>
      <c r="J5" s="21">
        <v>0</v>
      </c>
      <c r="K5" s="21">
        <v>435.34</v>
      </c>
      <c r="L5" s="37">
        <v>0</v>
      </c>
      <c r="M5" s="21">
        <v>0</v>
      </c>
      <c r="N5" s="21">
        <v>0</v>
      </c>
      <c r="O5" s="21">
        <v>0</v>
      </c>
      <c r="P5" s="22">
        <v>1.1566322923976085</v>
      </c>
      <c r="Q5" s="38">
        <v>0</v>
      </c>
      <c r="R5" s="21">
        <v>0</v>
      </c>
      <c r="S5" s="21">
        <v>0</v>
      </c>
      <c r="T5" s="21">
        <v>0</v>
      </c>
      <c r="U5" s="21">
        <v>0</v>
      </c>
      <c r="V5" s="21">
        <v>0</v>
      </c>
      <c r="W5" s="21">
        <v>0</v>
      </c>
      <c r="X5" s="38">
        <v>0</v>
      </c>
      <c r="Y5" s="21">
        <v>0</v>
      </c>
      <c r="Z5" s="29">
        <v>1586.1338578715722</v>
      </c>
      <c r="AA5" s="8"/>
    </row>
    <row r="6" spans="1:28" x14ac:dyDescent="0.25">
      <c r="A6" s="20">
        <v>2</v>
      </c>
      <c r="B6" s="65" t="s">
        <v>34</v>
      </c>
      <c r="C6" s="37">
        <v>622056.4</v>
      </c>
      <c r="D6" s="37">
        <v>0</v>
      </c>
      <c r="E6" s="37">
        <v>0</v>
      </c>
      <c r="F6" s="21">
        <v>0</v>
      </c>
      <c r="G6" s="21">
        <v>0</v>
      </c>
      <c r="H6" s="21">
        <v>0</v>
      </c>
      <c r="I6" s="37">
        <v>115017.76999999999</v>
      </c>
      <c r="J6" s="21">
        <v>0</v>
      </c>
      <c r="K6" s="21">
        <v>2297179.5700000059</v>
      </c>
      <c r="L6" s="37">
        <v>83779.570000000007</v>
      </c>
      <c r="M6" s="21">
        <v>0</v>
      </c>
      <c r="N6" s="21">
        <v>1708270</v>
      </c>
      <c r="O6" s="21">
        <v>22202.849999999995</v>
      </c>
      <c r="P6" s="22">
        <v>0</v>
      </c>
      <c r="Q6" s="38">
        <v>1091813.5100000007</v>
      </c>
      <c r="R6" s="21">
        <v>627529.49004453816</v>
      </c>
      <c r="S6" s="21">
        <v>0</v>
      </c>
      <c r="T6" s="21">
        <v>538846.87999999558</v>
      </c>
      <c r="U6" s="21">
        <v>342370.86980650888</v>
      </c>
      <c r="V6" s="21">
        <v>110531.05</v>
      </c>
      <c r="W6" s="21">
        <v>90273.740000000049</v>
      </c>
      <c r="X6" s="38">
        <v>0</v>
      </c>
      <c r="Y6" s="21">
        <v>0</v>
      </c>
      <c r="Z6" s="29">
        <v>7649871.6998510482</v>
      </c>
      <c r="AA6" s="8"/>
    </row>
    <row r="7" spans="1:28" x14ac:dyDescent="0.25">
      <c r="A7" s="20">
        <v>3</v>
      </c>
      <c r="B7" s="65" t="s">
        <v>35</v>
      </c>
      <c r="C7" s="37">
        <v>2316383.23</v>
      </c>
      <c r="D7" s="37">
        <v>3305064</v>
      </c>
      <c r="E7" s="37">
        <v>11699303.679999992</v>
      </c>
      <c r="F7" s="21">
        <v>2809926.17</v>
      </c>
      <c r="G7" s="21">
        <v>8192945.4581659865</v>
      </c>
      <c r="H7" s="21">
        <v>343803.11999999976</v>
      </c>
      <c r="I7" s="37">
        <v>68799.63999999997</v>
      </c>
      <c r="J7" s="21">
        <v>8540195.5699999966</v>
      </c>
      <c r="K7" s="21">
        <v>4383911.4399999995</v>
      </c>
      <c r="L7" s="37">
        <v>6723992.1899999995</v>
      </c>
      <c r="M7" s="21">
        <v>1254274.0499999998</v>
      </c>
      <c r="N7" s="21">
        <v>0</v>
      </c>
      <c r="O7" s="21">
        <v>642968.12999999966</v>
      </c>
      <c r="P7" s="22">
        <v>745365.63405220769</v>
      </c>
      <c r="Q7" s="38">
        <v>12802.840000000002</v>
      </c>
      <c r="R7" s="21">
        <v>0</v>
      </c>
      <c r="S7" s="21">
        <v>0</v>
      </c>
      <c r="T7" s="21">
        <v>25231.67</v>
      </c>
      <c r="U7" s="21">
        <v>0</v>
      </c>
      <c r="V7" s="21">
        <v>0</v>
      </c>
      <c r="W7" s="21">
        <v>0</v>
      </c>
      <c r="X7" s="38">
        <v>0</v>
      </c>
      <c r="Y7" s="21">
        <v>11073.3</v>
      </c>
      <c r="Z7" s="29">
        <v>51076040.122218184</v>
      </c>
      <c r="AA7" s="8"/>
      <c r="AB7" s="27"/>
    </row>
    <row r="8" spans="1:28" x14ac:dyDescent="0.25">
      <c r="A8" s="20">
        <v>4</v>
      </c>
      <c r="B8" s="65" t="s">
        <v>36</v>
      </c>
      <c r="C8" s="37">
        <v>0</v>
      </c>
      <c r="D8" s="37">
        <v>0</v>
      </c>
      <c r="E8" s="37">
        <v>-4289.05</v>
      </c>
      <c r="F8" s="21">
        <v>0</v>
      </c>
      <c r="G8" s="21">
        <v>0</v>
      </c>
      <c r="H8" s="21">
        <v>75413.41</v>
      </c>
      <c r="I8" s="37">
        <v>0</v>
      </c>
      <c r="J8" s="21">
        <v>0</v>
      </c>
      <c r="K8" s="21">
        <v>10281.350000000002</v>
      </c>
      <c r="L8" s="37">
        <v>0</v>
      </c>
      <c r="M8" s="21">
        <v>0</v>
      </c>
      <c r="N8" s="21">
        <v>0</v>
      </c>
      <c r="O8" s="21">
        <v>0</v>
      </c>
      <c r="P8" s="22">
        <v>0</v>
      </c>
      <c r="Q8" s="38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38">
        <v>0</v>
      </c>
      <c r="Y8" s="21">
        <v>0</v>
      </c>
      <c r="Z8" s="29">
        <v>81405.710000000006</v>
      </c>
      <c r="AA8" s="8"/>
      <c r="AB8" s="27"/>
    </row>
    <row r="9" spans="1:28" x14ac:dyDescent="0.25">
      <c r="A9" s="20">
        <v>5</v>
      </c>
      <c r="B9" s="65" t="s">
        <v>37</v>
      </c>
      <c r="C9" s="37">
        <v>0</v>
      </c>
      <c r="D9" s="37">
        <v>0</v>
      </c>
      <c r="E9" s="37">
        <v>14153.44</v>
      </c>
      <c r="F9" s="21">
        <v>0</v>
      </c>
      <c r="G9" s="21">
        <v>0</v>
      </c>
      <c r="H9" s="21">
        <v>0</v>
      </c>
      <c r="I9" s="37">
        <v>0</v>
      </c>
      <c r="J9" s="21">
        <v>0</v>
      </c>
      <c r="K9" s="21">
        <v>0</v>
      </c>
      <c r="L9" s="37">
        <v>0</v>
      </c>
      <c r="M9" s="21">
        <v>0</v>
      </c>
      <c r="N9" s="21">
        <v>0</v>
      </c>
      <c r="O9" s="21">
        <v>0</v>
      </c>
      <c r="P9" s="22">
        <v>0</v>
      </c>
      <c r="Q9" s="38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38">
        <v>0</v>
      </c>
      <c r="Y9" s="21">
        <v>0</v>
      </c>
      <c r="Z9" s="29">
        <v>14153.44</v>
      </c>
      <c r="AA9" s="8"/>
      <c r="AB9" s="27"/>
    </row>
    <row r="10" spans="1:28" x14ac:dyDescent="0.25">
      <c r="A10" s="20">
        <v>6</v>
      </c>
      <c r="B10" s="65" t="s">
        <v>38</v>
      </c>
      <c r="C10" s="37">
        <v>13848.4</v>
      </c>
      <c r="D10" s="37">
        <v>107</v>
      </c>
      <c r="E10" s="37">
        <v>28701.360000000001</v>
      </c>
      <c r="F10" s="21">
        <v>0</v>
      </c>
      <c r="G10" s="21">
        <v>100.02722557917456</v>
      </c>
      <c r="H10" s="21">
        <v>0</v>
      </c>
      <c r="I10" s="37">
        <v>0</v>
      </c>
      <c r="J10" s="21">
        <v>0</v>
      </c>
      <c r="K10" s="21">
        <v>67.099999999999994</v>
      </c>
      <c r="L10" s="37">
        <v>2233</v>
      </c>
      <c r="M10" s="21">
        <v>0</v>
      </c>
      <c r="N10" s="21">
        <v>0</v>
      </c>
      <c r="O10" s="21">
        <v>0</v>
      </c>
      <c r="P10" s="22">
        <v>0</v>
      </c>
      <c r="Q10" s="38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38">
        <v>0</v>
      </c>
      <c r="Y10" s="21">
        <v>0</v>
      </c>
      <c r="Z10" s="29">
        <v>45056.887225579172</v>
      </c>
      <c r="AA10" s="8"/>
      <c r="AB10" s="27"/>
    </row>
    <row r="11" spans="1:28" x14ac:dyDescent="0.25">
      <c r="A11" s="20">
        <v>7</v>
      </c>
      <c r="B11" s="65" t="s">
        <v>39</v>
      </c>
      <c r="C11" s="37">
        <v>31186.409999999996</v>
      </c>
      <c r="D11" s="37">
        <v>55</v>
      </c>
      <c r="E11" s="37">
        <v>301411.55</v>
      </c>
      <c r="F11" s="21">
        <v>0</v>
      </c>
      <c r="G11" s="21">
        <v>22566.715897203972</v>
      </c>
      <c r="H11" s="21">
        <v>0</v>
      </c>
      <c r="I11" s="37">
        <v>0</v>
      </c>
      <c r="J11" s="21">
        <v>9130.94</v>
      </c>
      <c r="K11" s="21">
        <v>10444.66</v>
      </c>
      <c r="L11" s="37">
        <v>-7999.98</v>
      </c>
      <c r="M11" s="21">
        <v>62014.850000000006</v>
      </c>
      <c r="N11" s="21">
        <v>0</v>
      </c>
      <c r="O11" s="21">
        <v>0</v>
      </c>
      <c r="P11" s="22">
        <v>1263.9602077816953</v>
      </c>
      <c r="Q11" s="38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38">
        <v>-2656.99</v>
      </c>
      <c r="Y11" s="21">
        <v>0</v>
      </c>
      <c r="Z11" s="29">
        <v>427417.11610498565</v>
      </c>
      <c r="AA11" s="8"/>
      <c r="AB11" s="27"/>
    </row>
    <row r="12" spans="1:28" x14ac:dyDescent="0.25">
      <c r="A12" s="20">
        <v>8</v>
      </c>
      <c r="B12" s="65" t="s">
        <v>40</v>
      </c>
      <c r="C12" s="37">
        <v>367661.17</v>
      </c>
      <c r="D12" s="37">
        <v>286297</v>
      </c>
      <c r="E12" s="37">
        <v>1131230.78</v>
      </c>
      <c r="F12" s="21">
        <v>0</v>
      </c>
      <c r="G12" s="21">
        <v>1350861.4782399677</v>
      </c>
      <c r="H12" s="21">
        <v>642968.96</v>
      </c>
      <c r="I12" s="37">
        <v>230362.22999999998</v>
      </c>
      <c r="J12" s="21">
        <v>1007492.5200000005</v>
      </c>
      <c r="K12" s="21">
        <v>706925.42999999993</v>
      </c>
      <c r="L12" s="37">
        <v>470501.68</v>
      </c>
      <c r="M12" s="21">
        <v>431463.77999999997</v>
      </c>
      <c r="N12" s="21">
        <v>0</v>
      </c>
      <c r="O12" s="21">
        <v>263754.86</v>
      </c>
      <c r="P12" s="22">
        <v>50095.993985464876</v>
      </c>
      <c r="Q12" s="38">
        <v>6082.65</v>
      </c>
      <c r="R12" s="21">
        <v>0</v>
      </c>
      <c r="S12" s="21">
        <v>0</v>
      </c>
      <c r="T12" s="21">
        <v>2287.69</v>
      </c>
      <c r="U12" s="21">
        <v>269.01220474643821</v>
      </c>
      <c r="V12" s="21">
        <v>0</v>
      </c>
      <c r="W12" s="21">
        <v>0</v>
      </c>
      <c r="X12" s="38">
        <v>0</v>
      </c>
      <c r="Y12" s="21">
        <v>3257.19</v>
      </c>
      <c r="Z12" s="29">
        <v>6951512.4244301813</v>
      </c>
      <c r="AA12" s="8"/>
      <c r="AB12" s="27"/>
    </row>
    <row r="13" spans="1:28" x14ac:dyDescent="0.25">
      <c r="A13" s="54">
        <v>8.1</v>
      </c>
      <c r="B13" s="3" t="s">
        <v>41</v>
      </c>
      <c r="C13" s="37">
        <v>0</v>
      </c>
      <c r="D13" s="37">
        <v>203725</v>
      </c>
      <c r="E13" s="37">
        <v>358588.11999999994</v>
      </c>
      <c r="F13" s="21">
        <v>0</v>
      </c>
      <c r="G13" s="21">
        <v>208859.46474239809</v>
      </c>
      <c r="H13" s="21">
        <v>614968.38</v>
      </c>
      <c r="I13" s="37">
        <v>0</v>
      </c>
      <c r="J13" s="21">
        <v>723620.99000000046</v>
      </c>
      <c r="K13" s="21">
        <v>335862.22</v>
      </c>
      <c r="L13" s="37">
        <v>84296.02</v>
      </c>
      <c r="M13" s="21">
        <v>61753.05</v>
      </c>
      <c r="N13" s="21">
        <v>0</v>
      </c>
      <c r="O13" s="21">
        <v>81956.25</v>
      </c>
      <c r="P13" s="22">
        <v>50013.425293290042</v>
      </c>
      <c r="Q13" s="38">
        <v>6082.65</v>
      </c>
      <c r="R13" s="21">
        <v>0</v>
      </c>
      <c r="S13" s="21">
        <v>0</v>
      </c>
      <c r="T13" s="21">
        <v>2287.69</v>
      </c>
      <c r="U13" s="21">
        <v>269.01220474643821</v>
      </c>
      <c r="V13" s="21">
        <v>0</v>
      </c>
      <c r="W13" s="21">
        <v>0</v>
      </c>
      <c r="X13" s="38">
        <v>0</v>
      </c>
      <c r="Y13" s="21">
        <v>3257.19</v>
      </c>
      <c r="Z13" s="29">
        <v>2735539.4622404338</v>
      </c>
      <c r="AA13" s="8"/>
      <c r="AB13" s="27"/>
    </row>
    <row r="14" spans="1:28" x14ac:dyDescent="0.25">
      <c r="A14" s="54">
        <v>8.1999999999999993</v>
      </c>
      <c r="B14" s="3" t="s">
        <v>42</v>
      </c>
      <c r="C14" s="37">
        <v>259774.56</v>
      </c>
      <c r="D14" s="37">
        <v>55366</v>
      </c>
      <c r="E14" s="37">
        <v>541851.89</v>
      </c>
      <c r="F14" s="21">
        <v>0</v>
      </c>
      <c r="G14" s="21">
        <v>1135267.0934975697</v>
      </c>
      <c r="H14" s="21">
        <v>28000.58</v>
      </c>
      <c r="I14" s="37">
        <v>217634.68</v>
      </c>
      <c r="J14" s="21">
        <v>151191.03000000006</v>
      </c>
      <c r="K14" s="21">
        <v>281657.40000000002</v>
      </c>
      <c r="L14" s="37">
        <v>317656.12</v>
      </c>
      <c r="M14" s="21">
        <v>251241.02999999997</v>
      </c>
      <c r="N14" s="21">
        <v>0</v>
      </c>
      <c r="O14" s="21">
        <v>181798.61</v>
      </c>
      <c r="P14" s="22">
        <v>0</v>
      </c>
      <c r="Q14" s="38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38">
        <v>0</v>
      </c>
      <c r="Y14" s="21">
        <v>0</v>
      </c>
      <c r="Z14" s="29">
        <v>3421438.9934975696</v>
      </c>
      <c r="AA14" s="8"/>
      <c r="AB14" s="27"/>
    </row>
    <row r="15" spans="1:28" x14ac:dyDescent="0.25">
      <c r="A15" s="54">
        <v>8.3000000000000007</v>
      </c>
      <c r="B15" s="3" t="s">
        <v>43</v>
      </c>
      <c r="C15" s="37">
        <v>0</v>
      </c>
      <c r="D15" s="37">
        <v>570</v>
      </c>
      <c r="E15" s="37">
        <v>225015.77</v>
      </c>
      <c r="F15" s="21">
        <v>0</v>
      </c>
      <c r="G15" s="21">
        <v>5854.92</v>
      </c>
      <c r="H15" s="21">
        <v>0</v>
      </c>
      <c r="I15" s="37">
        <v>0</v>
      </c>
      <c r="J15" s="21">
        <v>0</v>
      </c>
      <c r="K15" s="21">
        <v>85508.97</v>
      </c>
      <c r="L15" s="37">
        <v>67879.539999999994</v>
      </c>
      <c r="M15" s="21">
        <v>92232.5</v>
      </c>
      <c r="N15" s="21">
        <v>0</v>
      </c>
      <c r="O15" s="21">
        <v>0</v>
      </c>
      <c r="P15" s="22">
        <v>81.853372263006619</v>
      </c>
      <c r="Q15" s="38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38">
        <v>0</v>
      </c>
      <c r="Y15" s="21">
        <v>0</v>
      </c>
      <c r="Z15" s="29">
        <v>477143.55337226304</v>
      </c>
      <c r="AA15" s="8"/>
      <c r="AB15" s="27"/>
    </row>
    <row r="16" spans="1:28" x14ac:dyDescent="0.25">
      <c r="A16" s="54">
        <v>8.4</v>
      </c>
      <c r="B16" s="3" t="s">
        <v>44</v>
      </c>
      <c r="C16" s="37">
        <v>107886.61</v>
      </c>
      <c r="D16" s="37">
        <v>26636</v>
      </c>
      <c r="E16" s="37">
        <v>5775</v>
      </c>
      <c r="F16" s="21">
        <v>0</v>
      </c>
      <c r="G16" s="21">
        <v>880</v>
      </c>
      <c r="H16" s="21">
        <v>0</v>
      </c>
      <c r="I16" s="37">
        <v>12727.55</v>
      </c>
      <c r="J16" s="21">
        <v>132680.5</v>
      </c>
      <c r="K16" s="21">
        <v>3896.84</v>
      </c>
      <c r="L16" s="37">
        <v>670</v>
      </c>
      <c r="M16" s="21">
        <v>26237.200000000001</v>
      </c>
      <c r="N16" s="21">
        <v>0</v>
      </c>
      <c r="O16" s="21">
        <v>0</v>
      </c>
      <c r="P16" s="22">
        <v>0.71531991183127197</v>
      </c>
      <c r="Q16" s="38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38">
        <v>0</v>
      </c>
      <c r="Y16" s="21">
        <v>0</v>
      </c>
      <c r="Z16" s="29">
        <v>317390.41531991184</v>
      </c>
      <c r="AA16" s="8"/>
      <c r="AB16" s="27"/>
    </row>
    <row r="17" spans="1:27" x14ac:dyDescent="0.25">
      <c r="A17" s="20">
        <v>9</v>
      </c>
      <c r="B17" s="65" t="s">
        <v>45</v>
      </c>
      <c r="C17" s="37">
        <v>-4472.1000000000004</v>
      </c>
      <c r="D17" s="37">
        <v>48135</v>
      </c>
      <c r="E17" s="37">
        <v>13425.719999999998</v>
      </c>
      <c r="F17" s="21">
        <v>23988.89</v>
      </c>
      <c r="G17" s="21">
        <v>6061.3784595249654</v>
      </c>
      <c r="H17" s="21">
        <v>2100</v>
      </c>
      <c r="I17" s="37">
        <v>0</v>
      </c>
      <c r="J17" s="21">
        <v>0</v>
      </c>
      <c r="K17" s="21">
        <v>27093.99</v>
      </c>
      <c r="L17" s="37">
        <v>5805</v>
      </c>
      <c r="M17" s="21">
        <v>678719.7</v>
      </c>
      <c r="N17" s="21">
        <v>0</v>
      </c>
      <c r="O17" s="21">
        <v>919.72</v>
      </c>
      <c r="P17" s="22">
        <v>6650.2264240135537</v>
      </c>
      <c r="Q17" s="38">
        <v>19883.03</v>
      </c>
      <c r="R17" s="21">
        <v>0</v>
      </c>
      <c r="S17" s="21">
        <v>0</v>
      </c>
      <c r="T17" s="21">
        <v>0</v>
      </c>
      <c r="U17" s="21">
        <v>0</v>
      </c>
      <c r="V17" s="21">
        <v>5.69</v>
      </c>
      <c r="W17" s="21">
        <v>0</v>
      </c>
      <c r="X17" s="38">
        <v>0</v>
      </c>
      <c r="Y17" s="21">
        <v>0</v>
      </c>
      <c r="Z17" s="29">
        <v>828316.24488353834</v>
      </c>
      <c r="AA17" s="8"/>
    </row>
    <row r="18" spans="1:27" x14ac:dyDescent="0.25">
      <c r="A18" s="54">
        <v>9.1</v>
      </c>
      <c r="B18" s="3" t="s">
        <v>46</v>
      </c>
      <c r="C18" s="37">
        <v>-5382.1</v>
      </c>
      <c r="D18" s="37">
        <v>43675</v>
      </c>
      <c r="E18" s="37">
        <v>7561.1599999999989</v>
      </c>
      <c r="F18" s="21">
        <v>23988.89</v>
      </c>
      <c r="G18" s="21">
        <v>5261.3784595249654</v>
      </c>
      <c r="H18" s="21">
        <v>0</v>
      </c>
      <c r="I18" s="37">
        <v>0</v>
      </c>
      <c r="J18" s="21">
        <v>0</v>
      </c>
      <c r="K18" s="21">
        <v>0</v>
      </c>
      <c r="L18" s="37">
        <v>2925</v>
      </c>
      <c r="M18" s="21">
        <v>678719.7</v>
      </c>
      <c r="N18" s="21">
        <v>0</v>
      </c>
      <c r="O18" s="21">
        <v>0</v>
      </c>
      <c r="P18" s="22">
        <v>6650.2264240135537</v>
      </c>
      <c r="Q18" s="38">
        <v>19883.03</v>
      </c>
      <c r="R18" s="21">
        <v>0</v>
      </c>
      <c r="S18" s="21">
        <v>0</v>
      </c>
      <c r="T18" s="21">
        <v>0</v>
      </c>
      <c r="U18" s="21">
        <v>0</v>
      </c>
      <c r="V18" s="21">
        <v>5.69</v>
      </c>
      <c r="W18" s="21">
        <v>0</v>
      </c>
      <c r="X18" s="38">
        <v>0</v>
      </c>
      <c r="Y18" s="21">
        <v>0</v>
      </c>
      <c r="Z18" s="29">
        <v>783287.97488353844</v>
      </c>
      <c r="AA18" s="8"/>
    </row>
    <row r="19" spans="1:27" x14ac:dyDescent="0.25">
      <c r="A19" s="54">
        <v>9.1999999999999993</v>
      </c>
      <c r="B19" s="3" t="s">
        <v>47</v>
      </c>
      <c r="C19" s="37">
        <v>910</v>
      </c>
      <c r="D19" s="37">
        <v>4460</v>
      </c>
      <c r="E19" s="37">
        <v>5864.5599999999995</v>
      </c>
      <c r="F19" s="21">
        <v>0</v>
      </c>
      <c r="G19" s="21">
        <v>800</v>
      </c>
      <c r="H19" s="21">
        <v>2100</v>
      </c>
      <c r="I19" s="37">
        <v>0</v>
      </c>
      <c r="J19" s="21">
        <v>0</v>
      </c>
      <c r="K19" s="21">
        <v>27093.99</v>
      </c>
      <c r="L19" s="37">
        <v>2880</v>
      </c>
      <c r="M19" s="21">
        <v>0</v>
      </c>
      <c r="N19" s="21">
        <v>0</v>
      </c>
      <c r="O19" s="21">
        <v>919.72</v>
      </c>
      <c r="P19" s="22">
        <v>0</v>
      </c>
      <c r="Q19" s="38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38">
        <v>0</v>
      </c>
      <c r="Y19" s="21">
        <v>0</v>
      </c>
      <c r="Z19" s="29">
        <v>45028.270000000004</v>
      </c>
      <c r="AA19" s="8"/>
    </row>
    <row r="20" spans="1:27" x14ac:dyDescent="0.25">
      <c r="A20" s="20">
        <v>10</v>
      </c>
      <c r="B20" s="66" t="s">
        <v>48</v>
      </c>
      <c r="C20" s="37">
        <v>16364281.76</v>
      </c>
      <c r="D20" s="37">
        <v>16717438</v>
      </c>
      <c r="E20" s="37">
        <v>5948754.1699999999</v>
      </c>
      <c r="F20" s="21">
        <v>13582312.290000003</v>
      </c>
      <c r="G20" s="21">
        <v>5536895.4738522554</v>
      </c>
      <c r="H20" s="21">
        <v>11864433.779999996</v>
      </c>
      <c r="I20" s="37">
        <v>12716137.771566797</v>
      </c>
      <c r="J20" s="21">
        <v>2734420.459999999</v>
      </c>
      <c r="K20" s="21">
        <v>2918001.41</v>
      </c>
      <c r="L20" s="37">
        <v>1948692.04</v>
      </c>
      <c r="M20" s="21">
        <v>406662.51</v>
      </c>
      <c r="N20" s="21">
        <v>0</v>
      </c>
      <c r="O20" s="21">
        <v>353615.14999999985</v>
      </c>
      <c r="P20" s="22">
        <v>544777.76654909248</v>
      </c>
      <c r="Q20" s="38">
        <v>0</v>
      </c>
      <c r="R20" s="21">
        <v>0</v>
      </c>
      <c r="S20" s="21">
        <v>0</v>
      </c>
      <c r="T20" s="21">
        <v>0</v>
      </c>
      <c r="U20" s="21">
        <v>9.7693576333772878</v>
      </c>
      <c r="V20" s="21">
        <v>0</v>
      </c>
      <c r="W20" s="21">
        <v>0</v>
      </c>
      <c r="X20" s="38">
        <v>41137.700000000004</v>
      </c>
      <c r="Y20" s="21">
        <v>35</v>
      </c>
      <c r="Z20" s="29">
        <v>91677605.051325783</v>
      </c>
      <c r="AA20" s="8"/>
    </row>
    <row r="21" spans="1:27" x14ac:dyDescent="0.25">
      <c r="A21" s="54">
        <v>10.1</v>
      </c>
      <c r="B21" s="65" t="s">
        <v>49</v>
      </c>
      <c r="C21" s="37">
        <v>15604449.43</v>
      </c>
      <c r="D21" s="37">
        <v>16717438</v>
      </c>
      <c r="E21" s="37">
        <v>4670508.5099999988</v>
      </c>
      <c r="F21" s="21">
        <v>13550699.990000002</v>
      </c>
      <c r="G21" s="21">
        <v>5528668.6341486648</v>
      </c>
      <c r="H21" s="21">
        <v>11814326.639999997</v>
      </c>
      <c r="I21" s="37">
        <v>12716137.771566797</v>
      </c>
      <c r="J21" s="21">
        <v>2732100.8199999994</v>
      </c>
      <c r="K21" s="21">
        <v>2701626.43</v>
      </c>
      <c r="L21" s="37">
        <v>1902189.45</v>
      </c>
      <c r="M21" s="21">
        <v>379761.19000000006</v>
      </c>
      <c r="N21" s="21">
        <v>0</v>
      </c>
      <c r="O21" s="21">
        <v>353615.14999999985</v>
      </c>
      <c r="P21" s="22">
        <v>540409.41338543047</v>
      </c>
      <c r="Q21" s="38">
        <v>0</v>
      </c>
      <c r="R21" s="21">
        <v>0</v>
      </c>
      <c r="S21" s="21">
        <v>0</v>
      </c>
      <c r="T21" s="21">
        <v>0</v>
      </c>
      <c r="U21" s="21">
        <v>9.7693576333772878</v>
      </c>
      <c r="V21" s="21">
        <v>0</v>
      </c>
      <c r="W21" s="21">
        <v>0</v>
      </c>
      <c r="X21" s="38">
        <v>41137.700000000004</v>
      </c>
      <c r="Y21" s="21">
        <v>35</v>
      </c>
      <c r="Z21" s="29">
        <v>89253113.89845854</v>
      </c>
      <c r="AA21" s="8"/>
    </row>
    <row r="22" spans="1:27" x14ac:dyDescent="0.25">
      <c r="A22" s="54">
        <v>10.199999999999999</v>
      </c>
      <c r="B22" s="67" t="s">
        <v>50</v>
      </c>
      <c r="C22" s="37">
        <v>0</v>
      </c>
      <c r="D22" s="37">
        <v>0</v>
      </c>
      <c r="E22" s="37">
        <v>829788.12999999989</v>
      </c>
      <c r="F22" s="21">
        <v>0</v>
      </c>
      <c r="G22" s="21">
        <v>8066.3997035907241</v>
      </c>
      <c r="H22" s="21">
        <v>0</v>
      </c>
      <c r="I22" s="37">
        <v>0</v>
      </c>
      <c r="J22" s="21">
        <v>0</v>
      </c>
      <c r="K22" s="21">
        <v>370.19000000000005</v>
      </c>
      <c r="L22" s="37">
        <v>15.17</v>
      </c>
      <c r="M22" s="21">
        <v>0</v>
      </c>
      <c r="N22" s="21">
        <v>0</v>
      </c>
      <c r="O22" s="21">
        <v>0</v>
      </c>
      <c r="P22" s="22">
        <v>0</v>
      </c>
      <c r="Q22" s="38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38">
        <v>0</v>
      </c>
      <c r="Y22" s="21">
        <v>0</v>
      </c>
      <c r="Z22" s="29">
        <v>838239.88970359066</v>
      </c>
      <c r="AA22" s="8"/>
    </row>
    <row r="23" spans="1:27" x14ac:dyDescent="0.25">
      <c r="A23" s="54">
        <v>10.3</v>
      </c>
      <c r="B23" s="68" t="s">
        <v>51</v>
      </c>
      <c r="C23" s="37">
        <v>759832.33</v>
      </c>
      <c r="D23" s="37">
        <v>0</v>
      </c>
      <c r="E23" s="37">
        <v>0</v>
      </c>
      <c r="F23" s="21">
        <v>31612.3</v>
      </c>
      <c r="G23" s="21">
        <v>160.44</v>
      </c>
      <c r="H23" s="21">
        <v>14254.529999999999</v>
      </c>
      <c r="I23" s="37">
        <v>0</v>
      </c>
      <c r="J23" s="21">
        <v>392.57</v>
      </c>
      <c r="K23" s="21">
        <v>0</v>
      </c>
      <c r="L23" s="37">
        <v>0</v>
      </c>
      <c r="M23" s="21">
        <v>0</v>
      </c>
      <c r="N23" s="21">
        <v>0</v>
      </c>
      <c r="O23" s="21">
        <v>0</v>
      </c>
      <c r="P23" s="22">
        <v>4325.8519412796159</v>
      </c>
      <c r="Q23" s="38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38">
        <v>0</v>
      </c>
      <c r="Y23" s="21">
        <v>0</v>
      </c>
      <c r="Z23" s="29">
        <v>810578.02194127953</v>
      </c>
      <c r="AA23" s="8"/>
    </row>
    <row r="24" spans="1:27" x14ac:dyDescent="0.25">
      <c r="A24" s="54">
        <v>10.4</v>
      </c>
      <c r="B24" s="65" t="s">
        <v>52</v>
      </c>
      <c r="C24" s="37">
        <v>0</v>
      </c>
      <c r="D24" s="37">
        <v>0</v>
      </c>
      <c r="E24" s="37">
        <v>448457.53</v>
      </c>
      <c r="F24" s="21">
        <v>0</v>
      </c>
      <c r="G24" s="21">
        <v>0</v>
      </c>
      <c r="H24" s="21">
        <v>35852.610000000008</v>
      </c>
      <c r="I24" s="37">
        <v>0</v>
      </c>
      <c r="J24" s="21">
        <v>1927.07</v>
      </c>
      <c r="K24" s="21">
        <v>216004.78999999998</v>
      </c>
      <c r="L24" s="37">
        <v>46487.42</v>
      </c>
      <c r="M24" s="21">
        <v>26901.32</v>
      </c>
      <c r="N24" s="21">
        <v>0</v>
      </c>
      <c r="O24" s="21">
        <v>0</v>
      </c>
      <c r="P24" s="22">
        <v>42.501222382487875</v>
      </c>
      <c r="Q24" s="38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38">
        <v>0</v>
      </c>
      <c r="Y24" s="21">
        <v>0</v>
      </c>
      <c r="Z24" s="29">
        <v>775673.24122238252</v>
      </c>
      <c r="AA24" s="8"/>
    </row>
    <row r="25" spans="1:27" x14ac:dyDescent="0.25">
      <c r="A25" s="20">
        <v>11</v>
      </c>
      <c r="B25" s="66" t="s">
        <v>53</v>
      </c>
      <c r="C25" s="37">
        <v>0</v>
      </c>
      <c r="D25" s="37">
        <v>0</v>
      </c>
      <c r="E25" s="37">
        <v>0</v>
      </c>
      <c r="F25" s="21">
        <v>0</v>
      </c>
      <c r="G25" s="21">
        <v>0</v>
      </c>
      <c r="H25" s="21">
        <v>0</v>
      </c>
      <c r="I25" s="37">
        <v>0</v>
      </c>
      <c r="J25" s="21">
        <v>0</v>
      </c>
      <c r="K25" s="21">
        <v>0</v>
      </c>
      <c r="L25" s="37">
        <v>0</v>
      </c>
      <c r="M25" s="21">
        <v>0</v>
      </c>
      <c r="N25" s="21">
        <v>0</v>
      </c>
      <c r="O25" s="21">
        <v>0</v>
      </c>
      <c r="P25" s="22">
        <v>0</v>
      </c>
      <c r="Q25" s="38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38">
        <v>0</v>
      </c>
      <c r="Y25" s="21">
        <v>0</v>
      </c>
      <c r="Z25" s="29">
        <v>0</v>
      </c>
      <c r="AA25" s="8"/>
    </row>
    <row r="26" spans="1:27" x14ac:dyDescent="0.25">
      <c r="A26" s="20">
        <v>12</v>
      </c>
      <c r="B26" s="66" t="s">
        <v>54</v>
      </c>
      <c r="C26" s="37">
        <v>0</v>
      </c>
      <c r="D26" s="37">
        <v>15</v>
      </c>
      <c r="E26" s="37">
        <v>0</v>
      </c>
      <c r="F26" s="21">
        <v>0</v>
      </c>
      <c r="G26" s="21">
        <v>0</v>
      </c>
      <c r="H26" s="21">
        <v>0</v>
      </c>
      <c r="I26" s="37">
        <v>0</v>
      </c>
      <c r="J26" s="21">
        <v>0</v>
      </c>
      <c r="K26" s="21">
        <v>0</v>
      </c>
      <c r="L26" s="37">
        <v>0</v>
      </c>
      <c r="M26" s="21">
        <v>0</v>
      </c>
      <c r="N26" s="21">
        <v>0</v>
      </c>
      <c r="O26" s="21">
        <v>0</v>
      </c>
      <c r="P26" s="22">
        <v>0</v>
      </c>
      <c r="Q26" s="38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38">
        <v>0</v>
      </c>
      <c r="Y26" s="21">
        <v>0</v>
      </c>
      <c r="Z26" s="29">
        <v>15</v>
      </c>
      <c r="AA26" s="8"/>
    </row>
    <row r="27" spans="1:27" x14ac:dyDescent="0.25">
      <c r="A27" s="20">
        <v>13</v>
      </c>
      <c r="B27" s="66" t="s">
        <v>55</v>
      </c>
      <c r="C27" s="37">
        <v>347064.69999999995</v>
      </c>
      <c r="D27" s="37">
        <v>86260</v>
      </c>
      <c r="E27" s="37">
        <v>85652.349999999991</v>
      </c>
      <c r="F27" s="21">
        <v>18653.900000000001</v>
      </c>
      <c r="G27" s="21">
        <v>17709.340859285301</v>
      </c>
      <c r="H27" s="21">
        <v>50308.909999999996</v>
      </c>
      <c r="I27" s="37">
        <v>0</v>
      </c>
      <c r="J27" s="21">
        <v>71293.600000000006</v>
      </c>
      <c r="K27" s="21">
        <v>216179.16999999998</v>
      </c>
      <c r="L27" s="37">
        <v>85524.19</v>
      </c>
      <c r="M27" s="21">
        <v>44513.130000000005</v>
      </c>
      <c r="N27" s="21">
        <v>0</v>
      </c>
      <c r="O27" s="21">
        <v>3731.4</v>
      </c>
      <c r="P27" s="22">
        <v>5410.5220794558845</v>
      </c>
      <c r="Q27" s="38">
        <v>0</v>
      </c>
      <c r="R27" s="21">
        <v>0</v>
      </c>
      <c r="S27" s="21">
        <v>0</v>
      </c>
      <c r="T27" s="21">
        <v>0</v>
      </c>
      <c r="U27" s="21">
        <v>517.89884592328974</v>
      </c>
      <c r="V27" s="21">
        <v>0</v>
      </c>
      <c r="W27" s="21">
        <v>0</v>
      </c>
      <c r="X27" s="38">
        <v>0</v>
      </c>
      <c r="Y27" s="21">
        <v>0</v>
      </c>
      <c r="Z27" s="29">
        <v>1032819.1117846643</v>
      </c>
      <c r="AA27" s="8"/>
    </row>
    <row r="28" spans="1:27" x14ac:dyDescent="0.25">
      <c r="A28" s="20">
        <v>14</v>
      </c>
      <c r="B28" s="66" t="s">
        <v>56</v>
      </c>
      <c r="C28" s="37">
        <v>0</v>
      </c>
      <c r="D28" s="37">
        <v>0</v>
      </c>
      <c r="E28" s="37">
        <v>0</v>
      </c>
      <c r="F28" s="21">
        <v>0</v>
      </c>
      <c r="G28" s="21">
        <v>0</v>
      </c>
      <c r="H28" s="21">
        <v>0</v>
      </c>
      <c r="I28" s="37">
        <v>0</v>
      </c>
      <c r="J28" s="21">
        <v>-358</v>
      </c>
      <c r="K28" s="21">
        <v>0</v>
      </c>
      <c r="L28" s="37">
        <v>0</v>
      </c>
      <c r="M28" s="21">
        <v>0</v>
      </c>
      <c r="N28" s="21">
        <v>0</v>
      </c>
      <c r="O28" s="21">
        <v>0</v>
      </c>
      <c r="P28" s="22">
        <v>14.978924974765585</v>
      </c>
      <c r="Q28" s="38">
        <v>0</v>
      </c>
      <c r="R28" s="21">
        <v>0</v>
      </c>
      <c r="S28" s="21">
        <v>626459.15</v>
      </c>
      <c r="T28" s="21">
        <v>0</v>
      </c>
      <c r="U28" s="21">
        <v>0</v>
      </c>
      <c r="V28" s="21">
        <v>0</v>
      </c>
      <c r="W28" s="21">
        <v>0</v>
      </c>
      <c r="X28" s="38">
        <v>0</v>
      </c>
      <c r="Y28" s="21">
        <v>0</v>
      </c>
      <c r="Z28" s="29">
        <v>626116.12892497482</v>
      </c>
      <c r="AA28" s="8"/>
    </row>
    <row r="29" spans="1:27" x14ac:dyDescent="0.25">
      <c r="A29" s="20">
        <v>15</v>
      </c>
      <c r="B29" s="66" t="s">
        <v>57</v>
      </c>
      <c r="C29" s="37">
        <v>26461.56</v>
      </c>
      <c r="D29" s="37">
        <v>203550</v>
      </c>
      <c r="E29" s="37">
        <v>0</v>
      </c>
      <c r="F29" s="21">
        <v>2611.5</v>
      </c>
      <c r="G29" s="21">
        <v>0</v>
      </c>
      <c r="H29" s="21">
        <v>515662.72</v>
      </c>
      <c r="I29" s="37">
        <v>0</v>
      </c>
      <c r="J29" s="21">
        <v>0</v>
      </c>
      <c r="K29" s="21">
        <v>0</v>
      </c>
      <c r="L29" s="37">
        <v>71751.179999999993</v>
      </c>
      <c r="M29" s="21">
        <v>0</v>
      </c>
      <c r="N29" s="21">
        <v>0</v>
      </c>
      <c r="O29" s="21">
        <v>0</v>
      </c>
      <c r="P29" s="22">
        <v>1069.1223396820367</v>
      </c>
      <c r="Q29" s="38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38">
        <v>0</v>
      </c>
      <c r="Y29" s="21">
        <v>0</v>
      </c>
      <c r="Z29" s="29">
        <v>821106.08233968203</v>
      </c>
      <c r="AA29" s="8"/>
    </row>
    <row r="30" spans="1:27" x14ac:dyDescent="0.25">
      <c r="A30" s="20">
        <v>16</v>
      </c>
      <c r="B30" s="66" t="s">
        <v>58</v>
      </c>
      <c r="C30" s="37">
        <v>0</v>
      </c>
      <c r="D30" s="37">
        <v>2</v>
      </c>
      <c r="E30" s="37">
        <v>21659.54</v>
      </c>
      <c r="F30" s="21">
        <v>1779.92</v>
      </c>
      <c r="G30" s="21">
        <v>2697.1005790542217</v>
      </c>
      <c r="H30" s="21">
        <v>0</v>
      </c>
      <c r="I30" s="37">
        <v>0</v>
      </c>
      <c r="J30" s="21">
        <v>0</v>
      </c>
      <c r="K30" s="21">
        <v>16955.989999999998</v>
      </c>
      <c r="L30" s="37">
        <v>46611.399999999994</v>
      </c>
      <c r="M30" s="21">
        <v>1224.6400000000001</v>
      </c>
      <c r="N30" s="21">
        <v>0</v>
      </c>
      <c r="O30" s="21">
        <v>17005.75</v>
      </c>
      <c r="P30" s="22">
        <v>51.030790766089446</v>
      </c>
      <c r="Q30" s="38">
        <v>1189.81</v>
      </c>
      <c r="R30" s="21">
        <v>0</v>
      </c>
      <c r="S30" s="21">
        <v>0</v>
      </c>
      <c r="T30" s="21">
        <v>0</v>
      </c>
      <c r="U30" s="21">
        <v>0</v>
      </c>
      <c r="V30" s="21">
        <v>11955.3</v>
      </c>
      <c r="W30" s="21">
        <v>0</v>
      </c>
      <c r="X30" s="38">
        <v>0</v>
      </c>
      <c r="Y30" s="21">
        <v>0</v>
      </c>
      <c r="Z30" s="29">
        <v>121132.48136982031</v>
      </c>
      <c r="AA30" s="8"/>
    </row>
    <row r="31" spans="1:27" x14ac:dyDescent="0.25">
      <c r="A31" s="20">
        <v>17</v>
      </c>
      <c r="B31" s="66" t="s">
        <v>59</v>
      </c>
      <c r="C31" s="37">
        <v>9033.7800000000007</v>
      </c>
      <c r="D31" s="37">
        <v>0</v>
      </c>
      <c r="E31" s="37">
        <v>0</v>
      </c>
      <c r="F31" s="21">
        <v>0</v>
      </c>
      <c r="G31" s="21">
        <v>0</v>
      </c>
      <c r="H31" s="21">
        <v>0</v>
      </c>
      <c r="I31" s="37">
        <v>0</v>
      </c>
      <c r="J31" s="21">
        <v>0</v>
      </c>
      <c r="K31" s="21">
        <v>0</v>
      </c>
      <c r="L31" s="37">
        <v>0</v>
      </c>
      <c r="M31" s="21">
        <v>0</v>
      </c>
      <c r="N31" s="21">
        <v>0</v>
      </c>
      <c r="O31" s="21">
        <v>0</v>
      </c>
      <c r="P31" s="22">
        <v>0</v>
      </c>
      <c r="Q31" s="38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38">
        <v>0</v>
      </c>
      <c r="Y31" s="21">
        <v>0</v>
      </c>
      <c r="Z31" s="29">
        <v>9033.7800000000007</v>
      </c>
      <c r="AA31" s="8"/>
    </row>
    <row r="32" spans="1:27" x14ac:dyDescent="0.25">
      <c r="A32" s="20">
        <v>18</v>
      </c>
      <c r="B32" s="66" t="s">
        <v>60</v>
      </c>
      <c r="C32" s="37">
        <v>1394111.9</v>
      </c>
      <c r="D32" s="37">
        <v>108648</v>
      </c>
      <c r="E32" s="37">
        <v>101890.04000000001</v>
      </c>
      <c r="F32" s="21">
        <v>6990.85</v>
      </c>
      <c r="G32" s="21">
        <v>42372.757945544836</v>
      </c>
      <c r="H32" s="21">
        <v>40396.729999999996</v>
      </c>
      <c r="I32" s="37">
        <v>0</v>
      </c>
      <c r="J32" s="21">
        <v>65867.680000002088</v>
      </c>
      <c r="K32" s="21">
        <v>93788.65</v>
      </c>
      <c r="L32" s="37">
        <v>275020.82</v>
      </c>
      <c r="M32" s="21">
        <v>145201.03</v>
      </c>
      <c r="N32" s="21">
        <v>0</v>
      </c>
      <c r="O32" s="21">
        <v>42588.210000000006</v>
      </c>
      <c r="P32" s="22">
        <v>178.68483271250599</v>
      </c>
      <c r="Q32" s="38">
        <v>24467.96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38">
        <v>0</v>
      </c>
      <c r="Y32" s="21">
        <v>0</v>
      </c>
      <c r="Z32" s="29">
        <v>2341523.3127782592</v>
      </c>
      <c r="AA32" s="8"/>
    </row>
    <row r="33" spans="1:46" s="28" customFormat="1" x14ac:dyDescent="0.25">
      <c r="A33" s="106" t="s">
        <v>61</v>
      </c>
      <c r="B33" s="107"/>
      <c r="C33" s="32">
        <v>21559258.57</v>
      </c>
      <c r="D33" s="32">
        <v>20801237</v>
      </c>
      <c r="E33" s="32">
        <v>19438781.759999994</v>
      </c>
      <c r="F33" s="23">
        <v>16446543.520000003</v>
      </c>
      <c r="G33" s="23">
        <v>15455529.097939307</v>
      </c>
      <c r="H33" s="23">
        <v>13715505.829999996</v>
      </c>
      <c r="I33" s="32">
        <v>13131757.411566798</v>
      </c>
      <c r="J33" s="23">
        <v>12955779.799999999</v>
      </c>
      <c r="K33" s="23">
        <v>11191008.250000004</v>
      </c>
      <c r="L33" s="32">
        <v>9772518.1400000006</v>
      </c>
      <c r="M33" s="23">
        <v>3024073.69</v>
      </c>
      <c r="N33" s="23">
        <v>1708270</v>
      </c>
      <c r="O33" s="23">
        <v>1396913.8699999994</v>
      </c>
      <c r="P33" s="33">
        <v>1358349.5403639001</v>
      </c>
      <c r="Q33" s="45">
        <v>1195623.5200000007</v>
      </c>
      <c r="R33" s="23">
        <v>634263.87000000058</v>
      </c>
      <c r="S33" s="23">
        <v>626459.15</v>
      </c>
      <c r="T33" s="23">
        <v>595849.82999999542</v>
      </c>
      <c r="U33" s="23">
        <v>343239.84400000086</v>
      </c>
      <c r="V33" s="23">
        <v>122693.51000000001</v>
      </c>
      <c r="W33" s="23">
        <v>90273.740000000049</v>
      </c>
      <c r="X33" s="23">
        <v>38480.710000000006</v>
      </c>
      <c r="Y33" s="23">
        <v>21131.85</v>
      </c>
      <c r="Z33" s="29">
        <v>165623542.50387004</v>
      </c>
      <c r="AA33" s="8"/>
      <c r="AB33" s="24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</row>
    <row r="34" spans="1:46" s="28" customFormat="1" x14ac:dyDescent="0.25">
      <c r="A34" s="111" t="s">
        <v>64</v>
      </c>
      <c r="B34" s="112"/>
      <c r="C34" s="36">
        <v>0.13017025384236203</v>
      </c>
      <c r="D34" s="36">
        <v>0.12559347955930811</v>
      </c>
      <c r="E34" s="36">
        <v>0.1173672623235056</v>
      </c>
      <c r="F34" s="36">
        <v>9.9300759248134696E-2</v>
      </c>
      <c r="G34" s="36">
        <v>9.3317223290150103E-2</v>
      </c>
      <c r="H34" s="36">
        <v>8.2811329975504624E-2</v>
      </c>
      <c r="I34" s="36">
        <v>7.9286780206744789E-2</v>
      </c>
      <c r="J34" s="36">
        <v>7.8224264522643375E-2</v>
      </c>
      <c r="K34" s="36">
        <v>6.7568946303261865E-2</v>
      </c>
      <c r="L34" s="36">
        <v>5.9004402346795902E-2</v>
      </c>
      <c r="M34" s="36">
        <v>1.825871880460073E-2</v>
      </c>
      <c r="N34" s="36">
        <v>1.0314173783356214E-2</v>
      </c>
      <c r="O34" s="36">
        <v>8.4342711723326309E-3</v>
      </c>
      <c r="P34" s="36">
        <v>8.2014278877784556E-3</v>
      </c>
      <c r="Q34" s="36">
        <v>7.2189225150287029E-3</v>
      </c>
      <c r="R34" s="36">
        <v>3.8295514056232681E-3</v>
      </c>
      <c r="S34" s="36">
        <v>3.7824281532038953E-3</v>
      </c>
      <c r="T34" s="36">
        <v>3.5976155381779286E-3</v>
      </c>
      <c r="U34" s="36">
        <v>2.07240974810076E-3</v>
      </c>
      <c r="V34" s="36">
        <v>7.4079752277447569E-4</v>
      </c>
      <c r="W34" s="36">
        <v>5.450537926870552E-4</v>
      </c>
      <c r="X34" s="36">
        <v>2.3233840683670225E-4</v>
      </c>
      <c r="Y34" s="36">
        <v>1.2758965108783507E-4</v>
      </c>
      <c r="Z34" s="36">
        <v>0.99999999999999978</v>
      </c>
      <c r="AA34" s="24"/>
      <c r="AB34" s="24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</row>
    <row r="35" spans="1:46" ht="18" customHeight="1" x14ac:dyDescent="0.25">
      <c r="A35" s="6" t="s">
        <v>63</v>
      </c>
      <c r="C35" s="24"/>
      <c r="G35" s="24"/>
      <c r="K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46" ht="15" customHeight="1" x14ac:dyDescent="0.25"/>
    <row r="37" spans="1:46" ht="15" customHeight="1" x14ac:dyDescent="0.25">
      <c r="D37" s="50"/>
      <c r="E37" s="49"/>
      <c r="F37" s="50"/>
      <c r="G37" s="50"/>
      <c r="H37" s="50"/>
      <c r="I37" s="50"/>
      <c r="J37" s="50"/>
      <c r="L37" s="49"/>
      <c r="M37" s="50"/>
    </row>
    <row r="38" spans="1:46" ht="15" customHeight="1" x14ac:dyDescent="0.25"/>
    <row r="39" spans="1:46" ht="15" customHeight="1" x14ac:dyDescent="0.25"/>
    <row r="40" spans="1:46" ht="15" customHeight="1" x14ac:dyDescent="0.25"/>
    <row r="41" spans="1:46" ht="15" customHeight="1" x14ac:dyDescent="0.25"/>
    <row r="42" spans="1:46" ht="15" customHeight="1" x14ac:dyDescent="0.25"/>
    <row r="43" spans="1:46" ht="15" customHeight="1" x14ac:dyDescent="0.25"/>
    <row r="44" spans="1:46" ht="15" customHeight="1" x14ac:dyDescent="0.25"/>
    <row r="45" spans="1:46" ht="15" customHeight="1" x14ac:dyDescent="0.25"/>
    <row r="46" spans="1:46" ht="15" customHeight="1" x14ac:dyDescent="0.25">
      <c r="A46" s="53">
        <f>(Z4+Z6)/$Z$33</f>
        <v>5.7783389159549746E-2</v>
      </c>
      <c r="B46" s="104" t="s">
        <v>293</v>
      </c>
    </row>
    <row r="47" spans="1:46" ht="15" customHeight="1" x14ac:dyDescent="0.25">
      <c r="A47" s="53">
        <f>(Z7+Z20)/$Z$33</f>
        <v>0.8619163858918687</v>
      </c>
      <c r="B47" s="105" t="s">
        <v>294</v>
      </c>
    </row>
    <row r="48" spans="1:46" ht="15" customHeight="1" x14ac:dyDescent="0.25">
      <c r="A48" s="53">
        <f>Z8/$Z$33</f>
        <v>4.9151049886581098E-4</v>
      </c>
      <c r="B48" s="105" t="s">
        <v>36</v>
      </c>
    </row>
    <row r="49" spans="1:2" ht="15" customHeight="1" x14ac:dyDescent="0.25">
      <c r="A49" s="53">
        <f>(Z25+Z9)/$Z$33</f>
        <v>8.5455484081734849E-5</v>
      </c>
      <c r="B49" s="105" t="s">
        <v>295</v>
      </c>
    </row>
    <row r="50" spans="1:2" ht="15" customHeight="1" x14ac:dyDescent="0.25">
      <c r="A50" s="53">
        <f>(Z26+Z10)/$Z$33</f>
        <v>2.7213454406414475E-4</v>
      </c>
      <c r="B50" s="105" t="s">
        <v>296</v>
      </c>
    </row>
    <row r="51" spans="1:2" ht="15" customHeight="1" x14ac:dyDescent="0.25">
      <c r="A51" s="53">
        <f>Z11/$Z$33</f>
        <v>2.5806543541054762E-3</v>
      </c>
      <c r="B51" s="105" t="s">
        <v>39</v>
      </c>
    </row>
    <row r="52" spans="1:2" ht="15" customHeight="1" x14ac:dyDescent="0.25">
      <c r="A52" s="53">
        <f>(Z12+Z17)/$Z$33</f>
        <v>4.6972963817217786E-2</v>
      </c>
      <c r="B52" s="105" t="s">
        <v>297</v>
      </c>
    </row>
    <row r="53" spans="1:2" ht="15" customHeight="1" x14ac:dyDescent="0.25">
      <c r="A53" s="53">
        <f>Z27/$Z$33</f>
        <v>6.2359438529732631E-3</v>
      </c>
      <c r="B53" s="105" t="s">
        <v>55</v>
      </c>
    </row>
    <row r="54" spans="1:2" ht="15" customHeight="1" x14ac:dyDescent="0.25">
      <c r="A54" s="53">
        <f>(Z28+Z29+Z30+Z31)/$Z$33</f>
        <v>9.5239387395521947E-3</v>
      </c>
      <c r="B54" s="105" t="s">
        <v>298</v>
      </c>
    </row>
    <row r="55" spans="1:2" ht="15" customHeight="1" x14ac:dyDescent="0.25">
      <c r="A55" s="53">
        <f>Z32/$Z$33</f>
        <v>1.4137623657720918E-2</v>
      </c>
      <c r="B55" s="105" t="s">
        <v>60</v>
      </c>
    </row>
    <row r="56" spans="1:2" ht="15" customHeight="1" x14ac:dyDescent="0.25"/>
    <row r="57" spans="1:2" ht="15" customHeight="1" x14ac:dyDescent="0.25"/>
    <row r="58" spans="1:2" ht="15" customHeight="1" x14ac:dyDescent="0.25"/>
    <row r="59" spans="1:2" ht="15" customHeight="1" x14ac:dyDescent="0.25"/>
    <row r="60" spans="1:2" ht="15" customHeight="1" x14ac:dyDescent="0.25"/>
    <row r="61" spans="1:2" ht="15" customHeight="1" x14ac:dyDescent="0.25"/>
  </sheetData>
  <mergeCells count="3">
    <mergeCell ref="A1:Z1"/>
    <mergeCell ref="A33:B33"/>
    <mergeCell ref="A34:B34"/>
  </mergeCells>
  <conditionalFormatting sqref="AA34">
    <cfRule type="cellIs" dxfId="9" priority="2" operator="notEqual">
      <formula>0</formula>
    </cfRule>
  </conditionalFormatting>
  <conditionalFormatting sqref="AA4:AA33">
    <cfRule type="cellIs" dxfId="8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7"/>
  <sheetViews>
    <sheetView zoomScaleNormal="100" zoomScaleSheetLayoutView="70" workbookViewId="0">
      <selection sqref="A1:H1"/>
    </sheetView>
  </sheetViews>
  <sheetFormatPr defaultRowHeight="15.75" x14ac:dyDescent="0.25"/>
  <cols>
    <col min="1" max="1" width="7.42578125" style="25" bestFit="1" customWidth="1"/>
    <col min="2" max="2" width="54.5703125" style="25" customWidth="1"/>
    <col min="3" max="8" width="20.42578125" style="25" customWidth="1"/>
    <col min="9" max="16384" width="9.140625" style="25"/>
  </cols>
  <sheetData>
    <row r="1" spans="1:11" x14ac:dyDescent="0.25">
      <c r="A1" s="113" t="s">
        <v>339</v>
      </c>
      <c r="B1" s="113"/>
      <c r="C1" s="113"/>
      <c r="D1" s="113"/>
      <c r="E1" s="113"/>
      <c r="F1" s="113"/>
      <c r="G1" s="113"/>
      <c r="H1" s="113"/>
    </row>
    <row r="2" spans="1:11" x14ac:dyDescent="0.25">
      <c r="D2" s="24"/>
      <c r="H2" s="69" t="s">
        <v>65</v>
      </c>
    </row>
    <row r="3" spans="1:11" ht="63" x14ac:dyDescent="0.25">
      <c r="A3" s="30" t="s">
        <v>30</v>
      </c>
      <c r="B3" s="63" t="s">
        <v>31</v>
      </c>
      <c r="C3" s="70" t="s">
        <v>69</v>
      </c>
      <c r="D3" s="70" t="s">
        <v>70</v>
      </c>
      <c r="E3" s="70" t="s">
        <v>71</v>
      </c>
      <c r="F3" s="70" t="s">
        <v>72</v>
      </c>
      <c r="G3" s="70" t="s">
        <v>73</v>
      </c>
      <c r="H3" s="70" t="s">
        <v>74</v>
      </c>
    </row>
    <row r="4" spans="1:11" x14ac:dyDescent="0.25">
      <c r="A4" s="20">
        <v>1</v>
      </c>
      <c r="B4" s="65" t="s">
        <v>32</v>
      </c>
      <c r="C4" s="37">
        <v>9982993.0896915197</v>
      </c>
      <c r="D4" s="55">
        <v>4620203.4765999997</v>
      </c>
      <c r="E4" s="23">
        <v>14603196.566291519</v>
      </c>
      <c r="F4" s="21">
        <v>1920417.9106333014</v>
      </c>
      <c r="G4" s="55">
        <v>1362443.575502116</v>
      </c>
      <c r="H4" s="23">
        <v>3282861.4861354176</v>
      </c>
      <c r="K4" s="24"/>
    </row>
    <row r="5" spans="1:11" ht="31.5" x14ac:dyDescent="0.25">
      <c r="A5" s="54">
        <v>1.1000000000000001</v>
      </c>
      <c r="B5" s="3" t="s">
        <v>33</v>
      </c>
      <c r="C5" s="37">
        <v>503725.32</v>
      </c>
      <c r="D5" s="55">
        <v>0</v>
      </c>
      <c r="E5" s="23">
        <v>503725.32</v>
      </c>
      <c r="F5" s="21">
        <v>1586.1338578715722</v>
      </c>
      <c r="G5" s="55">
        <v>0</v>
      </c>
      <c r="H5" s="23">
        <v>1586.1338578715722</v>
      </c>
    </row>
    <row r="6" spans="1:11" x14ac:dyDescent="0.25">
      <c r="A6" s="20">
        <v>2</v>
      </c>
      <c r="B6" s="65" t="s">
        <v>34</v>
      </c>
      <c r="C6" s="37">
        <v>18690196.809537064</v>
      </c>
      <c r="D6" s="55">
        <v>21749317.186700001</v>
      </c>
      <c r="E6" s="23">
        <v>40439513.996237069</v>
      </c>
      <c r="F6" s="21">
        <v>7649871.6998510482</v>
      </c>
      <c r="G6" s="55">
        <v>6026924.0726134982</v>
      </c>
      <c r="H6" s="23">
        <v>13676795.772464547</v>
      </c>
    </row>
    <row r="7" spans="1:11" x14ac:dyDescent="0.25">
      <c r="A7" s="20">
        <v>3</v>
      </c>
      <c r="B7" s="65" t="s">
        <v>35</v>
      </c>
      <c r="C7" s="37">
        <v>123034143.52000001</v>
      </c>
      <c r="D7" s="55">
        <v>0</v>
      </c>
      <c r="E7" s="23">
        <v>123034143.52000001</v>
      </c>
      <c r="F7" s="21">
        <v>51076040.122218184</v>
      </c>
      <c r="G7" s="55">
        <v>0</v>
      </c>
      <c r="H7" s="23">
        <v>51076040.122218184</v>
      </c>
    </row>
    <row r="8" spans="1:11" x14ac:dyDescent="0.25">
      <c r="A8" s="20">
        <v>4</v>
      </c>
      <c r="B8" s="65" t="s">
        <v>36</v>
      </c>
      <c r="C8" s="37">
        <v>4113954.1999999997</v>
      </c>
      <c r="D8" s="55">
        <v>0</v>
      </c>
      <c r="E8" s="23">
        <v>4113954.1999999997</v>
      </c>
      <c r="F8" s="21">
        <v>81405.710000000006</v>
      </c>
      <c r="G8" s="55">
        <v>0</v>
      </c>
      <c r="H8" s="23">
        <v>81405.710000000006</v>
      </c>
    </row>
    <row r="9" spans="1:11" x14ac:dyDescent="0.25">
      <c r="A9" s="20">
        <v>5</v>
      </c>
      <c r="B9" s="65" t="s">
        <v>37</v>
      </c>
      <c r="C9" s="37">
        <v>366101.12</v>
      </c>
      <c r="D9" s="55">
        <v>0</v>
      </c>
      <c r="E9" s="23">
        <v>366101.12</v>
      </c>
      <c r="F9" s="21">
        <v>14153.44</v>
      </c>
      <c r="G9" s="55">
        <v>0</v>
      </c>
      <c r="H9" s="23">
        <v>14153.44</v>
      </c>
    </row>
    <row r="10" spans="1:11" x14ac:dyDescent="0.25">
      <c r="A10" s="20">
        <v>6</v>
      </c>
      <c r="B10" s="65" t="s">
        <v>38</v>
      </c>
      <c r="C10" s="37">
        <v>1138634.8399999999</v>
      </c>
      <c r="D10" s="55">
        <v>0</v>
      </c>
      <c r="E10" s="23">
        <v>1138634.8399999999</v>
      </c>
      <c r="F10" s="21">
        <v>45056.887225579172</v>
      </c>
      <c r="G10" s="55">
        <v>0</v>
      </c>
      <c r="H10" s="23">
        <v>45056.887225579172</v>
      </c>
    </row>
    <row r="11" spans="1:11" x14ac:dyDescent="0.25">
      <c r="A11" s="20">
        <v>7</v>
      </c>
      <c r="B11" s="65" t="s">
        <v>39</v>
      </c>
      <c r="C11" s="37">
        <v>3441262.74</v>
      </c>
      <c r="D11" s="55">
        <v>0</v>
      </c>
      <c r="E11" s="23">
        <v>3441262.74</v>
      </c>
      <c r="F11" s="21">
        <v>427417.11610498565</v>
      </c>
      <c r="G11" s="55">
        <v>0</v>
      </c>
      <c r="H11" s="23">
        <v>427417.11610498565</v>
      </c>
    </row>
    <row r="12" spans="1:11" x14ac:dyDescent="0.25">
      <c r="A12" s="20">
        <v>8</v>
      </c>
      <c r="B12" s="65" t="s">
        <v>40</v>
      </c>
      <c r="C12" s="37">
        <v>58095736.883473404</v>
      </c>
      <c r="D12" s="55">
        <v>0</v>
      </c>
      <c r="E12" s="23">
        <v>58095736.883473404</v>
      </c>
      <c r="F12" s="21">
        <v>6951512.4244301813</v>
      </c>
      <c r="G12" s="55">
        <v>0</v>
      </c>
      <c r="H12" s="23">
        <v>6951512.4244301813</v>
      </c>
    </row>
    <row r="13" spans="1:11" x14ac:dyDescent="0.25">
      <c r="A13" s="54">
        <v>8.1</v>
      </c>
      <c r="B13" s="3" t="s">
        <v>41</v>
      </c>
      <c r="C13" s="37">
        <v>40421464.966573402</v>
      </c>
      <c r="D13" s="55">
        <v>0</v>
      </c>
      <c r="E13" s="23">
        <v>40421464.966573402</v>
      </c>
      <c r="F13" s="21">
        <v>2735539.4622404338</v>
      </c>
      <c r="G13" s="55">
        <v>0</v>
      </c>
      <c r="H13" s="23">
        <v>2735539.4622404338</v>
      </c>
    </row>
    <row r="14" spans="1:11" x14ac:dyDescent="0.25">
      <c r="A14" s="54">
        <v>8.1999999999999993</v>
      </c>
      <c r="B14" s="3" t="s">
        <v>42</v>
      </c>
      <c r="C14" s="37">
        <v>15318077.8369</v>
      </c>
      <c r="D14" s="55">
        <v>0</v>
      </c>
      <c r="E14" s="23">
        <v>15318077.8369</v>
      </c>
      <c r="F14" s="21">
        <v>3421438.9934975696</v>
      </c>
      <c r="G14" s="55">
        <v>0</v>
      </c>
      <c r="H14" s="23">
        <v>3421438.9934975696</v>
      </c>
    </row>
    <row r="15" spans="1:11" x14ac:dyDescent="0.25">
      <c r="A15" s="54">
        <v>8.3000000000000007</v>
      </c>
      <c r="B15" s="3" t="s">
        <v>43</v>
      </c>
      <c r="C15" s="37">
        <v>1642923.0599999996</v>
      </c>
      <c r="D15" s="55">
        <v>0</v>
      </c>
      <c r="E15" s="23">
        <v>1642923.0599999996</v>
      </c>
      <c r="F15" s="21">
        <v>477143.55337226304</v>
      </c>
      <c r="G15" s="55">
        <v>0</v>
      </c>
      <c r="H15" s="23">
        <v>477143.55337226304</v>
      </c>
    </row>
    <row r="16" spans="1:11" x14ac:dyDescent="0.25">
      <c r="A16" s="54">
        <v>8.4</v>
      </c>
      <c r="B16" s="3" t="s">
        <v>44</v>
      </c>
      <c r="C16" s="37">
        <v>713271.02</v>
      </c>
      <c r="D16" s="55">
        <v>0</v>
      </c>
      <c r="E16" s="23">
        <v>713271.02</v>
      </c>
      <c r="F16" s="21">
        <v>317390.41531991184</v>
      </c>
      <c r="G16" s="55">
        <v>0</v>
      </c>
      <c r="H16" s="23">
        <v>317390.41531991184</v>
      </c>
    </row>
    <row r="17" spans="1:8" x14ac:dyDescent="0.25">
      <c r="A17" s="20">
        <v>9</v>
      </c>
      <c r="B17" s="65" t="s">
        <v>45</v>
      </c>
      <c r="C17" s="37">
        <v>3586743</v>
      </c>
      <c r="D17" s="55">
        <v>0</v>
      </c>
      <c r="E17" s="23">
        <v>3586743</v>
      </c>
      <c r="F17" s="21">
        <v>828316.24488353834</v>
      </c>
      <c r="G17" s="55">
        <v>0</v>
      </c>
      <c r="H17" s="23">
        <v>828316.24488353834</v>
      </c>
    </row>
    <row r="18" spans="1:8" x14ac:dyDescent="0.25">
      <c r="A18" s="54">
        <v>9.1</v>
      </c>
      <c r="B18" s="3" t="s">
        <v>46</v>
      </c>
      <c r="C18" s="37">
        <v>3446419.3900000006</v>
      </c>
      <c r="D18" s="55">
        <v>0</v>
      </c>
      <c r="E18" s="23">
        <v>3446419.3900000006</v>
      </c>
      <c r="F18" s="21">
        <v>783287.97488353844</v>
      </c>
      <c r="G18" s="55">
        <v>0</v>
      </c>
      <c r="H18" s="23">
        <v>783287.97488353844</v>
      </c>
    </row>
    <row r="19" spans="1:8" x14ac:dyDescent="0.25">
      <c r="A19" s="54">
        <v>9.1999999999999993</v>
      </c>
      <c r="B19" s="3" t="s">
        <v>47</v>
      </c>
      <c r="C19" s="37">
        <v>140323.60999999999</v>
      </c>
      <c r="D19" s="55">
        <v>0</v>
      </c>
      <c r="E19" s="23">
        <v>140323.60999999999</v>
      </c>
      <c r="F19" s="21">
        <v>45028.270000000004</v>
      </c>
      <c r="G19" s="55">
        <v>0</v>
      </c>
      <c r="H19" s="23">
        <v>45028.270000000004</v>
      </c>
    </row>
    <row r="20" spans="1:8" x14ac:dyDescent="0.25">
      <c r="A20" s="20">
        <v>10</v>
      </c>
      <c r="B20" s="66" t="s">
        <v>48</v>
      </c>
      <c r="C20" s="37">
        <v>197121287.98132929</v>
      </c>
      <c r="D20" s="55">
        <v>0</v>
      </c>
      <c r="E20" s="23">
        <v>197121287.98132929</v>
      </c>
      <c r="F20" s="21">
        <v>91677605.051325783</v>
      </c>
      <c r="G20" s="55">
        <v>848</v>
      </c>
      <c r="H20" s="23">
        <v>91678453.051325783</v>
      </c>
    </row>
    <row r="21" spans="1:8" x14ac:dyDescent="0.25">
      <c r="A21" s="54">
        <v>10.1</v>
      </c>
      <c r="B21" s="65" t="s">
        <v>49</v>
      </c>
      <c r="C21" s="37">
        <v>193664541.23132929</v>
      </c>
      <c r="D21" s="55">
        <v>0</v>
      </c>
      <c r="E21" s="23">
        <v>193664541.23132929</v>
      </c>
      <c r="F21" s="21">
        <v>89253113.89845854</v>
      </c>
      <c r="G21" s="55">
        <v>848</v>
      </c>
      <c r="H21" s="23">
        <v>89253961.89845854</v>
      </c>
    </row>
    <row r="22" spans="1:8" x14ac:dyDescent="0.25">
      <c r="A22" s="54">
        <v>10.199999999999999</v>
      </c>
      <c r="B22" s="67" t="s">
        <v>50</v>
      </c>
      <c r="C22" s="37">
        <v>0</v>
      </c>
      <c r="D22" s="55">
        <v>0</v>
      </c>
      <c r="E22" s="23">
        <v>0</v>
      </c>
      <c r="F22" s="21">
        <v>838239.88970359066</v>
      </c>
      <c r="G22" s="55">
        <v>0</v>
      </c>
      <c r="H22" s="23">
        <v>838239.88970359066</v>
      </c>
    </row>
    <row r="23" spans="1:8" x14ac:dyDescent="0.25">
      <c r="A23" s="54">
        <v>10.3</v>
      </c>
      <c r="B23" s="68" t="s">
        <v>51</v>
      </c>
      <c r="C23" s="37">
        <v>845837.24</v>
      </c>
      <c r="D23" s="55">
        <v>0</v>
      </c>
      <c r="E23" s="23">
        <v>845837.24</v>
      </c>
      <c r="F23" s="21">
        <v>810578.02194127953</v>
      </c>
      <c r="G23" s="55">
        <v>0</v>
      </c>
      <c r="H23" s="23">
        <v>810578.02194127953</v>
      </c>
    </row>
    <row r="24" spans="1:8" x14ac:dyDescent="0.25">
      <c r="A24" s="54">
        <v>10.4</v>
      </c>
      <c r="B24" s="65" t="s">
        <v>52</v>
      </c>
      <c r="C24" s="37">
        <v>2610909.5100000002</v>
      </c>
      <c r="D24" s="55">
        <v>0</v>
      </c>
      <c r="E24" s="23">
        <v>2610909.5100000002</v>
      </c>
      <c r="F24" s="21">
        <v>775673.24122238252</v>
      </c>
      <c r="G24" s="55">
        <v>0</v>
      </c>
      <c r="H24" s="23">
        <v>775673.24122238252</v>
      </c>
    </row>
    <row r="25" spans="1:8" x14ac:dyDescent="0.25">
      <c r="A25" s="20">
        <v>11</v>
      </c>
      <c r="B25" s="66" t="s">
        <v>53</v>
      </c>
      <c r="C25" s="37">
        <v>1727019.27</v>
      </c>
      <c r="D25" s="55">
        <v>0</v>
      </c>
      <c r="E25" s="23">
        <v>1727019.27</v>
      </c>
      <c r="F25" s="21">
        <v>0</v>
      </c>
      <c r="G25" s="55">
        <v>0</v>
      </c>
      <c r="H25" s="23">
        <v>0</v>
      </c>
    </row>
    <row r="26" spans="1:8" x14ac:dyDescent="0.25">
      <c r="A26" s="20">
        <v>12</v>
      </c>
      <c r="B26" s="66" t="s">
        <v>54</v>
      </c>
      <c r="C26" s="37">
        <v>108555.99</v>
      </c>
      <c r="D26" s="55">
        <v>0</v>
      </c>
      <c r="E26" s="23">
        <v>108555.99</v>
      </c>
      <c r="F26" s="21">
        <v>15</v>
      </c>
      <c r="G26" s="55">
        <v>0</v>
      </c>
      <c r="H26" s="23">
        <v>15</v>
      </c>
    </row>
    <row r="27" spans="1:8" x14ac:dyDescent="0.25">
      <c r="A27" s="20">
        <v>13</v>
      </c>
      <c r="B27" s="66" t="s">
        <v>55</v>
      </c>
      <c r="C27" s="37">
        <v>9648293.536700001</v>
      </c>
      <c r="D27" s="55">
        <v>0</v>
      </c>
      <c r="E27" s="23">
        <v>9648293.536700001</v>
      </c>
      <c r="F27" s="21">
        <v>1032819.1117846643</v>
      </c>
      <c r="G27" s="55">
        <v>0</v>
      </c>
      <c r="H27" s="23">
        <v>1032819.1117846643</v>
      </c>
    </row>
    <row r="28" spans="1:8" x14ac:dyDescent="0.25">
      <c r="A28" s="20">
        <v>14</v>
      </c>
      <c r="B28" s="66" t="s">
        <v>56</v>
      </c>
      <c r="C28" s="37">
        <v>1475668.2299999995</v>
      </c>
      <c r="D28" s="55">
        <v>0</v>
      </c>
      <c r="E28" s="23">
        <v>1475668.2299999995</v>
      </c>
      <c r="F28" s="21">
        <v>626116.12892497482</v>
      </c>
      <c r="G28" s="55">
        <v>0</v>
      </c>
      <c r="H28" s="23">
        <v>626116.12892497482</v>
      </c>
    </row>
    <row r="29" spans="1:8" x14ac:dyDescent="0.25">
      <c r="A29" s="20">
        <v>15</v>
      </c>
      <c r="B29" s="66" t="s">
        <v>57</v>
      </c>
      <c r="C29" s="37">
        <v>12193420.967808899</v>
      </c>
      <c r="D29" s="55">
        <v>0</v>
      </c>
      <c r="E29" s="23">
        <v>12193420.967808899</v>
      </c>
      <c r="F29" s="21">
        <v>821106.08233968203</v>
      </c>
      <c r="G29" s="55">
        <v>0</v>
      </c>
      <c r="H29" s="23">
        <v>821106.08233968203</v>
      </c>
    </row>
    <row r="30" spans="1:8" x14ac:dyDescent="0.25">
      <c r="A30" s="20">
        <v>16</v>
      </c>
      <c r="B30" s="66" t="s">
        <v>58</v>
      </c>
      <c r="C30" s="37">
        <v>2115631.0000000005</v>
      </c>
      <c r="D30" s="55">
        <v>0</v>
      </c>
      <c r="E30" s="23">
        <v>2115631.0000000005</v>
      </c>
      <c r="F30" s="21">
        <v>121132.48136982031</v>
      </c>
      <c r="G30" s="55">
        <v>0</v>
      </c>
      <c r="H30" s="23">
        <v>121132.48136982031</v>
      </c>
    </row>
    <row r="31" spans="1:8" x14ac:dyDescent="0.25">
      <c r="A31" s="20">
        <v>17</v>
      </c>
      <c r="B31" s="66" t="s">
        <v>59</v>
      </c>
      <c r="C31" s="37">
        <v>432838.22000000003</v>
      </c>
      <c r="D31" s="55">
        <v>0</v>
      </c>
      <c r="E31" s="23">
        <v>432838.22000000003</v>
      </c>
      <c r="F31" s="21">
        <v>9033.7800000000007</v>
      </c>
      <c r="G31" s="55">
        <v>0</v>
      </c>
      <c r="H31" s="23">
        <v>9033.7800000000007</v>
      </c>
    </row>
    <row r="32" spans="1:8" x14ac:dyDescent="0.25">
      <c r="A32" s="20">
        <v>18</v>
      </c>
      <c r="B32" s="66" t="s">
        <v>60</v>
      </c>
      <c r="C32" s="37">
        <v>14747683.125800001</v>
      </c>
      <c r="D32" s="55">
        <v>0</v>
      </c>
      <c r="E32" s="23">
        <v>14747683.125800001</v>
      </c>
      <c r="F32" s="21">
        <v>2341523.3127782592</v>
      </c>
      <c r="G32" s="55">
        <v>0</v>
      </c>
      <c r="H32" s="23">
        <v>2341523.3127782592</v>
      </c>
    </row>
    <row r="33" spans="1:9" x14ac:dyDescent="0.25">
      <c r="A33" s="106" t="s">
        <v>61</v>
      </c>
      <c r="B33" s="107"/>
      <c r="C33" s="32">
        <v>462020164.52434027</v>
      </c>
      <c r="D33" s="51">
        <v>26369520.6633</v>
      </c>
      <c r="E33" s="23">
        <v>488389685.18764025</v>
      </c>
      <c r="F33" s="32">
        <v>165623542.50387004</v>
      </c>
      <c r="G33" s="51">
        <v>7390215.6481156135</v>
      </c>
      <c r="H33" s="23">
        <v>173013758.15198565</v>
      </c>
    </row>
    <row r="34" spans="1:9" x14ac:dyDescent="0.25">
      <c r="A34" s="111" t="s">
        <v>64</v>
      </c>
      <c r="B34" s="112"/>
      <c r="C34" s="34">
        <v>0.94600721214419436</v>
      </c>
      <c r="D34" s="34">
        <v>5.3992787855805718E-2</v>
      </c>
      <c r="E34" s="35">
        <v>1</v>
      </c>
      <c r="F34" s="34">
        <v>0.95728538743361902</v>
      </c>
      <c r="G34" s="34">
        <v>4.2714612566381024E-2</v>
      </c>
      <c r="H34" s="35">
        <v>1</v>
      </c>
    </row>
    <row r="35" spans="1:9" ht="15.75" customHeight="1" x14ac:dyDescent="0.25">
      <c r="A35" s="115" t="s">
        <v>67</v>
      </c>
      <c r="B35" s="115"/>
      <c r="C35" s="115"/>
      <c r="D35" s="115"/>
      <c r="E35" s="115"/>
      <c r="F35" s="115"/>
      <c r="G35" s="115"/>
      <c r="H35" s="115"/>
    </row>
    <row r="36" spans="1:9" x14ac:dyDescent="0.25">
      <c r="A36" s="114" t="s">
        <v>68</v>
      </c>
      <c r="B36" s="114"/>
      <c r="C36" s="114"/>
      <c r="D36" s="114"/>
      <c r="E36" s="114"/>
      <c r="F36" s="114"/>
      <c r="G36" s="114"/>
      <c r="H36" s="114"/>
    </row>
    <row r="44" spans="1:9" x14ac:dyDescent="0.25">
      <c r="A44" s="53">
        <f>(E4+E6)/$E$33</f>
        <v>0.11270244280728631</v>
      </c>
      <c r="B44" s="104" t="s">
        <v>293</v>
      </c>
      <c r="C44" s="52"/>
      <c r="D44" s="52"/>
      <c r="E44" s="52"/>
      <c r="F44" s="52"/>
      <c r="G44" s="53">
        <f>(H4+H6)/$H$33</f>
        <v>9.802490530089282E-2</v>
      </c>
      <c r="H44" s="104"/>
      <c r="I44" s="52"/>
    </row>
    <row r="45" spans="1:9" x14ac:dyDescent="0.25">
      <c r="A45" s="53">
        <f>(E7+E20)/$E$33</f>
        <v>0.65553274610688184</v>
      </c>
      <c r="B45" s="105" t="s">
        <v>294</v>
      </c>
      <c r="C45" s="52"/>
      <c r="D45" s="52"/>
      <c r="E45" s="52"/>
      <c r="F45" s="52"/>
      <c r="G45" s="53">
        <f>(H7+H20)/$H$33</f>
        <v>0.8251048627481975</v>
      </c>
      <c r="H45" s="105"/>
      <c r="I45" s="52"/>
    </row>
    <row r="46" spans="1:9" x14ac:dyDescent="0.25">
      <c r="A46" s="53">
        <f>E8/$E$33</f>
        <v>8.423507548934844E-3</v>
      </c>
      <c r="B46" s="105" t="s">
        <v>36</v>
      </c>
      <c r="C46" s="52"/>
      <c r="D46" s="52"/>
      <c r="E46" s="52"/>
      <c r="F46" s="52"/>
      <c r="G46" s="53">
        <f>H8/$H$33</f>
        <v>4.7051581833444921E-4</v>
      </c>
      <c r="H46" s="105"/>
      <c r="I46" s="52"/>
    </row>
    <row r="47" spans="1:9" x14ac:dyDescent="0.25">
      <c r="A47" s="53">
        <f>(E25+E9)/$E$33</f>
        <v>4.2857587977023293E-3</v>
      </c>
      <c r="B47" s="105" t="s">
        <v>295</v>
      </c>
      <c r="C47" s="52"/>
      <c r="D47" s="52"/>
      <c r="E47" s="52"/>
      <c r="F47" s="52"/>
      <c r="G47" s="53">
        <f>(H25+H9)/$H$33</f>
        <v>8.1805286187511007E-5</v>
      </c>
      <c r="H47" s="105"/>
      <c r="I47" s="52"/>
    </row>
    <row r="48" spans="1:9" x14ac:dyDescent="0.25">
      <c r="A48" s="53">
        <f>(E26+E10)/$E$33</f>
        <v>2.5536797107433315E-3</v>
      </c>
      <c r="B48" s="105" t="s">
        <v>296</v>
      </c>
      <c r="C48" s="52"/>
      <c r="D48" s="52"/>
      <c r="E48" s="52"/>
      <c r="F48" s="52"/>
      <c r="G48" s="53">
        <f>(H26+H10)/$H$33</f>
        <v>2.6051042244851609E-4</v>
      </c>
      <c r="H48" s="105"/>
      <c r="I48" s="52"/>
    </row>
    <row r="49" spans="1:9" x14ac:dyDescent="0.25">
      <c r="A49" s="53">
        <f>E11/$E$33</f>
        <v>7.0461413178246396E-3</v>
      </c>
      <c r="B49" s="105" t="s">
        <v>39</v>
      </c>
      <c r="C49" s="52"/>
      <c r="D49" s="52"/>
      <c r="E49" s="52"/>
      <c r="F49" s="52"/>
      <c r="G49" s="53">
        <f>H11/$H$33</f>
        <v>2.4704227032021167E-3</v>
      </c>
      <c r="H49" s="105"/>
      <c r="I49" s="52"/>
    </row>
    <row r="50" spans="1:9" x14ac:dyDescent="0.25">
      <c r="A50" s="53">
        <f>(E12+E17)/$E$33</f>
        <v>0.12629767121264013</v>
      </c>
      <c r="B50" s="105" t="s">
        <v>297</v>
      </c>
      <c r="C50" s="52"/>
      <c r="D50" s="52"/>
      <c r="E50" s="52"/>
      <c r="F50" s="52"/>
      <c r="G50" s="53">
        <f>(H12+H17)/$H$33</f>
        <v>4.4966531866670698E-2</v>
      </c>
      <c r="H50" s="105"/>
      <c r="I50" s="52"/>
    </row>
    <row r="51" spans="1:9" x14ac:dyDescent="0.25">
      <c r="A51" s="53">
        <f>E27/$E$33</f>
        <v>1.9755317995696631E-2</v>
      </c>
      <c r="B51" s="105" t="s">
        <v>55</v>
      </c>
      <c r="C51" s="52"/>
      <c r="D51" s="52"/>
      <c r="E51" s="52"/>
      <c r="F51" s="52"/>
      <c r="G51" s="53">
        <f>H27/$H$33</f>
        <v>5.9695779273078054E-3</v>
      </c>
      <c r="H51" s="105"/>
      <c r="I51" s="52"/>
    </row>
    <row r="52" spans="1:9" x14ac:dyDescent="0.25">
      <c r="A52" s="53">
        <f>(E28+E29+E30+E31)/$E$33</f>
        <v>3.3206185367281219E-2</v>
      </c>
      <c r="B52" s="105" t="s">
        <v>298</v>
      </c>
      <c r="C52" s="52"/>
      <c r="D52" s="52"/>
      <c r="E52" s="52"/>
      <c r="F52" s="52"/>
      <c r="G52" s="53">
        <f>(H28+H29+H30+H31)/$H$33</f>
        <v>9.1171273861862748E-3</v>
      </c>
      <c r="H52" s="105"/>
      <c r="I52" s="52"/>
    </row>
    <row r="53" spans="1:9" x14ac:dyDescent="0.25">
      <c r="A53" s="53">
        <f>E32/$E$33</f>
        <v>3.0196549135008681E-2</v>
      </c>
      <c r="B53" s="105" t="s">
        <v>60</v>
      </c>
      <c r="C53" s="52"/>
      <c r="D53" s="52"/>
      <c r="E53" s="52"/>
      <c r="F53" s="52"/>
      <c r="G53" s="53">
        <f>H32/$H$33</f>
        <v>1.3533740540572067E-2</v>
      </c>
      <c r="H53" s="105"/>
      <c r="I53" s="52"/>
    </row>
    <row r="68" spans="3:7" x14ac:dyDescent="0.25">
      <c r="E68" s="42"/>
      <c r="F68" s="42"/>
      <c r="G68" s="42"/>
    </row>
    <row r="69" spans="3:7" x14ac:dyDescent="0.25">
      <c r="D69" s="42"/>
    </row>
    <row r="78" spans="3:7" x14ac:dyDescent="0.25">
      <c r="C78" s="40"/>
      <c r="F78" s="41"/>
    </row>
    <row r="79" spans="3:7" x14ac:dyDescent="0.25">
      <c r="C79" s="40"/>
      <c r="F79" s="41"/>
    </row>
    <row r="80" spans="3:7" x14ac:dyDescent="0.25">
      <c r="C80" s="40"/>
      <c r="F80" s="41"/>
    </row>
    <row r="81" spans="3:6" x14ac:dyDescent="0.25">
      <c r="C81" s="40"/>
      <c r="F81" s="41"/>
    </row>
    <row r="82" spans="3:6" x14ac:dyDescent="0.25">
      <c r="C82" s="40"/>
      <c r="F82" s="41"/>
    </row>
    <row r="83" spans="3:6" x14ac:dyDescent="0.25">
      <c r="C83" s="40"/>
      <c r="F83" s="41"/>
    </row>
    <row r="84" spans="3:6" x14ac:dyDescent="0.25">
      <c r="C84" s="40"/>
      <c r="F84" s="41"/>
    </row>
    <row r="85" spans="3:6" x14ac:dyDescent="0.25">
      <c r="C85" s="40"/>
      <c r="F85" s="41"/>
    </row>
    <row r="86" spans="3:6" x14ac:dyDescent="0.25">
      <c r="C86" s="40"/>
      <c r="F86" s="41"/>
    </row>
    <row r="87" spans="3:6" x14ac:dyDescent="0.25">
      <c r="C87" s="40"/>
      <c r="F87" s="41"/>
    </row>
  </sheetData>
  <mergeCells count="5">
    <mergeCell ref="A33:B33"/>
    <mergeCell ref="A34:B34"/>
    <mergeCell ref="A1:H1"/>
    <mergeCell ref="A36:H36"/>
    <mergeCell ref="A35:H35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8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9"/>
  <sheetViews>
    <sheetView zoomScaleNormal="100" workbookViewId="0">
      <pane xSplit="1" ySplit="6" topLeftCell="B7" activePane="bottomRight" state="frozen"/>
      <selection activeCell="B4" sqref="B4:C4"/>
      <selection pane="topRight" activeCell="B4" sqref="B4:C4"/>
      <selection pane="bottomLeft" activeCell="B4" sqref="B4:C4"/>
      <selection pane="bottomRight" activeCell="B7" sqref="B7"/>
    </sheetView>
  </sheetViews>
  <sheetFormatPr defaultRowHeight="15" x14ac:dyDescent="0.25"/>
  <cols>
    <col min="1" max="1" width="50.7109375" style="7" customWidth="1"/>
    <col min="2" max="2" width="18.7109375" style="7" customWidth="1"/>
    <col min="3" max="3" width="17.42578125" style="7" customWidth="1"/>
    <col min="4" max="4" width="15.7109375" style="7" customWidth="1"/>
    <col min="5" max="5" width="16" style="7" customWidth="1"/>
    <col min="6" max="6" width="14.42578125" style="7" customWidth="1"/>
    <col min="7" max="7" width="13.7109375" style="7" customWidth="1"/>
    <col min="8" max="8" width="15.5703125" style="7" customWidth="1"/>
    <col min="9" max="9" width="15" style="7" customWidth="1"/>
    <col min="10" max="10" width="13.7109375" style="7" customWidth="1"/>
    <col min="11" max="11" width="14.42578125" style="7" customWidth="1"/>
    <col min="12" max="12" width="13.7109375" style="7" customWidth="1"/>
    <col min="13" max="13" width="15" style="7" customWidth="1"/>
    <col min="14" max="14" width="13.7109375" style="7" customWidth="1"/>
    <col min="15" max="15" width="23.28515625" style="7" customWidth="1"/>
    <col min="16" max="16" width="14.7109375" style="7" customWidth="1"/>
    <col min="17" max="17" width="15.140625" style="7" customWidth="1"/>
    <col min="18" max="18" width="14.85546875" style="7" customWidth="1"/>
    <col min="19" max="19" width="22" style="7" customWidth="1"/>
    <col min="20" max="20" width="16.7109375" style="7" customWidth="1"/>
    <col min="21" max="21" width="22.7109375" style="7" customWidth="1"/>
    <col min="22" max="22" width="13.7109375" style="7" customWidth="1"/>
    <col min="23" max="23" width="15.28515625" style="7" customWidth="1"/>
    <col min="24" max="24" width="15.7109375" style="7" customWidth="1"/>
    <col min="25" max="25" width="13.85546875" style="7" customWidth="1"/>
    <col min="26" max="16384" width="9.140625" style="7"/>
  </cols>
  <sheetData>
    <row r="1" spans="1:25" ht="15.75" x14ac:dyDescent="0.25">
      <c r="A1" s="119" t="s">
        <v>340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</row>
    <row r="2" spans="1:25" ht="15.75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69" t="s">
        <v>65</v>
      </c>
    </row>
    <row r="3" spans="1:25" ht="15.75" customHeight="1" x14ac:dyDescent="0.25">
      <c r="A3" s="120" t="s">
        <v>31</v>
      </c>
      <c r="B3" s="116" t="s">
        <v>275</v>
      </c>
      <c r="C3" s="116"/>
      <c r="D3" s="116" t="s">
        <v>278</v>
      </c>
      <c r="E3" s="116" t="s">
        <v>279</v>
      </c>
      <c r="F3" s="116" t="s">
        <v>280</v>
      </c>
      <c r="G3" s="116"/>
      <c r="H3" s="116"/>
      <c r="I3" s="116"/>
      <c r="J3" s="116"/>
      <c r="K3" s="122" t="s">
        <v>281</v>
      </c>
      <c r="L3" s="122"/>
      <c r="M3" s="122"/>
      <c r="N3" s="122"/>
      <c r="O3" s="123" t="s">
        <v>287</v>
      </c>
      <c r="P3" s="124" t="s">
        <v>312</v>
      </c>
      <c r="Q3" s="124" t="s">
        <v>285</v>
      </c>
      <c r="R3" s="124"/>
      <c r="S3" s="124"/>
      <c r="T3" s="124"/>
      <c r="U3" s="124"/>
      <c r="V3" s="124"/>
      <c r="W3" s="124"/>
    </row>
    <row r="4" spans="1:25" ht="15" customHeight="1" x14ac:dyDescent="0.25">
      <c r="A4" s="120"/>
      <c r="B4" s="116" t="s">
        <v>276</v>
      </c>
      <c r="C4" s="116" t="s">
        <v>277</v>
      </c>
      <c r="D4" s="121"/>
      <c r="E4" s="116"/>
      <c r="F4" s="116" t="s">
        <v>66</v>
      </c>
      <c r="G4" s="116"/>
      <c r="H4" s="116" t="s">
        <v>286</v>
      </c>
      <c r="I4" s="116" t="s">
        <v>284</v>
      </c>
      <c r="J4" s="116"/>
      <c r="K4" s="116" t="s">
        <v>66</v>
      </c>
      <c r="L4" s="116"/>
      <c r="M4" s="116" t="s">
        <v>284</v>
      </c>
      <c r="N4" s="116"/>
      <c r="O4" s="123"/>
      <c r="P4" s="124"/>
      <c r="Q4" s="124"/>
      <c r="R4" s="124"/>
      <c r="S4" s="124"/>
      <c r="T4" s="124"/>
      <c r="U4" s="124"/>
      <c r="V4" s="124"/>
      <c r="W4" s="124"/>
    </row>
    <row r="5" spans="1:25" ht="35.25" customHeight="1" x14ac:dyDescent="0.25">
      <c r="A5" s="120"/>
      <c r="B5" s="116"/>
      <c r="C5" s="116"/>
      <c r="D5" s="121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23"/>
      <c r="P5" s="124"/>
      <c r="Q5" s="117" t="s">
        <v>313</v>
      </c>
      <c r="R5" s="118" t="s">
        <v>288</v>
      </c>
      <c r="S5" s="118"/>
      <c r="T5" s="118"/>
      <c r="U5" s="116" t="s">
        <v>291</v>
      </c>
      <c r="V5" s="116" t="s">
        <v>292</v>
      </c>
      <c r="W5" s="116" t="s">
        <v>66</v>
      </c>
    </row>
    <row r="6" spans="1:25" ht="99.75" customHeight="1" x14ac:dyDescent="0.25">
      <c r="A6" s="120"/>
      <c r="B6" s="116"/>
      <c r="C6" s="116"/>
      <c r="D6" s="121"/>
      <c r="E6" s="116"/>
      <c r="F6" s="62" t="s">
        <v>282</v>
      </c>
      <c r="G6" s="62" t="s">
        <v>283</v>
      </c>
      <c r="H6" s="116"/>
      <c r="I6" s="62" t="s">
        <v>282</v>
      </c>
      <c r="J6" s="62" t="s">
        <v>283</v>
      </c>
      <c r="K6" s="62" t="s">
        <v>282</v>
      </c>
      <c r="L6" s="62" t="s">
        <v>283</v>
      </c>
      <c r="M6" s="62" t="s">
        <v>282</v>
      </c>
      <c r="N6" s="62" t="s">
        <v>283</v>
      </c>
      <c r="O6" s="123"/>
      <c r="P6" s="124"/>
      <c r="Q6" s="117"/>
      <c r="R6" s="62" t="s">
        <v>66</v>
      </c>
      <c r="S6" s="62" t="s">
        <v>289</v>
      </c>
      <c r="T6" s="62" t="s">
        <v>290</v>
      </c>
      <c r="U6" s="116"/>
      <c r="V6" s="116"/>
      <c r="W6" s="116"/>
    </row>
    <row r="7" spans="1:25" ht="15.75" x14ac:dyDescent="0.25">
      <c r="A7" s="65" t="s">
        <v>32</v>
      </c>
      <c r="B7" s="5">
        <v>9982993.0896915197</v>
      </c>
      <c r="C7" s="5">
        <v>1017957.8208333332</v>
      </c>
      <c r="D7" s="5">
        <v>8796185.6377169006</v>
      </c>
      <c r="E7" s="5">
        <v>143578.54111984998</v>
      </c>
      <c r="F7" s="5">
        <v>1846796.69</v>
      </c>
      <c r="G7" s="5">
        <v>1335</v>
      </c>
      <c r="H7" s="5">
        <v>510740.45999999996</v>
      </c>
      <c r="I7" s="5">
        <v>1178865.5395523475</v>
      </c>
      <c r="J7" s="5">
        <v>552</v>
      </c>
      <c r="K7" s="5">
        <v>2145016.7337799999</v>
      </c>
      <c r="L7" s="5">
        <v>332237.34999999998</v>
      </c>
      <c r="M7" s="5">
        <v>1192059.56378</v>
      </c>
      <c r="N7" s="5">
        <v>1203</v>
      </c>
      <c r="O7" s="5">
        <v>0</v>
      </c>
      <c r="P7" s="5">
        <v>31259.39</v>
      </c>
      <c r="Q7" s="5">
        <v>73621.220633301331</v>
      </c>
      <c r="R7" s="5">
        <v>2718910.0713451006</v>
      </c>
      <c r="S7" s="5">
        <v>11224.270000000002</v>
      </c>
      <c r="T7" s="5">
        <v>69381.250000000291</v>
      </c>
      <c r="U7" s="5">
        <v>1075246.5348731566</v>
      </c>
      <c r="V7" s="5">
        <v>40125.47070862395</v>
      </c>
      <c r="W7" s="5">
        <v>3907903.2975601815</v>
      </c>
      <c r="X7" s="39"/>
      <c r="Y7" s="39"/>
    </row>
    <row r="8" spans="1:25" ht="31.5" x14ac:dyDescent="0.25">
      <c r="A8" s="3" t="s">
        <v>33</v>
      </c>
      <c r="B8" s="5">
        <v>503725.31999999995</v>
      </c>
      <c r="C8" s="5">
        <v>11847.34</v>
      </c>
      <c r="D8" s="5">
        <v>486861.02999999997</v>
      </c>
      <c r="E8" s="5">
        <v>9293.3937999999926</v>
      </c>
      <c r="F8" s="5">
        <v>1049.6100000000001</v>
      </c>
      <c r="G8" s="5">
        <v>2</v>
      </c>
      <c r="H8" s="5">
        <v>0</v>
      </c>
      <c r="I8" s="5">
        <v>827.62</v>
      </c>
      <c r="J8" s="5">
        <v>1</v>
      </c>
      <c r="K8" s="5">
        <v>42878.5</v>
      </c>
      <c r="L8" s="5">
        <v>2882.5</v>
      </c>
      <c r="M8" s="5">
        <v>35001</v>
      </c>
      <c r="N8" s="5">
        <v>4</v>
      </c>
      <c r="O8" s="5">
        <v>0</v>
      </c>
      <c r="P8" s="5">
        <v>0</v>
      </c>
      <c r="Q8" s="5">
        <v>536.52385787157209</v>
      </c>
      <c r="R8" s="5">
        <v>142061.35253938724</v>
      </c>
      <c r="S8" s="5">
        <v>49.330000000000005</v>
      </c>
      <c r="T8" s="5">
        <v>82.920000000000073</v>
      </c>
      <c r="U8" s="5">
        <v>43060.541148755285</v>
      </c>
      <c r="V8" s="5">
        <v>-2603.8903580168476</v>
      </c>
      <c r="W8" s="5">
        <v>183054.52718799721</v>
      </c>
      <c r="X8" s="39"/>
      <c r="Y8" s="39"/>
    </row>
    <row r="9" spans="1:25" ht="15.75" x14ac:dyDescent="0.25">
      <c r="A9" s="65" t="s">
        <v>34</v>
      </c>
      <c r="B9" s="5">
        <v>18690196.809537064</v>
      </c>
      <c r="C9" s="5">
        <v>2060355.5800000003</v>
      </c>
      <c r="D9" s="5">
        <v>14513513.246921599</v>
      </c>
      <c r="E9" s="5">
        <v>294641.01830771193</v>
      </c>
      <c r="F9" s="5">
        <v>7509037.5700000022</v>
      </c>
      <c r="G9" s="5">
        <v>83130.426099999997</v>
      </c>
      <c r="H9" s="5">
        <v>743121.4200001189</v>
      </c>
      <c r="I9" s="5">
        <v>3314599.8000000063</v>
      </c>
      <c r="J9" s="5">
        <v>20859.279500000001</v>
      </c>
      <c r="K9" s="5">
        <v>8840310.6699999962</v>
      </c>
      <c r="L9" s="5">
        <v>95372</v>
      </c>
      <c r="M9" s="5">
        <v>3900372.7199999979</v>
      </c>
      <c r="N9" s="5">
        <v>44664</v>
      </c>
      <c r="O9" s="5">
        <v>3845.41</v>
      </c>
      <c r="P9" s="5">
        <v>0</v>
      </c>
      <c r="Q9" s="5">
        <v>144679.53985104643</v>
      </c>
      <c r="R9" s="5">
        <v>2356352.1637796634</v>
      </c>
      <c r="S9" s="5">
        <v>0</v>
      </c>
      <c r="T9" s="5">
        <v>30792.400000000023</v>
      </c>
      <c r="U9" s="5">
        <v>1711832.5597372234</v>
      </c>
      <c r="V9" s="5">
        <v>7742.7088132259269</v>
      </c>
      <c r="W9" s="5">
        <v>4220606.9721811591</v>
      </c>
      <c r="X9" s="39"/>
      <c r="Y9" s="39"/>
    </row>
    <row r="10" spans="1:25" ht="15.75" x14ac:dyDescent="0.25">
      <c r="A10" s="65" t="s">
        <v>35</v>
      </c>
      <c r="B10" s="5">
        <v>123034143.52000001</v>
      </c>
      <c r="C10" s="5">
        <v>6962887.0041911397</v>
      </c>
      <c r="D10" s="5">
        <v>111372820.98999998</v>
      </c>
      <c r="E10" s="5">
        <v>1928432.7962</v>
      </c>
      <c r="F10" s="5">
        <v>58273395.949999988</v>
      </c>
      <c r="G10" s="5">
        <v>52113.254300000001</v>
      </c>
      <c r="H10" s="5">
        <v>3708631.1974999988</v>
      </c>
      <c r="I10" s="5">
        <v>48497180.49057892</v>
      </c>
      <c r="J10" s="5">
        <v>36922.949200000003</v>
      </c>
      <c r="K10" s="5">
        <v>55043039.343956545</v>
      </c>
      <c r="L10" s="5">
        <v>829890.49319999991</v>
      </c>
      <c r="M10" s="5">
        <v>2978011.7366951001</v>
      </c>
      <c r="N10" s="5">
        <v>3224</v>
      </c>
      <c r="O10" s="5">
        <v>9308852.3840000015</v>
      </c>
      <c r="P10" s="5">
        <v>15383.86</v>
      </c>
      <c r="Q10" s="5">
        <v>2111496.5562181952</v>
      </c>
      <c r="R10" s="5">
        <v>33052666.273369726</v>
      </c>
      <c r="S10" s="5">
        <v>32384.430000010034</v>
      </c>
      <c r="T10" s="5">
        <v>228117.29999998963</v>
      </c>
      <c r="U10" s="5">
        <v>10954242.47662371</v>
      </c>
      <c r="V10" s="5">
        <v>1469998.8736658173</v>
      </c>
      <c r="W10" s="5">
        <v>47588404.17987746</v>
      </c>
      <c r="X10" s="39"/>
      <c r="Y10" s="39"/>
    </row>
    <row r="11" spans="1:25" ht="15.75" x14ac:dyDescent="0.25">
      <c r="A11" s="65" t="s">
        <v>36</v>
      </c>
      <c r="B11" s="5">
        <v>4113954.1999999997</v>
      </c>
      <c r="C11" s="5">
        <v>210760.93</v>
      </c>
      <c r="D11" s="5">
        <v>1971646.8399999999</v>
      </c>
      <c r="E11" s="5">
        <v>39479.979999999996</v>
      </c>
      <c r="F11" s="5">
        <v>76940.3</v>
      </c>
      <c r="G11" s="5">
        <v>4</v>
      </c>
      <c r="H11" s="5">
        <v>0</v>
      </c>
      <c r="I11" s="5">
        <v>76940.3</v>
      </c>
      <c r="J11" s="5">
        <v>4</v>
      </c>
      <c r="K11" s="5">
        <v>87184</v>
      </c>
      <c r="L11" s="5">
        <v>7</v>
      </c>
      <c r="M11" s="5">
        <v>0</v>
      </c>
      <c r="N11" s="5">
        <v>0</v>
      </c>
      <c r="O11" s="5">
        <v>8202.2800000000007</v>
      </c>
      <c r="P11" s="5">
        <v>0</v>
      </c>
      <c r="Q11" s="5">
        <v>12667.690000000002</v>
      </c>
      <c r="R11" s="5">
        <v>517186.79617671785</v>
      </c>
      <c r="S11" s="5">
        <v>0</v>
      </c>
      <c r="T11" s="5">
        <v>0</v>
      </c>
      <c r="U11" s="5">
        <v>173953.06733336707</v>
      </c>
      <c r="V11" s="5">
        <v>292.89</v>
      </c>
      <c r="W11" s="5">
        <v>704100.443510085</v>
      </c>
      <c r="X11" s="39"/>
      <c r="Y11" s="39"/>
    </row>
    <row r="12" spans="1:25" ht="15.75" x14ac:dyDescent="0.25">
      <c r="A12" s="65" t="s">
        <v>37</v>
      </c>
      <c r="B12" s="5">
        <v>366101.12</v>
      </c>
      <c r="C12" s="5">
        <v>477823.92475999997</v>
      </c>
      <c r="D12" s="5">
        <v>948806.04</v>
      </c>
      <c r="E12" s="5">
        <v>81.52000000000001</v>
      </c>
      <c r="F12" s="5">
        <v>0</v>
      </c>
      <c r="G12" s="5">
        <v>0</v>
      </c>
      <c r="H12" s="5">
        <v>5217.18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14153.44</v>
      </c>
      <c r="R12" s="5">
        <v>2587.1667921892399</v>
      </c>
      <c r="S12" s="5">
        <v>0</v>
      </c>
      <c r="T12" s="5">
        <v>0</v>
      </c>
      <c r="U12" s="5">
        <v>116208.46710101955</v>
      </c>
      <c r="V12" s="5">
        <v>17390.821662466296</v>
      </c>
      <c r="W12" s="5">
        <v>150339.89555567512</v>
      </c>
      <c r="X12" s="39"/>
      <c r="Y12" s="39"/>
    </row>
    <row r="13" spans="1:25" ht="15.75" x14ac:dyDescent="0.25">
      <c r="A13" s="65" t="s">
        <v>38</v>
      </c>
      <c r="B13" s="5">
        <v>1138634.8399999999</v>
      </c>
      <c r="C13" s="5">
        <v>334581.91980736947</v>
      </c>
      <c r="D13" s="5">
        <v>929115.63370780018</v>
      </c>
      <c r="E13" s="5">
        <v>209</v>
      </c>
      <c r="F13" s="5">
        <v>16081.4</v>
      </c>
      <c r="G13" s="5">
        <v>1.736</v>
      </c>
      <c r="H13" s="5">
        <v>0</v>
      </c>
      <c r="I13" s="5">
        <v>16081.4</v>
      </c>
      <c r="J13" s="5">
        <v>1.736</v>
      </c>
      <c r="K13" s="5">
        <v>45155.8177612</v>
      </c>
      <c r="L13" s="5">
        <v>9</v>
      </c>
      <c r="M13" s="5">
        <v>25156.8177612</v>
      </c>
      <c r="N13" s="5">
        <v>2</v>
      </c>
      <c r="O13" s="5">
        <v>0</v>
      </c>
      <c r="P13" s="5">
        <v>0</v>
      </c>
      <c r="Q13" s="5">
        <v>28975.487225579174</v>
      </c>
      <c r="R13" s="5">
        <v>142014.74433733959</v>
      </c>
      <c r="S13" s="5">
        <v>0</v>
      </c>
      <c r="T13" s="5">
        <v>7845.0600000000013</v>
      </c>
      <c r="U13" s="5">
        <v>209307.42879754223</v>
      </c>
      <c r="V13" s="5">
        <v>2315.0693559590236</v>
      </c>
      <c r="W13" s="5">
        <v>382612.72971642</v>
      </c>
      <c r="X13" s="39"/>
      <c r="Y13" s="39"/>
    </row>
    <row r="14" spans="1:25" ht="15.75" x14ac:dyDescent="0.25">
      <c r="A14" s="65" t="s">
        <v>39</v>
      </c>
      <c r="B14" s="5">
        <v>3441262.7399999998</v>
      </c>
      <c r="C14" s="5">
        <v>1014181.6912986302</v>
      </c>
      <c r="D14" s="5">
        <v>3478114.5630184002</v>
      </c>
      <c r="E14" s="5">
        <v>16730.952400000002</v>
      </c>
      <c r="F14" s="5">
        <v>498608.05000000005</v>
      </c>
      <c r="G14" s="5">
        <v>301</v>
      </c>
      <c r="H14" s="5">
        <v>69731.560000000012</v>
      </c>
      <c r="I14" s="5">
        <v>265890.65701611579</v>
      </c>
      <c r="J14" s="5">
        <v>73</v>
      </c>
      <c r="K14" s="5">
        <v>1008989.0925103</v>
      </c>
      <c r="L14" s="5">
        <v>19733</v>
      </c>
      <c r="M14" s="5">
        <v>247096.77572260002</v>
      </c>
      <c r="N14" s="5">
        <v>242</v>
      </c>
      <c r="O14" s="5">
        <v>123123.89000000001</v>
      </c>
      <c r="P14" s="5">
        <v>0</v>
      </c>
      <c r="Q14" s="5">
        <v>51932.956104985671</v>
      </c>
      <c r="R14" s="5">
        <v>780094.88410418329</v>
      </c>
      <c r="S14" s="5">
        <v>501.12000000000018</v>
      </c>
      <c r="T14" s="5">
        <v>1856.3200000000011</v>
      </c>
      <c r="U14" s="5">
        <v>700640.56286160951</v>
      </c>
      <c r="V14" s="5">
        <v>7860.4967676469505</v>
      </c>
      <c r="W14" s="5">
        <v>1540528.8998384252</v>
      </c>
      <c r="X14" s="39"/>
      <c r="Y14" s="39"/>
    </row>
    <row r="15" spans="1:25" ht="15.75" x14ac:dyDescent="0.25">
      <c r="A15" s="65" t="s">
        <v>40</v>
      </c>
      <c r="B15" s="5">
        <v>58095736.883473396</v>
      </c>
      <c r="C15" s="5">
        <v>35743600.991803594</v>
      </c>
      <c r="D15" s="5">
        <v>39289732.019302912</v>
      </c>
      <c r="E15" s="5">
        <v>707575.94666367501</v>
      </c>
      <c r="F15" s="5">
        <v>6561766.1500000013</v>
      </c>
      <c r="G15" s="5">
        <v>4388.2251999999999</v>
      </c>
      <c r="H15" s="5">
        <v>1692994.134214231</v>
      </c>
      <c r="I15" s="5">
        <v>5332970.4116458278</v>
      </c>
      <c r="J15" s="5">
        <v>2540.2168000000001</v>
      </c>
      <c r="K15" s="5">
        <v>9635432.3724119011</v>
      </c>
      <c r="L15" s="5">
        <v>602692.69999999995</v>
      </c>
      <c r="M15" s="5">
        <v>612143.84241190006</v>
      </c>
      <c r="N15" s="5">
        <v>1401</v>
      </c>
      <c r="O15" s="5">
        <v>98577.479999999967</v>
      </c>
      <c r="P15" s="5">
        <v>37218.023174999995</v>
      </c>
      <c r="Q15" s="5">
        <v>488323.75443017919</v>
      </c>
      <c r="R15" s="5">
        <v>10715089.589001777</v>
      </c>
      <c r="S15" s="5">
        <v>143790.54000000597</v>
      </c>
      <c r="T15" s="5">
        <v>141019.61999999595</v>
      </c>
      <c r="U15" s="5">
        <v>5209651.2104671588</v>
      </c>
      <c r="V15" s="5">
        <v>248038.03888521917</v>
      </c>
      <c r="W15" s="5">
        <v>16661102.592784332</v>
      </c>
      <c r="X15" s="39"/>
      <c r="Y15" s="39"/>
    </row>
    <row r="16" spans="1:25" ht="15.75" x14ac:dyDescent="0.25">
      <c r="A16" s="3" t="s">
        <v>41</v>
      </c>
      <c r="B16" s="5">
        <v>40421464.966573395</v>
      </c>
      <c r="C16" s="5">
        <v>27243417.074068181</v>
      </c>
      <c r="D16" s="5">
        <v>21542715.324393407</v>
      </c>
      <c r="E16" s="5">
        <v>384884.5576</v>
      </c>
      <c r="F16" s="5">
        <v>2611350.6000000006</v>
      </c>
      <c r="G16" s="5">
        <v>613</v>
      </c>
      <c r="H16" s="5">
        <v>838566.14421423106</v>
      </c>
      <c r="I16" s="5">
        <v>2443352.8107247041</v>
      </c>
      <c r="J16" s="5">
        <v>518</v>
      </c>
      <c r="K16" s="5">
        <v>5763841.8100000005</v>
      </c>
      <c r="L16" s="5">
        <v>78734.78</v>
      </c>
      <c r="M16" s="5">
        <v>318213.23000000004</v>
      </c>
      <c r="N16" s="5">
        <v>234</v>
      </c>
      <c r="O16" s="5">
        <v>59893.479999999996</v>
      </c>
      <c r="P16" s="5">
        <v>10986.863024999999</v>
      </c>
      <c r="Q16" s="5">
        <v>184082.34224043461</v>
      </c>
      <c r="R16" s="5">
        <v>5123158.0404484421</v>
      </c>
      <c r="S16" s="5">
        <v>4692.8799999999928</v>
      </c>
      <c r="T16" s="5">
        <v>15705.79999999897</v>
      </c>
      <c r="U16" s="5">
        <v>3152908.8531786548</v>
      </c>
      <c r="V16" s="5">
        <v>118305.14125809452</v>
      </c>
      <c r="W16" s="5">
        <v>8578454.3771256227</v>
      </c>
      <c r="X16" s="39"/>
      <c r="Y16" s="39"/>
    </row>
    <row r="17" spans="1:25" ht="15.75" x14ac:dyDescent="0.25">
      <c r="A17" s="3" t="s">
        <v>42</v>
      </c>
      <c r="B17" s="5">
        <v>15318077.8369</v>
      </c>
      <c r="C17" s="5">
        <v>7678637.6855374398</v>
      </c>
      <c r="D17" s="5">
        <v>15253997.175009498</v>
      </c>
      <c r="E17" s="5">
        <v>286980.79926567496</v>
      </c>
      <c r="F17" s="5">
        <v>3182579.3500000006</v>
      </c>
      <c r="G17" s="5">
        <v>3712.0084000000002</v>
      </c>
      <c r="H17" s="5">
        <v>756157.89999999991</v>
      </c>
      <c r="I17" s="5">
        <v>2157302.8859211239</v>
      </c>
      <c r="J17" s="5">
        <v>1975</v>
      </c>
      <c r="K17" s="5">
        <v>3292805.2324119001</v>
      </c>
      <c r="L17" s="5">
        <v>117129.51000000001</v>
      </c>
      <c r="M17" s="5">
        <v>255960.45241189995</v>
      </c>
      <c r="N17" s="5">
        <v>1153</v>
      </c>
      <c r="O17" s="5">
        <v>38683.999999999993</v>
      </c>
      <c r="P17" s="5">
        <v>9079.6200000000008</v>
      </c>
      <c r="Q17" s="5">
        <v>277543.64349756972</v>
      </c>
      <c r="R17" s="5">
        <v>5102712.9701088276</v>
      </c>
      <c r="S17" s="5">
        <v>117147.86000000598</v>
      </c>
      <c r="T17" s="5">
        <v>85551.549999996991</v>
      </c>
      <c r="U17" s="5">
        <v>1812635.5931526381</v>
      </c>
      <c r="V17" s="5">
        <v>111184.33843299319</v>
      </c>
      <c r="W17" s="5">
        <v>7304076.5451920284</v>
      </c>
      <c r="X17" s="39"/>
      <c r="Y17" s="39"/>
    </row>
    <row r="18" spans="1:25" ht="15.75" x14ac:dyDescent="0.25">
      <c r="A18" s="3" t="s">
        <v>43</v>
      </c>
      <c r="B18" s="5">
        <v>1642923.0599999998</v>
      </c>
      <c r="C18" s="5">
        <v>518235.72219797375</v>
      </c>
      <c r="D18" s="5">
        <v>1985298.4100000004</v>
      </c>
      <c r="E18" s="5">
        <v>28189.82320000001</v>
      </c>
      <c r="F18" s="5">
        <v>455857.33999999997</v>
      </c>
      <c r="G18" s="5">
        <v>49</v>
      </c>
      <c r="H18" s="5">
        <v>67072.2</v>
      </c>
      <c r="I18" s="5">
        <v>422490.85499999998</v>
      </c>
      <c r="J18" s="5">
        <v>34</v>
      </c>
      <c r="K18" s="5">
        <v>550342.32999999996</v>
      </c>
      <c r="L18" s="5">
        <v>406622.41</v>
      </c>
      <c r="M18" s="5">
        <v>36094.160000000003</v>
      </c>
      <c r="N18" s="5">
        <v>11</v>
      </c>
      <c r="O18" s="5">
        <v>0</v>
      </c>
      <c r="P18" s="5">
        <v>2384.82015</v>
      </c>
      <c r="Q18" s="5">
        <v>21286.213372263002</v>
      </c>
      <c r="R18" s="5">
        <v>363270.51614301791</v>
      </c>
      <c r="S18" s="5">
        <v>21909.340000000004</v>
      </c>
      <c r="T18" s="5">
        <v>2621.149999999996</v>
      </c>
      <c r="U18" s="5">
        <v>127418.71874570579</v>
      </c>
      <c r="V18" s="5">
        <v>1108.9799577077088</v>
      </c>
      <c r="W18" s="5">
        <v>513084.42821869435</v>
      </c>
      <c r="X18" s="39"/>
      <c r="Y18" s="39"/>
    </row>
    <row r="19" spans="1:25" ht="15.75" x14ac:dyDescent="0.25">
      <c r="A19" s="3" t="s">
        <v>44</v>
      </c>
      <c r="B19" s="5">
        <v>713271.02</v>
      </c>
      <c r="C19" s="5">
        <v>303310.51</v>
      </c>
      <c r="D19" s="5">
        <v>507721.10990000004</v>
      </c>
      <c r="E19" s="5">
        <v>7520.7665980000002</v>
      </c>
      <c r="F19" s="5">
        <v>311978.86</v>
      </c>
      <c r="G19" s="5">
        <v>14.216799999999999</v>
      </c>
      <c r="H19" s="5">
        <v>31197.89</v>
      </c>
      <c r="I19" s="5">
        <v>309823.86</v>
      </c>
      <c r="J19" s="5">
        <v>13.216799999999999</v>
      </c>
      <c r="K19" s="5">
        <v>28443</v>
      </c>
      <c r="L19" s="5">
        <v>206</v>
      </c>
      <c r="M19" s="5">
        <v>1876</v>
      </c>
      <c r="N19" s="5">
        <v>3</v>
      </c>
      <c r="O19" s="5">
        <v>0</v>
      </c>
      <c r="P19" s="5">
        <v>14766.72</v>
      </c>
      <c r="Q19" s="5">
        <v>5411.5553199118312</v>
      </c>
      <c r="R19" s="5">
        <v>125948.06230149051</v>
      </c>
      <c r="S19" s="5">
        <v>40.460000000000036</v>
      </c>
      <c r="T19" s="5">
        <v>37141.120000000003</v>
      </c>
      <c r="U19" s="5">
        <v>116688.04539016006</v>
      </c>
      <c r="V19" s="5">
        <v>17439.579236423757</v>
      </c>
      <c r="W19" s="5">
        <v>265487.24224798614</v>
      </c>
      <c r="X19" s="39"/>
      <c r="Y19" s="39"/>
    </row>
    <row r="20" spans="1:25" ht="15.75" x14ac:dyDescent="0.25">
      <c r="A20" s="65" t="s">
        <v>45</v>
      </c>
      <c r="B20" s="5">
        <v>3586743</v>
      </c>
      <c r="C20" s="5">
        <v>656416.96579802386</v>
      </c>
      <c r="D20" s="5">
        <v>3659102</v>
      </c>
      <c r="E20" s="5">
        <v>64711.560600000019</v>
      </c>
      <c r="F20" s="5">
        <v>816066.02</v>
      </c>
      <c r="G20" s="5">
        <v>270</v>
      </c>
      <c r="H20" s="5">
        <v>335678.55599999998</v>
      </c>
      <c r="I20" s="5">
        <v>732556.7</v>
      </c>
      <c r="J20" s="5">
        <v>162</v>
      </c>
      <c r="K20" s="5">
        <v>448184.00999999995</v>
      </c>
      <c r="L20" s="5">
        <v>7640</v>
      </c>
      <c r="M20" s="5">
        <v>45834.689999999995</v>
      </c>
      <c r="N20" s="5">
        <v>41</v>
      </c>
      <c r="O20" s="5">
        <v>7557.1</v>
      </c>
      <c r="P20" s="5">
        <v>12124.59</v>
      </c>
      <c r="Q20" s="5">
        <v>19807.324883538517</v>
      </c>
      <c r="R20" s="5">
        <v>1229635.0033286919</v>
      </c>
      <c r="S20" s="5">
        <v>14452.219999999994</v>
      </c>
      <c r="T20" s="5">
        <v>17459.100000001898</v>
      </c>
      <c r="U20" s="5">
        <v>442366.27519428486</v>
      </c>
      <c r="V20" s="5">
        <v>200946.9173444765</v>
      </c>
      <c r="W20" s="5">
        <v>1892755.5207509918</v>
      </c>
      <c r="X20" s="39"/>
      <c r="Y20" s="39"/>
    </row>
    <row r="21" spans="1:25" ht="15.75" x14ac:dyDescent="0.25">
      <c r="A21" s="3" t="s">
        <v>46</v>
      </c>
      <c r="B21" s="5">
        <v>3446419.39</v>
      </c>
      <c r="C21" s="5">
        <v>655423.52579802379</v>
      </c>
      <c r="D21" s="5">
        <v>3491749.3399999994</v>
      </c>
      <c r="E21" s="5">
        <v>61031.894600000021</v>
      </c>
      <c r="F21" s="5">
        <v>775555.74000000011</v>
      </c>
      <c r="G21" s="5">
        <v>244</v>
      </c>
      <c r="H21" s="5">
        <v>335678.55599999998</v>
      </c>
      <c r="I21" s="5">
        <v>729496.7</v>
      </c>
      <c r="J21" s="5">
        <v>155</v>
      </c>
      <c r="K21" s="5">
        <v>384986.73</v>
      </c>
      <c r="L21" s="5">
        <v>7612</v>
      </c>
      <c r="M21" s="5">
        <v>17992.129999999997</v>
      </c>
      <c r="N21" s="5">
        <v>31</v>
      </c>
      <c r="O21" s="5">
        <v>7557.1</v>
      </c>
      <c r="P21" s="5">
        <v>12124.59</v>
      </c>
      <c r="Q21" s="5">
        <v>15289.334883538519</v>
      </c>
      <c r="R21" s="5">
        <v>1200251.4567063977</v>
      </c>
      <c r="S21" s="5">
        <v>13694.169999999995</v>
      </c>
      <c r="T21" s="5">
        <v>14969.7000000019</v>
      </c>
      <c r="U21" s="5">
        <v>421157.73895452893</v>
      </c>
      <c r="V21" s="5">
        <v>196527.00917563972</v>
      </c>
      <c r="W21" s="5">
        <v>1833225.5397201052</v>
      </c>
      <c r="X21" s="39"/>
      <c r="Y21" s="39"/>
    </row>
    <row r="22" spans="1:25" ht="15.75" x14ac:dyDescent="0.25">
      <c r="A22" s="3" t="s">
        <v>47</v>
      </c>
      <c r="B22" s="5">
        <v>140323.60999999999</v>
      </c>
      <c r="C22" s="5">
        <v>993.43999999999869</v>
      </c>
      <c r="D22" s="5">
        <v>167352.66</v>
      </c>
      <c r="E22" s="5">
        <v>3679.6660000000002</v>
      </c>
      <c r="F22" s="5">
        <v>40510.28</v>
      </c>
      <c r="G22" s="5">
        <v>26</v>
      </c>
      <c r="H22" s="5">
        <v>0</v>
      </c>
      <c r="I22" s="5">
        <v>3060</v>
      </c>
      <c r="J22" s="5">
        <v>7</v>
      </c>
      <c r="K22" s="5">
        <v>63197.279999999999</v>
      </c>
      <c r="L22" s="5">
        <v>28</v>
      </c>
      <c r="M22" s="5">
        <v>27842.559999999998</v>
      </c>
      <c r="N22" s="5">
        <v>10</v>
      </c>
      <c r="O22" s="5">
        <v>0</v>
      </c>
      <c r="P22" s="5">
        <v>0</v>
      </c>
      <c r="Q22" s="5">
        <v>4517.9900000000007</v>
      </c>
      <c r="R22" s="5">
        <v>29383.546622293994</v>
      </c>
      <c r="S22" s="5">
        <v>758.05</v>
      </c>
      <c r="T22" s="5">
        <v>2489.3999999999996</v>
      </c>
      <c r="U22" s="5">
        <v>21208.536239755824</v>
      </c>
      <c r="V22" s="5">
        <v>4419.9081688367478</v>
      </c>
      <c r="W22" s="5">
        <v>59529.981030886578</v>
      </c>
      <c r="X22" s="39"/>
      <c r="Y22" s="39"/>
    </row>
    <row r="23" spans="1:25" ht="15.75" x14ac:dyDescent="0.25">
      <c r="A23" s="66" t="s">
        <v>48</v>
      </c>
      <c r="B23" s="5">
        <v>197121287.98132932</v>
      </c>
      <c r="C23" s="5">
        <v>13652259.365080146</v>
      </c>
      <c r="D23" s="5">
        <v>182524095.92999983</v>
      </c>
      <c r="E23" s="5">
        <v>2996863.8484000252</v>
      </c>
      <c r="F23" s="5">
        <v>87236816.49993071</v>
      </c>
      <c r="G23" s="5">
        <v>26660.352400000003</v>
      </c>
      <c r="H23" s="5">
        <v>4783672.0229000011</v>
      </c>
      <c r="I23" s="5">
        <v>75199015.427034929</v>
      </c>
      <c r="J23" s="5">
        <v>18323.554599999996</v>
      </c>
      <c r="K23" s="5">
        <v>104980631.1719234</v>
      </c>
      <c r="L23" s="5">
        <v>3816751.8548999997</v>
      </c>
      <c r="M23" s="5">
        <v>74466098.335082486</v>
      </c>
      <c r="N23" s="5">
        <v>12268.9997</v>
      </c>
      <c r="O23" s="5">
        <v>809690.25399999996</v>
      </c>
      <c r="P23" s="5">
        <v>16427.04</v>
      </c>
      <c r="Q23" s="5">
        <v>5250478.8053950826</v>
      </c>
      <c r="R23" s="5">
        <v>36649647.158756413</v>
      </c>
      <c r="S23" s="5">
        <v>15855.910000003041</v>
      </c>
      <c r="T23" s="5">
        <v>23517.96999998996</v>
      </c>
      <c r="U23" s="5">
        <v>12949981.00982983</v>
      </c>
      <c r="V23" s="5">
        <v>3321845.7602383727</v>
      </c>
      <c r="W23" s="5">
        <v>58171952.734219708</v>
      </c>
      <c r="X23" s="39"/>
      <c r="Y23" s="39"/>
    </row>
    <row r="24" spans="1:25" ht="15.75" x14ac:dyDescent="0.25">
      <c r="A24" s="65" t="s">
        <v>49</v>
      </c>
      <c r="B24" s="5">
        <v>193664541.23132926</v>
      </c>
      <c r="C24" s="5">
        <v>13228398.853802875</v>
      </c>
      <c r="D24" s="5">
        <v>179541285.90999982</v>
      </c>
      <c r="E24" s="5">
        <v>2938107.2296000244</v>
      </c>
      <c r="F24" s="5">
        <v>85695476.792722404</v>
      </c>
      <c r="G24" s="5">
        <v>26430.352400000003</v>
      </c>
      <c r="H24" s="5">
        <v>4629426.9679000014</v>
      </c>
      <c r="I24" s="5">
        <v>73723264.631029129</v>
      </c>
      <c r="J24" s="5">
        <v>18149.554599999996</v>
      </c>
      <c r="K24" s="5">
        <v>101250912.86287132</v>
      </c>
      <c r="L24" s="5">
        <v>3814376.8548999997</v>
      </c>
      <c r="M24" s="5">
        <v>71684067.344108403</v>
      </c>
      <c r="N24" s="5">
        <v>12088.9997</v>
      </c>
      <c r="O24" s="5">
        <v>761489.42399999988</v>
      </c>
      <c r="P24" s="5">
        <v>16427.04</v>
      </c>
      <c r="Q24" s="5">
        <v>4319126.5297361296</v>
      </c>
      <c r="R24" s="5">
        <v>35983545.368867755</v>
      </c>
      <c r="S24" s="5">
        <v>784.89000000304077</v>
      </c>
      <c r="T24" s="5">
        <v>23517.96999998996</v>
      </c>
      <c r="U24" s="5">
        <v>12171509.25699945</v>
      </c>
      <c r="V24" s="5">
        <v>3296892.5430380926</v>
      </c>
      <c r="W24" s="5">
        <v>55771073.698641434</v>
      </c>
      <c r="X24" s="39"/>
      <c r="Y24" s="39"/>
    </row>
    <row r="25" spans="1:25" ht="15.75" x14ac:dyDescent="0.25">
      <c r="A25" s="102" t="s">
        <v>50</v>
      </c>
      <c r="B25" s="5">
        <v>0</v>
      </c>
      <c r="C25" s="5">
        <v>0</v>
      </c>
      <c r="D25" s="5">
        <v>0</v>
      </c>
      <c r="E25" s="5">
        <v>56</v>
      </c>
      <c r="F25" s="5">
        <v>775146.17999999993</v>
      </c>
      <c r="G25" s="5">
        <v>22</v>
      </c>
      <c r="H25" s="5">
        <v>0</v>
      </c>
      <c r="I25" s="5">
        <v>773948.62317289039</v>
      </c>
      <c r="J25" s="5">
        <v>19</v>
      </c>
      <c r="K25" s="5">
        <v>2188396.3603679999</v>
      </c>
      <c r="L25" s="5">
        <v>2116</v>
      </c>
      <c r="M25" s="5">
        <v>2169540.2103680004</v>
      </c>
      <c r="N25" s="5">
        <v>16</v>
      </c>
      <c r="O25" s="5">
        <v>-25.44</v>
      </c>
      <c r="P25" s="5">
        <v>0</v>
      </c>
      <c r="Q25" s="5">
        <v>63068.269703590726</v>
      </c>
      <c r="R25" s="5">
        <v>-50.18</v>
      </c>
      <c r="S25" s="5">
        <v>0</v>
      </c>
      <c r="T25" s="5">
        <v>0</v>
      </c>
      <c r="U25" s="5">
        <v>465824.70015696279</v>
      </c>
      <c r="V25" s="5">
        <v>0</v>
      </c>
      <c r="W25" s="5">
        <v>528842.78986055346</v>
      </c>
      <c r="X25" s="39"/>
      <c r="Y25" s="39"/>
    </row>
    <row r="26" spans="1:25" ht="15.75" x14ac:dyDescent="0.25">
      <c r="A26" s="103" t="s">
        <v>51</v>
      </c>
      <c r="B26" s="5">
        <v>845837.24</v>
      </c>
      <c r="C26" s="5">
        <v>1867.578087089812</v>
      </c>
      <c r="D26" s="5">
        <v>831559.49000002001</v>
      </c>
      <c r="E26" s="5">
        <v>16570.924999999985</v>
      </c>
      <c r="F26" s="5">
        <v>47779.497208300003</v>
      </c>
      <c r="G26" s="5">
        <v>16</v>
      </c>
      <c r="H26" s="5">
        <v>0</v>
      </c>
      <c r="I26" s="5">
        <v>47286.7672083</v>
      </c>
      <c r="J26" s="5">
        <v>15</v>
      </c>
      <c r="K26" s="5">
        <v>33794.32</v>
      </c>
      <c r="L26" s="5">
        <v>12</v>
      </c>
      <c r="M26" s="5">
        <v>11900.51</v>
      </c>
      <c r="N26" s="5">
        <v>7</v>
      </c>
      <c r="O26" s="5">
        <v>48042.939999999995</v>
      </c>
      <c r="P26" s="5">
        <v>0</v>
      </c>
      <c r="Q26" s="5">
        <v>810841.46473297966</v>
      </c>
      <c r="R26" s="5">
        <v>176233.64714175538</v>
      </c>
      <c r="S26" s="5">
        <v>0</v>
      </c>
      <c r="T26" s="5">
        <v>0</v>
      </c>
      <c r="U26" s="5">
        <v>72092.484825648338</v>
      </c>
      <c r="V26" s="5">
        <v>273.24169619020176</v>
      </c>
      <c r="W26" s="5">
        <v>1059440.8383965734</v>
      </c>
      <c r="X26" s="39"/>
      <c r="Y26" s="39"/>
    </row>
    <row r="27" spans="1:25" ht="15.75" x14ac:dyDescent="0.25">
      <c r="A27" s="65" t="s">
        <v>52</v>
      </c>
      <c r="B27" s="5">
        <v>2610909.5100000002</v>
      </c>
      <c r="C27" s="5">
        <v>421992.93319018063</v>
      </c>
      <c r="D27" s="5">
        <v>2151250.5300000003</v>
      </c>
      <c r="E27" s="5">
        <v>42129.693799999986</v>
      </c>
      <c r="F27" s="5">
        <v>718414.03</v>
      </c>
      <c r="G27" s="5">
        <v>192</v>
      </c>
      <c r="H27" s="5">
        <v>154245.05500000002</v>
      </c>
      <c r="I27" s="5">
        <v>654515.40562460001</v>
      </c>
      <c r="J27" s="5">
        <v>140</v>
      </c>
      <c r="K27" s="5">
        <v>1507527.6286841</v>
      </c>
      <c r="L27" s="5">
        <v>247</v>
      </c>
      <c r="M27" s="5">
        <v>600590.27060610009</v>
      </c>
      <c r="N27" s="5">
        <v>157</v>
      </c>
      <c r="O27" s="5">
        <v>183.33</v>
      </c>
      <c r="P27" s="5">
        <v>0</v>
      </c>
      <c r="Q27" s="5">
        <v>57442.54122238249</v>
      </c>
      <c r="R27" s="5">
        <v>489918.32274690451</v>
      </c>
      <c r="S27" s="5">
        <v>15071.02</v>
      </c>
      <c r="T27" s="5">
        <v>0</v>
      </c>
      <c r="U27" s="5">
        <v>240554.56784776898</v>
      </c>
      <c r="V27" s="5">
        <v>24679.975504089583</v>
      </c>
      <c r="W27" s="5">
        <v>812595.40732114564</v>
      </c>
      <c r="X27" s="39"/>
      <c r="Y27" s="39"/>
    </row>
    <row r="28" spans="1:25" ht="15.75" x14ac:dyDescent="0.25">
      <c r="A28" s="66" t="s">
        <v>53</v>
      </c>
      <c r="B28" s="5">
        <v>1727019.27</v>
      </c>
      <c r="C28" s="5">
        <v>2418088.75</v>
      </c>
      <c r="D28" s="5">
        <v>1288270.04</v>
      </c>
      <c r="E28" s="5">
        <v>1208.4000000000001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20438.354328349928</v>
      </c>
      <c r="S28" s="5">
        <v>0</v>
      </c>
      <c r="T28" s="5">
        <v>451.95000000000005</v>
      </c>
      <c r="U28" s="5">
        <v>155534.91085933891</v>
      </c>
      <c r="V28" s="5">
        <v>899.16938008701675</v>
      </c>
      <c r="W28" s="5">
        <v>176872.43456777587</v>
      </c>
      <c r="X28" s="39"/>
      <c r="Y28" s="39"/>
    </row>
    <row r="29" spans="1:25" ht="15.75" x14ac:dyDescent="0.25">
      <c r="A29" s="66" t="s">
        <v>54</v>
      </c>
      <c r="B29" s="5">
        <v>108555.99</v>
      </c>
      <c r="C29" s="5">
        <v>22004.06</v>
      </c>
      <c r="D29" s="5">
        <v>171885.22</v>
      </c>
      <c r="E29" s="5">
        <v>1533.7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3000</v>
      </c>
      <c r="L29" s="5">
        <v>2</v>
      </c>
      <c r="M29" s="5">
        <v>0</v>
      </c>
      <c r="N29" s="5">
        <v>0</v>
      </c>
      <c r="O29" s="5">
        <v>0</v>
      </c>
      <c r="P29" s="5">
        <v>0</v>
      </c>
      <c r="Q29" s="5">
        <v>15</v>
      </c>
      <c r="R29" s="5">
        <v>21768.085211474576</v>
      </c>
      <c r="S29" s="5">
        <v>233.95</v>
      </c>
      <c r="T29" s="5">
        <v>0</v>
      </c>
      <c r="U29" s="5">
        <v>39414.593679594953</v>
      </c>
      <c r="V29" s="5">
        <v>375.91095614989058</v>
      </c>
      <c r="W29" s="5">
        <v>61573.589847219417</v>
      </c>
      <c r="X29" s="39"/>
      <c r="Y29" s="39"/>
    </row>
    <row r="30" spans="1:25" ht="15.75" x14ac:dyDescent="0.25">
      <c r="A30" s="66" t="s">
        <v>55</v>
      </c>
      <c r="B30" s="5">
        <v>9648293.5367000028</v>
      </c>
      <c r="C30" s="5">
        <v>3402285.2137645916</v>
      </c>
      <c r="D30" s="5">
        <v>8166432.2749130977</v>
      </c>
      <c r="E30" s="5">
        <v>146034.43965315583</v>
      </c>
      <c r="F30" s="5">
        <v>997058.34</v>
      </c>
      <c r="G30" s="5">
        <v>232.6284</v>
      </c>
      <c r="H30" s="5">
        <v>197706.815</v>
      </c>
      <c r="I30" s="5">
        <v>889075.83110938058</v>
      </c>
      <c r="J30" s="5">
        <v>134</v>
      </c>
      <c r="K30" s="5">
        <v>3418131.8600000003</v>
      </c>
      <c r="L30" s="5">
        <v>180587.96979999999</v>
      </c>
      <c r="M30" s="5">
        <v>2808058.4299999997</v>
      </c>
      <c r="N30" s="5">
        <v>183.9999</v>
      </c>
      <c r="O30" s="5">
        <v>25995</v>
      </c>
      <c r="P30" s="5">
        <v>0</v>
      </c>
      <c r="Q30" s="5">
        <v>61755.771784664488</v>
      </c>
      <c r="R30" s="5">
        <v>1801497.1835388551</v>
      </c>
      <c r="S30" s="5">
        <v>24127.960000000145</v>
      </c>
      <c r="T30" s="5">
        <v>77315.399999999005</v>
      </c>
      <c r="U30" s="5">
        <v>1053243.1028917888</v>
      </c>
      <c r="V30" s="5">
        <v>14372.68242840188</v>
      </c>
      <c r="W30" s="5">
        <v>2930868.7406437104</v>
      </c>
      <c r="X30" s="39"/>
      <c r="Y30" s="39"/>
    </row>
    <row r="31" spans="1:25" ht="15.75" x14ac:dyDescent="0.25">
      <c r="A31" s="66" t="s">
        <v>56</v>
      </c>
      <c r="B31" s="5">
        <v>1475668.2299999995</v>
      </c>
      <c r="C31" s="5">
        <v>434987.08</v>
      </c>
      <c r="D31" s="5">
        <v>1208816.6400000001</v>
      </c>
      <c r="E31" s="5">
        <v>24294.680200000003</v>
      </c>
      <c r="F31" s="5">
        <v>844339.05</v>
      </c>
      <c r="G31" s="5">
        <v>18</v>
      </c>
      <c r="H31" s="5">
        <v>313230.46000000002</v>
      </c>
      <c r="I31" s="5">
        <v>740417.9</v>
      </c>
      <c r="J31" s="5">
        <v>9</v>
      </c>
      <c r="K31" s="5">
        <v>2234732.7299999995</v>
      </c>
      <c r="L31" s="5">
        <v>36</v>
      </c>
      <c r="M31" s="5">
        <v>470260.9</v>
      </c>
      <c r="N31" s="5">
        <v>11</v>
      </c>
      <c r="O31" s="5">
        <v>218237.9</v>
      </c>
      <c r="P31" s="5">
        <v>7450.9700000000012</v>
      </c>
      <c r="Q31" s="5">
        <v>14.978924974765585</v>
      </c>
      <c r="R31" s="5">
        <v>135826.01263679581</v>
      </c>
      <c r="S31" s="5">
        <v>0</v>
      </c>
      <c r="T31" s="5">
        <v>0</v>
      </c>
      <c r="U31" s="5">
        <v>219051.3479125493</v>
      </c>
      <c r="V31" s="5">
        <v>244676.02196229267</v>
      </c>
      <c r="W31" s="5">
        <v>599568.36143661255</v>
      </c>
      <c r="X31" s="39"/>
      <c r="Y31" s="39"/>
    </row>
    <row r="32" spans="1:25" ht="15.75" x14ac:dyDescent="0.25">
      <c r="A32" s="66" t="s">
        <v>57</v>
      </c>
      <c r="B32" s="5">
        <v>12193420.967808899</v>
      </c>
      <c r="C32" s="5">
        <v>7203296.3600000003</v>
      </c>
      <c r="D32" s="5">
        <v>18759447.140000001</v>
      </c>
      <c r="E32" s="5">
        <v>115079.62999999998</v>
      </c>
      <c r="F32" s="5">
        <v>799585.39999999991</v>
      </c>
      <c r="G32" s="5">
        <v>247</v>
      </c>
      <c r="H32" s="5">
        <v>85512</v>
      </c>
      <c r="I32" s="5">
        <v>747502.39999999991</v>
      </c>
      <c r="J32" s="5">
        <v>240</v>
      </c>
      <c r="K32" s="5">
        <v>467256.75</v>
      </c>
      <c r="L32" s="5">
        <v>51</v>
      </c>
      <c r="M32" s="5">
        <v>358910.9</v>
      </c>
      <c r="N32" s="5">
        <v>27</v>
      </c>
      <c r="O32" s="5">
        <v>10000</v>
      </c>
      <c r="P32" s="5">
        <v>101.74</v>
      </c>
      <c r="Q32" s="5">
        <v>31520.682339682036</v>
      </c>
      <c r="R32" s="5">
        <v>2300480.0027781161</v>
      </c>
      <c r="S32" s="5">
        <v>101262.01999985008</v>
      </c>
      <c r="T32" s="5">
        <v>0</v>
      </c>
      <c r="U32" s="5">
        <v>1292052.7232071266</v>
      </c>
      <c r="V32" s="5">
        <v>7231.9532378229987</v>
      </c>
      <c r="W32" s="5">
        <v>3631285.3615627475</v>
      </c>
      <c r="X32" s="39"/>
      <c r="Y32" s="39"/>
    </row>
    <row r="33" spans="1:25" ht="15.75" x14ac:dyDescent="0.25">
      <c r="A33" s="66" t="s">
        <v>58</v>
      </c>
      <c r="B33" s="5">
        <v>2115631.0000000005</v>
      </c>
      <c r="C33" s="5">
        <v>87825.459999999992</v>
      </c>
      <c r="D33" s="5">
        <v>2388986.54</v>
      </c>
      <c r="E33" s="5">
        <v>25885.098753607144</v>
      </c>
      <c r="F33" s="5">
        <v>179318.65</v>
      </c>
      <c r="G33" s="5">
        <v>70</v>
      </c>
      <c r="H33" s="5">
        <v>387.03</v>
      </c>
      <c r="I33" s="5">
        <v>74825.440000000002</v>
      </c>
      <c r="J33" s="5">
        <v>42</v>
      </c>
      <c r="K33" s="5">
        <v>450593.70999999996</v>
      </c>
      <c r="L33" s="5">
        <v>477</v>
      </c>
      <c r="M33" s="5">
        <v>102669.20999999999</v>
      </c>
      <c r="N33" s="5">
        <v>23</v>
      </c>
      <c r="O33" s="5">
        <v>93122.6</v>
      </c>
      <c r="P33" s="5">
        <v>1626.54</v>
      </c>
      <c r="Q33" s="5">
        <v>34936.431369820304</v>
      </c>
      <c r="R33" s="5">
        <v>702769.16206043726</v>
      </c>
      <c r="S33" s="5">
        <v>9933.9699999983131</v>
      </c>
      <c r="T33" s="5">
        <v>1046.77</v>
      </c>
      <c r="U33" s="5">
        <v>467975.35572728753</v>
      </c>
      <c r="V33" s="5">
        <v>9547.3919855981858</v>
      </c>
      <c r="W33" s="5">
        <v>1215228.3411431434</v>
      </c>
      <c r="X33" s="39"/>
      <c r="Y33" s="39"/>
    </row>
    <row r="34" spans="1:25" ht="15.75" x14ac:dyDescent="0.25">
      <c r="A34" s="66" t="s">
        <v>59</v>
      </c>
      <c r="B34" s="5">
        <v>432838.22000000003</v>
      </c>
      <c r="C34" s="5">
        <v>9279</v>
      </c>
      <c r="D34" s="5">
        <v>397523.44</v>
      </c>
      <c r="E34" s="5">
        <v>233.49</v>
      </c>
      <c r="F34" s="5">
        <v>9033.7800000000007</v>
      </c>
      <c r="G34" s="5">
        <v>10.094500000000004</v>
      </c>
      <c r="H34" s="5">
        <v>0</v>
      </c>
      <c r="I34" s="5">
        <v>9033.76</v>
      </c>
      <c r="J34" s="5">
        <v>10.094500000000004</v>
      </c>
      <c r="K34" s="5">
        <v>9064.66</v>
      </c>
      <c r="L34" s="5">
        <v>3.5</v>
      </c>
      <c r="M34" s="5">
        <v>2500</v>
      </c>
      <c r="N34" s="5">
        <v>1</v>
      </c>
      <c r="O34" s="5">
        <v>0</v>
      </c>
      <c r="P34" s="5">
        <v>0</v>
      </c>
      <c r="Q34" s="5">
        <v>0</v>
      </c>
      <c r="R34" s="5">
        <v>19220.85631329894</v>
      </c>
      <c r="S34" s="5">
        <v>56.10999999996011</v>
      </c>
      <c r="T34" s="5">
        <v>2.6399999999998975</v>
      </c>
      <c r="U34" s="5">
        <v>54061.270718959611</v>
      </c>
      <c r="V34" s="5">
        <v>0.10082566616635079</v>
      </c>
      <c r="W34" s="5">
        <v>73282.227857924721</v>
      </c>
      <c r="X34" s="39"/>
      <c r="Y34" s="39"/>
    </row>
    <row r="35" spans="1:25" ht="15.75" x14ac:dyDescent="0.25">
      <c r="A35" s="66" t="s">
        <v>60</v>
      </c>
      <c r="B35" s="5">
        <v>14747683.125800001</v>
      </c>
      <c r="C35" s="5">
        <v>1107005.9137547659</v>
      </c>
      <c r="D35" s="5">
        <v>14887373.209999999</v>
      </c>
      <c r="E35" s="5">
        <v>61083.164299999982</v>
      </c>
      <c r="F35" s="5">
        <v>2163301.950000002</v>
      </c>
      <c r="G35" s="5">
        <v>1610.0144</v>
      </c>
      <c r="H35" s="5">
        <v>123199.533</v>
      </c>
      <c r="I35" s="5">
        <v>1696374.5286410861</v>
      </c>
      <c r="J35" s="5">
        <v>1331.0144</v>
      </c>
      <c r="K35" s="5">
        <v>3422620.0731600006</v>
      </c>
      <c r="L35" s="5">
        <v>20967.43</v>
      </c>
      <c r="M35" s="5">
        <v>1365095.3345599999</v>
      </c>
      <c r="N35" s="5">
        <v>858</v>
      </c>
      <c r="O35" s="5">
        <v>1494.95</v>
      </c>
      <c r="P35" s="5">
        <v>857.81</v>
      </c>
      <c r="Q35" s="5">
        <v>179716.31277825736</v>
      </c>
      <c r="R35" s="5">
        <v>5679053.4302717242</v>
      </c>
      <c r="S35" s="5">
        <v>5748.8600000002079</v>
      </c>
      <c r="T35" s="5">
        <v>1419.8099999998005</v>
      </c>
      <c r="U35" s="5">
        <v>1987943.7968633594</v>
      </c>
      <c r="V35" s="5">
        <v>13592.131979619984</v>
      </c>
      <c r="W35" s="5">
        <v>7860305.6718929615</v>
      </c>
      <c r="X35" s="39"/>
      <c r="Y35" s="39"/>
    </row>
    <row r="36" spans="1:25" ht="15.75" x14ac:dyDescent="0.25">
      <c r="A36" s="4" t="s">
        <v>61</v>
      </c>
      <c r="B36" s="46">
        <v>462020164.52434027</v>
      </c>
      <c r="C36" s="46">
        <v>76815598.031091601</v>
      </c>
      <c r="D36" s="46">
        <v>414751867.4055804</v>
      </c>
      <c r="E36" s="46">
        <v>6567657.7665980253</v>
      </c>
      <c r="F36" s="46">
        <v>167828145.79993066</v>
      </c>
      <c r="G36" s="46">
        <v>170391.73129999998</v>
      </c>
      <c r="H36" s="46">
        <v>12569822.36861435</v>
      </c>
      <c r="I36" s="46">
        <v>138771330.58557865</v>
      </c>
      <c r="J36" s="46">
        <v>81204.845000000001</v>
      </c>
      <c r="K36" s="46">
        <v>192239342.99550337</v>
      </c>
      <c r="L36" s="46">
        <v>5906458.2978999987</v>
      </c>
      <c r="M36" s="46">
        <v>88574269.256013274</v>
      </c>
      <c r="N36" s="46">
        <v>64149.999599999996</v>
      </c>
      <c r="O36" s="46">
        <v>10708699.248000003</v>
      </c>
      <c r="P36" s="46">
        <v>122449.963175</v>
      </c>
      <c r="Q36" s="46">
        <v>8504095.9519393053</v>
      </c>
      <c r="R36" s="46">
        <v>98845236.938130856</v>
      </c>
      <c r="S36" s="46">
        <v>359571.35999986785</v>
      </c>
      <c r="T36" s="46">
        <v>600225.58999997657</v>
      </c>
      <c r="U36" s="46">
        <v>38812706.694678895</v>
      </c>
      <c r="V36" s="46">
        <v>5607252.4101974461</v>
      </c>
      <c r="W36" s="46">
        <v>151769291.99494648</v>
      </c>
      <c r="X36" s="39"/>
      <c r="Y36" s="39"/>
    </row>
    <row r="37" spans="1:25" ht="15" customHeight="1" x14ac:dyDescent="0.25">
      <c r="A37" s="115" t="s">
        <v>67</v>
      </c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</row>
    <row r="39" spans="1:25" x14ac:dyDescent="0.25">
      <c r="B39" s="39"/>
      <c r="F39" s="39"/>
    </row>
  </sheetData>
  <mergeCells count="23">
    <mergeCell ref="A37:W37"/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conditionalFormatting sqref="B39">
    <cfRule type="cellIs" dxfId="7" priority="3" operator="notEqual">
      <formula>0</formula>
    </cfRule>
  </conditionalFormatting>
  <conditionalFormatting sqref="F39">
    <cfRule type="cellIs" dxfId="6" priority="2" operator="notEqual">
      <formula>0</formula>
    </cfRule>
  </conditionalFormatting>
  <conditionalFormatting sqref="X7:Y36">
    <cfRule type="cellIs" dxfId="5" priority="1" operator="notEqual">
      <formula>0</formula>
    </cfRule>
  </conditionalFormatting>
  <printOptions horizontalCentered="1" verticalCentered="1"/>
  <pageMargins left="0.23622047244094491" right="0.23622047244094491" top="0.23622047244094491" bottom="0.23622047244094491" header="0" footer="0"/>
  <pageSetup paperSize="9" scale="55" fitToWidth="2" orientation="landscape" r:id="rId1"/>
  <colBreaks count="1" manualBreakCount="1">
    <brk id="14" max="3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7"/>
  <sheetViews>
    <sheetView zoomScaleNormal="100" zoomScaleSheetLayoutView="70" workbookViewId="0">
      <selection sqref="A1:C2"/>
    </sheetView>
  </sheetViews>
  <sheetFormatPr defaultRowHeight="15.75" x14ac:dyDescent="0.25"/>
  <cols>
    <col min="1" max="1" width="9.140625" style="64"/>
    <col min="2" max="2" width="87.140625" style="58" customWidth="1"/>
    <col min="3" max="3" width="19.85546875" style="58" customWidth="1"/>
    <col min="4" max="4" width="12" style="58" customWidth="1"/>
    <col min="5" max="16384" width="9.140625" style="58"/>
  </cols>
  <sheetData>
    <row r="1" spans="1:4" x14ac:dyDescent="0.25">
      <c r="A1" s="125" t="s">
        <v>341</v>
      </c>
      <c r="B1" s="125"/>
      <c r="C1" s="125"/>
    </row>
    <row r="2" spans="1:4" ht="10.5" customHeight="1" x14ac:dyDescent="0.25">
      <c r="A2" s="126"/>
      <c r="B2" s="126"/>
      <c r="C2" s="126"/>
    </row>
    <row r="3" spans="1:4" ht="12.75" customHeight="1" x14ac:dyDescent="0.25">
      <c r="A3" s="127" t="s">
        <v>194</v>
      </c>
      <c r="B3" s="128"/>
      <c r="C3" s="138" t="s">
        <v>66</v>
      </c>
    </row>
    <row r="4" spans="1:4" ht="12.75" customHeight="1" x14ac:dyDescent="0.25">
      <c r="A4" s="129"/>
      <c r="B4" s="130"/>
      <c r="C4" s="138"/>
    </row>
    <row r="5" spans="1:4" x14ac:dyDescent="0.25">
      <c r="A5" s="131"/>
      <c r="B5" s="132"/>
      <c r="C5" s="9" t="s">
        <v>195</v>
      </c>
    </row>
    <row r="6" spans="1:4" x14ac:dyDescent="0.25">
      <c r="A6" s="133">
        <v>1</v>
      </c>
      <c r="B6" s="134"/>
      <c r="C6" s="43">
        <v>2</v>
      </c>
    </row>
    <row r="7" spans="1:4" x14ac:dyDescent="0.25">
      <c r="A7" s="71" t="s">
        <v>0</v>
      </c>
      <c r="B7" s="80" t="s">
        <v>75</v>
      </c>
      <c r="C7" s="44">
        <v>28280.288949999998</v>
      </c>
      <c r="D7" s="59"/>
    </row>
    <row r="8" spans="1:4" x14ac:dyDescent="0.25">
      <c r="A8" s="71" t="s">
        <v>1</v>
      </c>
      <c r="B8" s="81" t="s">
        <v>76</v>
      </c>
      <c r="C8" s="44">
        <v>21665.723360000004</v>
      </c>
      <c r="D8" s="59"/>
    </row>
    <row r="9" spans="1:4" x14ac:dyDescent="0.25">
      <c r="A9" s="71" t="s">
        <v>1</v>
      </c>
      <c r="B9" s="81" t="s">
        <v>77</v>
      </c>
      <c r="C9" s="44">
        <v>0</v>
      </c>
      <c r="D9" s="59"/>
    </row>
    <row r="10" spans="1:4" x14ac:dyDescent="0.25">
      <c r="A10" s="71" t="s">
        <v>1</v>
      </c>
      <c r="B10" s="81" t="s">
        <v>78</v>
      </c>
      <c r="C10" s="44">
        <v>6614.5655900000002</v>
      </c>
      <c r="D10" s="59"/>
    </row>
    <row r="11" spans="1:4" x14ac:dyDescent="0.25">
      <c r="A11" s="82" t="s">
        <v>79</v>
      </c>
      <c r="B11" s="83" t="s">
        <v>80</v>
      </c>
      <c r="C11" s="44"/>
      <c r="D11" s="59"/>
    </row>
    <row r="12" spans="1:4" x14ac:dyDescent="0.25">
      <c r="A12" s="71" t="s">
        <v>2</v>
      </c>
      <c r="B12" s="81" t="s">
        <v>81</v>
      </c>
      <c r="C12" s="44">
        <v>254241</v>
      </c>
      <c r="D12" s="59"/>
    </row>
    <row r="13" spans="1:4" x14ac:dyDescent="0.25">
      <c r="A13" s="72">
        <v>1</v>
      </c>
      <c r="B13" s="73" t="s">
        <v>82</v>
      </c>
      <c r="C13" s="44">
        <v>34169</v>
      </c>
      <c r="D13" s="59"/>
    </row>
    <row r="14" spans="1:4" ht="31.5" x14ac:dyDescent="0.25">
      <c r="A14" s="71" t="s">
        <v>3</v>
      </c>
      <c r="B14" s="81" t="s">
        <v>83</v>
      </c>
      <c r="C14" s="44">
        <v>89232</v>
      </c>
      <c r="D14" s="59"/>
    </row>
    <row r="15" spans="1:4" x14ac:dyDescent="0.25">
      <c r="A15" s="71" t="s">
        <v>4</v>
      </c>
      <c r="B15" s="81" t="s">
        <v>84</v>
      </c>
      <c r="C15" s="44">
        <v>86187</v>
      </c>
      <c r="D15" s="59"/>
    </row>
    <row r="16" spans="1:4" ht="31.5" x14ac:dyDescent="0.25">
      <c r="A16" s="71" t="s">
        <v>5</v>
      </c>
      <c r="B16" s="81" t="s">
        <v>85</v>
      </c>
      <c r="C16" s="44">
        <v>0</v>
      </c>
      <c r="D16" s="59"/>
    </row>
    <row r="17" spans="1:4" x14ac:dyDescent="0.25">
      <c r="A17" s="71" t="s">
        <v>6</v>
      </c>
      <c r="B17" s="81" t="s">
        <v>86</v>
      </c>
      <c r="C17" s="44">
        <v>3045</v>
      </c>
      <c r="D17" s="59"/>
    </row>
    <row r="18" spans="1:4" ht="31.5" x14ac:dyDescent="0.25">
      <c r="A18" s="71" t="s">
        <v>7</v>
      </c>
      <c r="B18" s="81" t="s">
        <v>87</v>
      </c>
      <c r="C18" s="44">
        <v>0</v>
      </c>
      <c r="D18" s="59"/>
    </row>
    <row r="19" spans="1:4" x14ac:dyDescent="0.25">
      <c r="A19" s="71" t="s">
        <v>8</v>
      </c>
      <c r="B19" s="81" t="s">
        <v>88</v>
      </c>
      <c r="C19" s="44">
        <v>2016006.1117200002</v>
      </c>
      <c r="D19" s="59"/>
    </row>
    <row r="20" spans="1:4" x14ac:dyDescent="0.25">
      <c r="A20" s="71" t="s">
        <v>4</v>
      </c>
      <c r="B20" s="81" t="s">
        <v>89</v>
      </c>
      <c r="C20" s="44">
        <v>446711.28143999999</v>
      </c>
      <c r="D20" s="59"/>
    </row>
    <row r="21" spans="1:4" x14ac:dyDescent="0.25">
      <c r="A21" s="71" t="s">
        <v>5</v>
      </c>
      <c r="B21" s="81" t="s">
        <v>90</v>
      </c>
      <c r="C21" s="44">
        <v>1400265.2983600001</v>
      </c>
      <c r="D21" s="59"/>
    </row>
    <row r="22" spans="1:4" x14ac:dyDescent="0.25">
      <c r="A22" s="71"/>
      <c r="B22" s="81" t="s">
        <v>91</v>
      </c>
      <c r="C22" s="44">
        <v>1115368.8674999999</v>
      </c>
      <c r="D22" s="59"/>
    </row>
    <row r="23" spans="1:4" x14ac:dyDescent="0.25">
      <c r="A23" s="71" t="s">
        <v>6</v>
      </c>
      <c r="B23" s="81" t="s">
        <v>92</v>
      </c>
      <c r="C23" s="44">
        <v>0</v>
      </c>
      <c r="D23" s="59"/>
    </row>
    <row r="24" spans="1:4" x14ac:dyDescent="0.25">
      <c r="A24" s="71" t="s">
        <v>7</v>
      </c>
      <c r="B24" s="81" t="s">
        <v>93</v>
      </c>
      <c r="C24" s="44">
        <v>3126</v>
      </c>
      <c r="D24" s="59"/>
    </row>
    <row r="25" spans="1:4" x14ac:dyDescent="0.25">
      <c r="A25" s="71" t="s">
        <v>9</v>
      </c>
      <c r="B25" s="81" t="s">
        <v>94</v>
      </c>
      <c r="C25" s="44">
        <v>25497.431</v>
      </c>
      <c r="D25" s="59"/>
    </row>
    <row r="26" spans="1:4" x14ac:dyDescent="0.25">
      <c r="A26" s="71" t="s">
        <v>10</v>
      </c>
      <c r="B26" s="81" t="s">
        <v>95</v>
      </c>
      <c r="C26" s="44">
        <v>138324.10092</v>
      </c>
      <c r="D26" s="59"/>
    </row>
    <row r="27" spans="1:4" x14ac:dyDescent="0.25">
      <c r="A27" s="71" t="s">
        <v>11</v>
      </c>
      <c r="B27" s="81" t="s">
        <v>78</v>
      </c>
      <c r="C27" s="44">
        <v>2082</v>
      </c>
      <c r="D27" s="59"/>
    </row>
    <row r="28" spans="1:4" x14ac:dyDescent="0.25">
      <c r="A28" s="71" t="s">
        <v>12</v>
      </c>
      <c r="B28" s="81" t="s">
        <v>96</v>
      </c>
      <c r="C28" s="44">
        <v>0</v>
      </c>
      <c r="D28" s="59"/>
    </row>
    <row r="29" spans="1:4" x14ac:dyDescent="0.25">
      <c r="A29" s="71"/>
      <c r="B29" s="83" t="s">
        <v>97</v>
      </c>
      <c r="C29" s="44">
        <v>2359479.1117199999</v>
      </c>
      <c r="D29" s="59"/>
    </row>
    <row r="30" spans="1:4" x14ac:dyDescent="0.25">
      <c r="A30" s="82" t="s">
        <v>98</v>
      </c>
      <c r="B30" s="83" t="s">
        <v>99</v>
      </c>
      <c r="C30" s="44">
        <v>0</v>
      </c>
      <c r="D30" s="59"/>
    </row>
    <row r="31" spans="1:4" x14ac:dyDescent="0.25">
      <c r="A31" s="82" t="s">
        <v>100</v>
      </c>
      <c r="B31" s="83" t="s">
        <v>101</v>
      </c>
      <c r="C31" s="44">
        <v>1014955.34608</v>
      </c>
      <c r="D31" s="59"/>
    </row>
    <row r="32" spans="1:4" x14ac:dyDescent="0.25">
      <c r="A32" s="82" t="s">
        <v>2</v>
      </c>
      <c r="B32" s="81" t="s">
        <v>102</v>
      </c>
      <c r="C32" s="44">
        <v>0</v>
      </c>
      <c r="D32" s="59"/>
    </row>
    <row r="33" spans="1:4" x14ac:dyDescent="0.25">
      <c r="A33" s="82" t="s">
        <v>4</v>
      </c>
      <c r="B33" s="81" t="s">
        <v>103</v>
      </c>
      <c r="C33" s="44">
        <v>727644.23441000003</v>
      </c>
      <c r="D33" s="59"/>
    </row>
    <row r="34" spans="1:4" x14ac:dyDescent="0.25">
      <c r="A34" s="82" t="s">
        <v>1</v>
      </c>
      <c r="B34" s="81" t="s">
        <v>104</v>
      </c>
      <c r="C34" s="44">
        <v>764</v>
      </c>
      <c r="D34" s="59"/>
    </row>
    <row r="35" spans="1:4" x14ac:dyDescent="0.25">
      <c r="A35" s="82" t="s">
        <v>1</v>
      </c>
      <c r="B35" s="81" t="s">
        <v>105</v>
      </c>
      <c r="C35" s="44">
        <v>0</v>
      </c>
      <c r="D35" s="59"/>
    </row>
    <row r="36" spans="1:4" x14ac:dyDescent="0.25">
      <c r="A36" s="82" t="s">
        <v>5</v>
      </c>
      <c r="B36" s="81" t="s">
        <v>106</v>
      </c>
      <c r="C36" s="44">
        <v>32112.923999999999</v>
      </c>
      <c r="D36" s="59"/>
    </row>
    <row r="37" spans="1:4" x14ac:dyDescent="0.25">
      <c r="A37" s="82" t="s">
        <v>1</v>
      </c>
      <c r="B37" s="81" t="s">
        <v>104</v>
      </c>
      <c r="C37" s="44">
        <v>0</v>
      </c>
      <c r="D37" s="59"/>
    </row>
    <row r="38" spans="1:4" x14ac:dyDescent="0.25">
      <c r="A38" s="82" t="s">
        <v>1</v>
      </c>
      <c r="B38" s="81" t="s">
        <v>105</v>
      </c>
      <c r="C38" s="44">
        <v>0</v>
      </c>
      <c r="D38" s="59"/>
    </row>
    <row r="39" spans="1:4" x14ac:dyDescent="0.25">
      <c r="A39" s="82" t="s">
        <v>13</v>
      </c>
      <c r="B39" s="83" t="s">
        <v>107</v>
      </c>
      <c r="C39" s="44">
        <v>759757.15841000003</v>
      </c>
      <c r="D39" s="59"/>
    </row>
    <row r="40" spans="1:4" x14ac:dyDescent="0.25">
      <c r="A40" s="71" t="s">
        <v>3</v>
      </c>
      <c r="B40" s="81" t="s">
        <v>108</v>
      </c>
      <c r="C40" s="44">
        <v>26265.0448</v>
      </c>
      <c r="D40" s="59"/>
    </row>
    <row r="41" spans="1:4" x14ac:dyDescent="0.25">
      <c r="A41" s="71" t="s">
        <v>1</v>
      </c>
      <c r="B41" s="81" t="s">
        <v>104</v>
      </c>
      <c r="C41" s="44">
        <v>0</v>
      </c>
      <c r="D41" s="59"/>
    </row>
    <row r="42" spans="1:4" x14ac:dyDescent="0.25">
      <c r="A42" s="71" t="s">
        <v>1</v>
      </c>
      <c r="B42" s="81" t="s">
        <v>105</v>
      </c>
      <c r="C42" s="44">
        <v>0</v>
      </c>
      <c r="D42" s="59"/>
    </row>
    <row r="43" spans="1:4" x14ac:dyDescent="0.25">
      <c r="A43" s="71" t="s">
        <v>8</v>
      </c>
      <c r="B43" s="81" t="s">
        <v>109</v>
      </c>
      <c r="C43" s="44">
        <v>228933.14287000001</v>
      </c>
      <c r="D43" s="59"/>
    </row>
    <row r="44" spans="1:4" x14ac:dyDescent="0.25">
      <c r="A44" s="71" t="s">
        <v>1</v>
      </c>
      <c r="B44" s="81" t="s">
        <v>104</v>
      </c>
      <c r="C44" s="44">
        <v>586</v>
      </c>
      <c r="D44" s="59"/>
    </row>
    <row r="45" spans="1:4" x14ac:dyDescent="0.25">
      <c r="A45" s="71" t="s">
        <v>1</v>
      </c>
      <c r="B45" s="81" t="s">
        <v>105</v>
      </c>
      <c r="C45" s="44">
        <v>0</v>
      </c>
      <c r="D45" s="59"/>
    </row>
    <row r="46" spans="1:4" x14ac:dyDescent="0.25">
      <c r="A46" s="71" t="s">
        <v>110</v>
      </c>
      <c r="B46" s="74" t="s">
        <v>111</v>
      </c>
      <c r="C46" s="44"/>
      <c r="D46" s="59"/>
    </row>
    <row r="47" spans="1:4" x14ac:dyDescent="0.25">
      <c r="A47" s="71" t="s">
        <v>4</v>
      </c>
      <c r="B47" s="75" t="s">
        <v>112</v>
      </c>
      <c r="C47" s="44">
        <v>377787.68108000001</v>
      </c>
      <c r="D47" s="59"/>
    </row>
    <row r="48" spans="1:4" x14ac:dyDescent="0.25">
      <c r="A48" s="71" t="s">
        <v>5</v>
      </c>
      <c r="B48" s="75" t="s">
        <v>113</v>
      </c>
      <c r="C48" s="44">
        <v>229</v>
      </c>
      <c r="D48" s="59"/>
    </row>
    <row r="49" spans="1:4" x14ac:dyDescent="0.25">
      <c r="A49" s="71" t="s">
        <v>6</v>
      </c>
      <c r="B49" s="75" t="s">
        <v>114</v>
      </c>
      <c r="C49" s="44">
        <v>0</v>
      </c>
      <c r="D49" s="59"/>
    </row>
    <row r="50" spans="1:4" x14ac:dyDescent="0.25">
      <c r="A50" s="71" t="s">
        <v>7</v>
      </c>
      <c r="B50" s="75" t="s">
        <v>115</v>
      </c>
      <c r="C50" s="44">
        <v>1223969.61949</v>
      </c>
      <c r="D50" s="59"/>
    </row>
    <row r="51" spans="1:4" x14ac:dyDescent="0.25">
      <c r="A51" s="71" t="s">
        <v>9</v>
      </c>
      <c r="B51" s="75" t="s">
        <v>116</v>
      </c>
      <c r="C51" s="44">
        <v>0</v>
      </c>
      <c r="D51" s="59"/>
    </row>
    <row r="52" spans="1:4" x14ac:dyDescent="0.25">
      <c r="A52" s="71" t="s">
        <v>10</v>
      </c>
      <c r="B52" s="75" t="s">
        <v>117</v>
      </c>
      <c r="C52" s="44">
        <v>768</v>
      </c>
      <c r="D52" s="59"/>
    </row>
    <row r="53" spans="1:4" ht="31.5" x14ac:dyDescent="0.25">
      <c r="A53" s="71" t="s">
        <v>11</v>
      </c>
      <c r="B53" s="75" t="s">
        <v>118</v>
      </c>
      <c r="C53" s="44">
        <v>0</v>
      </c>
      <c r="D53" s="59"/>
    </row>
    <row r="54" spans="1:4" x14ac:dyDescent="0.25">
      <c r="A54" s="79" t="s">
        <v>14</v>
      </c>
      <c r="B54" s="75" t="s">
        <v>119</v>
      </c>
      <c r="C54" s="44">
        <v>0</v>
      </c>
      <c r="D54" s="59"/>
    </row>
    <row r="55" spans="1:4" x14ac:dyDescent="0.25">
      <c r="A55" s="71"/>
      <c r="B55" s="76" t="s">
        <v>120</v>
      </c>
      <c r="C55" s="44">
        <v>1602754.30057</v>
      </c>
      <c r="D55" s="59"/>
    </row>
    <row r="56" spans="1:4" x14ac:dyDescent="0.25">
      <c r="A56" s="82" t="s">
        <v>121</v>
      </c>
      <c r="B56" s="83" t="s">
        <v>122</v>
      </c>
      <c r="C56" s="44"/>
      <c r="D56" s="59"/>
    </row>
    <row r="57" spans="1:4" x14ac:dyDescent="0.25">
      <c r="A57" s="82" t="s">
        <v>2</v>
      </c>
      <c r="B57" s="81" t="s">
        <v>123</v>
      </c>
      <c r="C57" s="44">
        <v>91743.595540000009</v>
      </c>
      <c r="D57" s="59"/>
    </row>
    <row r="58" spans="1:4" x14ac:dyDescent="0.25">
      <c r="A58" s="82" t="s">
        <v>4</v>
      </c>
      <c r="B58" s="81" t="s">
        <v>124</v>
      </c>
      <c r="C58" s="44">
        <v>19532.058660000002</v>
      </c>
      <c r="D58" s="59"/>
    </row>
    <row r="59" spans="1:4" x14ac:dyDescent="0.25">
      <c r="A59" s="82" t="s">
        <v>5</v>
      </c>
      <c r="B59" s="81" t="s">
        <v>78</v>
      </c>
      <c r="C59" s="44">
        <v>72211.53688</v>
      </c>
      <c r="D59" s="59"/>
    </row>
    <row r="60" spans="1:4" x14ac:dyDescent="0.25">
      <c r="A60" s="82" t="s">
        <v>3</v>
      </c>
      <c r="B60" s="81" t="s">
        <v>125</v>
      </c>
      <c r="C60" s="44"/>
      <c r="D60" s="59"/>
    </row>
    <row r="61" spans="1:4" x14ac:dyDescent="0.25">
      <c r="A61" s="82" t="s">
        <v>4</v>
      </c>
      <c r="B61" s="81" t="s">
        <v>126</v>
      </c>
      <c r="C61" s="44">
        <v>229171.74364</v>
      </c>
      <c r="D61" s="59"/>
    </row>
    <row r="62" spans="1:4" x14ac:dyDescent="0.25">
      <c r="A62" s="82" t="s">
        <v>5</v>
      </c>
      <c r="B62" s="81" t="s">
        <v>127</v>
      </c>
      <c r="C62" s="44">
        <v>12061.36609</v>
      </c>
      <c r="D62" s="59"/>
    </row>
    <row r="63" spans="1:4" x14ac:dyDescent="0.25">
      <c r="A63" s="82" t="s">
        <v>6</v>
      </c>
      <c r="B63" s="81" t="s">
        <v>128</v>
      </c>
      <c r="C63" s="44">
        <v>1821.5160000000001</v>
      </c>
      <c r="D63" s="59"/>
    </row>
    <row r="64" spans="1:4" x14ac:dyDescent="0.25">
      <c r="A64" s="71"/>
      <c r="B64" s="83" t="s">
        <v>129</v>
      </c>
      <c r="C64" s="44">
        <v>243054.62573</v>
      </c>
      <c r="D64" s="59"/>
    </row>
    <row r="65" spans="1:4" x14ac:dyDescent="0.25">
      <c r="A65" s="71" t="s">
        <v>15</v>
      </c>
      <c r="B65" s="81" t="s">
        <v>78</v>
      </c>
      <c r="C65" s="44">
        <v>1602.3829600000001</v>
      </c>
      <c r="D65" s="59"/>
    </row>
    <row r="66" spans="1:4" x14ac:dyDescent="0.25">
      <c r="A66" s="71"/>
      <c r="B66" s="83" t="s">
        <v>130</v>
      </c>
      <c r="C66" s="44">
        <v>336400.60423</v>
      </c>
      <c r="D66" s="59"/>
    </row>
    <row r="67" spans="1:4" x14ac:dyDescent="0.25">
      <c r="A67" s="82" t="s">
        <v>131</v>
      </c>
      <c r="B67" s="83" t="s">
        <v>132</v>
      </c>
      <c r="C67" s="44"/>
      <c r="D67" s="59"/>
    </row>
    <row r="68" spans="1:4" x14ac:dyDescent="0.25">
      <c r="A68" s="82" t="s">
        <v>2</v>
      </c>
      <c r="B68" s="81" t="s">
        <v>133</v>
      </c>
      <c r="C68" s="44">
        <v>0</v>
      </c>
      <c r="D68" s="59"/>
    </row>
    <row r="69" spans="1:4" x14ac:dyDescent="0.25">
      <c r="A69" s="82" t="s">
        <v>3</v>
      </c>
      <c r="B69" s="81" t="s">
        <v>134</v>
      </c>
      <c r="C69" s="44">
        <v>61865.080589999998</v>
      </c>
      <c r="D69" s="59"/>
    </row>
    <row r="70" spans="1:4" x14ac:dyDescent="0.25">
      <c r="A70" s="82" t="s">
        <v>8</v>
      </c>
      <c r="B70" s="81" t="s">
        <v>135</v>
      </c>
      <c r="C70" s="44">
        <v>8705.3192200000012</v>
      </c>
      <c r="D70" s="59"/>
    </row>
    <row r="71" spans="1:4" x14ac:dyDescent="0.25">
      <c r="A71" s="82"/>
      <c r="B71" s="83" t="s">
        <v>136</v>
      </c>
      <c r="C71" s="44">
        <v>70570.399810000003</v>
      </c>
      <c r="D71" s="59"/>
    </row>
    <row r="72" spans="1:4" x14ac:dyDescent="0.25">
      <c r="A72" s="82"/>
      <c r="B72" s="84" t="s">
        <v>137</v>
      </c>
      <c r="C72" s="44">
        <v>5412440.0513599999</v>
      </c>
      <c r="D72" s="59"/>
    </row>
    <row r="73" spans="1:4" x14ac:dyDescent="0.25">
      <c r="A73" s="82" t="s">
        <v>138</v>
      </c>
      <c r="B73" s="83" t="s">
        <v>139</v>
      </c>
      <c r="C73" s="44">
        <v>15543</v>
      </c>
      <c r="D73" s="59"/>
    </row>
    <row r="74" spans="1:4" ht="15.75" customHeight="1" x14ac:dyDescent="0.25">
      <c r="A74" s="135" t="s">
        <v>140</v>
      </c>
      <c r="B74" s="136"/>
      <c r="C74" s="137"/>
      <c r="D74" s="59"/>
    </row>
    <row r="75" spans="1:4" x14ac:dyDescent="0.25">
      <c r="A75" s="85" t="s">
        <v>141</v>
      </c>
      <c r="B75" s="86" t="s">
        <v>142</v>
      </c>
      <c r="C75" s="44"/>
      <c r="D75" s="59"/>
    </row>
    <row r="76" spans="1:4" x14ac:dyDescent="0.25">
      <c r="A76" s="82" t="s">
        <v>2</v>
      </c>
      <c r="B76" s="87" t="s">
        <v>143</v>
      </c>
      <c r="C76" s="44">
        <v>507027.18001000001</v>
      </c>
      <c r="D76" s="59"/>
    </row>
    <row r="77" spans="1:4" x14ac:dyDescent="0.25">
      <c r="A77" s="88" t="s">
        <v>1</v>
      </c>
      <c r="B77" s="81" t="s">
        <v>144</v>
      </c>
      <c r="C77" s="44">
        <v>0</v>
      </c>
      <c r="D77" s="59"/>
    </row>
    <row r="78" spans="1:4" x14ac:dyDescent="0.25">
      <c r="A78" s="88" t="s">
        <v>1</v>
      </c>
      <c r="B78" s="81" t="s">
        <v>145</v>
      </c>
      <c r="C78" s="44">
        <v>-542</v>
      </c>
      <c r="D78" s="59"/>
    </row>
    <row r="79" spans="1:4" x14ac:dyDescent="0.25">
      <c r="A79" s="82" t="s">
        <v>3</v>
      </c>
      <c r="B79" s="81" t="s">
        <v>146</v>
      </c>
      <c r="C79" s="44">
        <v>24488.947</v>
      </c>
      <c r="D79" s="59"/>
    </row>
    <row r="80" spans="1:4" x14ac:dyDescent="0.25">
      <c r="A80" s="82" t="s">
        <v>8</v>
      </c>
      <c r="B80" s="81" t="s">
        <v>147</v>
      </c>
      <c r="C80" s="44">
        <v>33126.212849999996</v>
      </c>
      <c r="D80" s="59"/>
    </row>
    <row r="81" spans="1:4" x14ac:dyDescent="0.25">
      <c r="A81" s="82" t="s">
        <v>12</v>
      </c>
      <c r="B81" s="81" t="s">
        <v>148</v>
      </c>
      <c r="C81" s="44">
        <v>217602.10858999999</v>
      </c>
      <c r="D81" s="59"/>
    </row>
    <row r="82" spans="1:4" x14ac:dyDescent="0.25">
      <c r="A82" s="82" t="s">
        <v>16</v>
      </c>
      <c r="B82" s="81" t="s">
        <v>149</v>
      </c>
      <c r="C82" s="44">
        <v>366366.79084999999</v>
      </c>
      <c r="D82" s="59"/>
    </row>
    <row r="83" spans="1:4" x14ac:dyDescent="0.25">
      <c r="A83" s="82" t="s">
        <v>17</v>
      </c>
      <c r="B83" s="81" t="s">
        <v>150</v>
      </c>
      <c r="C83" s="44">
        <v>-10662.618999999999</v>
      </c>
      <c r="D83" s="59"/>
    </row>
    <row r="84" spans="1:4" x14ac:dyDescent="0.25">
      <c r="A84" s="82" t="s">
        <v>18</v>
      </c>
      <c r="B84" s="81" t="s">
        <v>151</v>
      </c>
      <c r="C84" s="44">
        <v>54135.355569999992</v>
      </c>
      <c r="D84" s="59"/>
    </row>
    <row r="85" spans="1:4" x14ac:dyDescent="0.25">
      <c r="A85" s="88"/>
      <c r="B85" s="83" t="s">
        <v>152</v>
      </c>
      <c r="C85" s="44">
        <v>1192083.9758699997</v>
      </c>
      <c r="D85" s="59"/>
    </row>
    <row r="86" spans="1:4" x14ac:dyDescent="0.25">
      <c r="A86" s="82" t="s">
        <v>79</v>
      </c>
      <c r="B86" s="83" t="s">
        <v>153</v>
      </c>
      <c r="C86" s="44">
        <v>23146</v>
      </c>
      <c r="D86" s="59"/>
    </row>
    <row r="87" spans="1:4" x14ac:dyDescent="0.25">
      <c r="A87" s="71" t="s">
        <v>154</v>
      </c>
      <c r="B87" s="74" t="s">
        <v>155</v>
      </c>
      <c r="C87" s="44">
        <v>0</v>
      </c>
      <c r="D87" s="59"/>
    </row>
    <row r="88" spans="1:4" x14ac:dyDescent="0.25">
      <c r="A88" s="71" t="s">
        <v>98</v>
      </c>
      <c r="B88" s="83" t="s">
        <v>156</v>
      </c>
      <c r="C88" s="44"/>
      <c r="D88" s="59"/>
    </row>
    <row r="89" spans="1:4" x14ac:dyDescent="0.25">
      <c r="A89" s="71" t="s">
        <v>4</v>
      </c>
      <c r="B89" s="75" t="s">
        <v>157</v>
      </c>
      <c r="C89" s="44">
        <v>1184029.4001799999</v>
      </c>
      <c r="D89" s="59"/>
    </row>
    <row r="90" spans="1:4" x14ac:dyDescent="0.25">
      <c r="A90" s="71" t="s">
        <v>5</v>
      </c>
      <c r="B90" s="75" t="s">
        <v>158</v>
      </c>
      <c r="C90" s="44">
        <v>4788.5725000000002</v>
      </c>
      <c r="D90" s="59"/>
    </row>
    <row r="91" spans="1:4" x14ac:dyDescent="0.25">
      <c r="A91" s="71" t="s">
        <v>6</v>
      </c>
      <c r="B91" s="75" t="s">
        <v>159</v>
      </c>
      <c r="C91" s="44">
        <v>0</v>
      </c>
      <c r="D91" s="59"/>
    </row>
    <row r="92" spans="1:4" x14ac:dyDescent="0.25">
      <c r="A92" s="71" t="s">
        <v>7</v>
      </c>
      <c r="B92" s="75" t="s">
        <v>160</v>
      </c>
      <c r="C92" s="44">
        <v>2424515.9442099999</v>
      </c>
      <c r="D92" s="59"/>
    </row>
    <row r="93" spans="1:4" x14ac:dyDescent="0.25">
      <c r="A93" s="71" t="s">
        <v>9</v>
      </c>
      <c r="B93" s="75" t="s">
        <v>161</v>
      </c>
      <c r="C93" s="44">
        <v>2702.8330000000001</v>
      </c>
      <c r="D93" s="59"/>
    </row>
    <row r="94" spans="1:4" x14ac:dyDescent="0.25">
      <c r="A94" s="71" t="s">
        <v>10</v>
      </c>
      <c r="B94" s="75" t="s">
        <v>162</v>
      </c>
      <c r="C94" s="44">
        <v>0</v>
      </c>
      <c r="D94" s="59"/>
    </row>
    <row r="95" spans="1:4" x14ac:dyDescent="0.25">
      <c r="A95" s="71" t="s">
        <v>11</v>
      </c>
      <c r="B95" s="75" t="s">
        <v>163</v>
      </c>
      <c r="C95" s="44">
        <v>0</v>
      </c>
      <c r="D95" s="59"/>
    </row>
    <row r="96" spans="1:4" x14ac:dyDescent="0.25">
      <c r="A96" s="71" t="s">
        <v>14</v>
      </c>
      <c r="B96" s="75" t="s">
        <v>164</v>
      </c>
      <c r="C96" s="44">
        <v>5107</v>
      </c>
      <c r="D96" s="59"/>
    </row>
    <row r="97" spans="1:4" x14ac:dyDescent="0.25">
      <c r="A97" s="71" t="s">
        <v>19</v>
      </c>
      <c r="B97" s="75" t="s">
        <v>165</v>
      </c>
      <c r="C97" s="44">
        <v>761.82626000000005</v>
      </c>
      <c r="D97" s="59"/>
    </row>
    <row r="98" spans="1:4" x14ac:dyDescent="0.25">
      <c r="A98" s="77"/>
      <c r="B98" s="74" t="s">
        <v>166</v>
      </c>
      <c r="C98" s="44">
        <v>3621905.5761500001</v>
      </c>
      <c r="D98" s="59"/>
    </row>
    <row r="99" spans="1:4" x14ac:dyDescent="0.25">
      <c r="A99" s="71" t="s">
        <v>100</v>
      </c>
      <c r="B99" s="74" t="s">
        <v>167</v>
      </c>
      <c r="C99" s="44">
        <v>0</v>
      </c>
      <c r="D99" s="59"/>
    </row>
    <row r="100" spans="1:4" x14ac:dyDescent="0.25">
      <c r="A100" s="72" t="s">
        <v>168</v>
      </c>
      <c r="B100" s="76" t="s">
        <v>169</v>
      </c>
      <c r="C100" s="44">
        <v>258</v>
      </c>
      <c r="D100" s="59"/>
    </row>
    <row r="101" spans="1:4" x14ac:dyDescent="0.25">
      <c r="A101" s="78" t="s">
        <v>4</v>
      </c>
      <c r="B101" s="73" t="s">
        <v>170</v>
      </c>
      <c r="C101" s="44">
        <v>258</v>
      </c>
      <c r="D101" s="59"/>
    </row>
    <row r="102" spans="1:4" x14ac:dyDescent="0.25">
      <c r="A102" s="78" t="s">
        <v>5</v>
      </c>
      <c r="B102" s="73" t="s">
        <v>171</v>
      </c>
      <c r="C102" s="44">
        <v>0</v>
      </c>
      <c r="D102" s="59"/>
    </row>
    <row r="103" spans="1:4" x14ac:dyDescent="0.25">
      <c r="A103" s="78" t="s">
        <v>6</v>
      </c>
      <c r="B103" s="73" t="s">
        <v>172</v>
      </c>
      <c r="C103" s="44">
        <v>0</v>
      </c>
      <c r="D103" s="59"/>
    </row>
    <row r="104" spans="1:4" x14ac:dyDescent="0.25">
      <c r="A104" s="82" t="s">
        <v>121</v>
      </c>
      <c r="B104" s="83" t="s">
        <v>173</v>
      </c>
      <c r="C104" s="44">
        <v>60377</v>
      </c>
      <c r="D104" s="59"/>
    </row>
    <row r="105" spans="1:4" x14ac:dyDescent="0.25">
      <c r="A105" s="82" t="s">
        <v>131</v>
      </c>
      <c r="B105" s="83" t="s">
        <v>174</v>
      </c>
      <c r="C105" s="44">
        <v>511769.45616000006</v>
      </c>
      <c r="D105" s="59"/>
    </row>
    <row r="106" spans="1:4" x14ac:dyDescent="0.25">
      <c r="A106" s="82" t="s">
        <v>2</v>
      </c>
      <c r="B106" s="81" t="s">
        <v>175</v>
      </c>
      <c r="C106" s="44">
        <v>164497.16989999998</v>
      </c>
      <c r="D106" s="59"/>
    </row>
    <row r="107" spans="1:4" x14ac:dyDescent="0.25">
      <c r="A107" s="82" t="s">
        <v>1</v>
      </c>
      <c r="B107" s="81" t="s">
        <v>176</v>
      </c>
      <c r="C107" s="44">
        <v>0</v>
      </c>
      <c r="D107" s="59"/>
    </row>
    <row r="108" spans="1:4" x14ac:dyDescent="0.25">
      <c r="A108" s="82" t="s">
        <v>1</v>
      </c>
      <c r="B108" s="81" t="s">
        <v>177</v>
      </c>
      <c r="C108" s="44">
        <v>0</v>
      </c>
      <c r="D108" s="59"/>
    </row>
    <row r="109" spans="1:4" x14ac:dyDescent="0.25">
      <c r="A109" s="82" t="s">
        <v>3</v>
      </c>
      <c r="B109" s="81" t="s">
        <v>178</v>
      </c>
      <c r="C109" s="44">
        <v>148052.27737999998</v>
      </c>
      <c r="D109" s="59"/>
    </row>
    <row r="110" spans="1:4" x14ac:dyDescent="0.25">
      <c r="A110" s="82" t="s">
        <v>1</v>
      </c>
      <c r="B110" s="81" t="s">
        <v>176</v>
      </c>
      <c r="C110" s="44">
        <v>0</v>
      </c>
      <c r="D110" s="59"/>
    </row>
    <row r="111" spans="1:4" x14ac:dyDescent="0.25">
      <c r="A111" s="82" t="s">
        <v>1</v>
      </c>
      <c r="B111" s="81" t="s">
        <v>177</v>
      </c>
      <c r="C111" s="44">
        <v>0</v>
      </c>
      <c r="D111" s="59"/>
    </row>
    <row r="112" spans="1:4" x14ac:dyDescent="0.25">
      <c r="A112" s="82" t="s">
        <v>8</v>
      </c>
      <c r="B112" s="81" t="s">
        <v>179</v>
      </c>
      <c r="C112" s="44">
        <v>20000</v>
      </c>
      <c r="D112" s="59"/>
    </row>
    <row r="113" spans="1:4" x14ac:dyDescent="0.25">
      <c r="A113" s="82" t="s">
        <v>4</v>
      </c>
      <c r="B113" s="81" t="s">
        <v>180</v>
      </c>
      <c r="C113" s="44">
        <v>0</v>
      </c>
      <c r="D113" s="59"/>
    </row>
    <row r="114" spans="1:4" x14ac:dyDescent="0.25">
      <c r="A114" s="82" t="s">
        <v>1</v>
      </c>
      <c r="B114" s="81" t="s">
        <v>176</v>
      </c>
      <c r="C114" s="44">
        <v>0</v>
      </c>
      <c r="D114" s="59"/>
    </row>
    <row r="115" spans="1:4" x14ac:dyDescent="0.25">
      <c r="A115" s="82" t="s">
        <v>1</v>
      </c>
      <c r="B115" s="81" t="s">
        <v>177</v>
      </c>
      <c r="C115" s="44">
        <v>0</v>
      </c>
      <c r="D115" s="59"/>
    </row>
    <row r="116" spans="1:4" x14ac:dyDescent="0.25">
      <c r="A116" s="82" t="s">
        <v>5</v>
      </c>
      <c r="B116" s="81" t="s">
        <v>181</v>
      </c>
      <c r="C116" s="44">
        <v>20000</v>
      </c>
      <c r="D116" s="59"/>
    </row>
    <row r="117" spans="1:4" x14ac:dyDescent="0.25">
      <c r="A117" s="82" t="s">
        <v>1</v>
      </c>
      <c r="B117" s="81" t="s">
        <v>176</v>
      </c>
      <c r="C117" s="44">
        <v>0</v>
      </c>
      <c r="D117" s="59"/>
    </row>
    <row r="118" spans="1:4" x14ac:dyDescent="0.25">
      <c r="A118" s="82" t="s">
        <v>1</v>
      </c>
      <c r="B118" s="81" t="s">
        <v>177</v>
      </c>
      <c r="C118" s="44">
        <v>0</v>
      </c>
      <c r="D118" s="59"/>
    </row>
    <row r="119" spans="1:4" x14ac:dyDescent="0.25">
      <c r="A119" s="82" t="s">
        <v>12</v>
      </c>
      <c r="B119" s="81" t="s">
        <v>182</v>
      </c>
      <c r="C119" s="44">
        <v>9708.3289999999997</v>
      </c>
      <c r="D119" s="59"/>
    </row>
    <row r="120" spans="1:4" x14ac:dyDescent="0.25">
      <c r="A120" s="82" t="s">
        <v>1</v>
      </c>
      <c r="B120" s="81" t="s">
        <v>176</v>
      </c>
      <c r="C120" s="44">
        <v>0</v>
      </c>
      <c r="D120" s="59"/>
    </row>
    <row r="121" spans="1:4" x14ac:dyDescent="0.25">
      <c r="A121" s="82" t="s">
        <v>1</v>
      </c>
      <c r="B121" s="81" t="s">
        <v>177</v>
      </c>
      <c r="C121" s="44">
        <v>0</v>
      </c>
      <c r="D121" s="59"/>
    </row>
    <row r="122" spans="1:4" x14ac:dyDescent="0.25">
      <c r="A122" s="82" t="s">
        <v>16</v>
      </c>
      <c r="B122" s="81" t="s">
        <v>183</v>
      </c>
      <c r="C122" s="44">
        <v>169511.67988000001</v>
      </c>
      <c r="D122" s="59"/>
    </row>
    <row r="123" spans="1:4" x14ac:dyDescent="0.25">
      <c r="A123" s="82" t="s">
        <v>1</v>
      </c>
      <c r="B123" s="81" t="s">
        <v>176</v>
      </c>
      <c r="C123" s="44">
        <v>0</v>
      </c>
      <c r="D123" s="59"/>
    </row>
    <row r="124" spans="1:4" x14ac:dyDescent="0.25">
      <c r="A124" s="82" t="s">
        <v>1</v>
      </c>
      <c r="B124" s="81" t="s">
        <v>177</v>
      </c>
      <c r="C124" s="44">
        <v>0</v>
      </c>
      <c r="D124" s="59"/>
    </row>
    <row r="125" spans="1:4" x14ac:dyDescent="0.25">
      <c r="A125" s="82" t="s">
        <v>1</v>
      </c>
      <c r="B125" s="81" t="s">
        <v>184</v>
      </c>
      <c r="C125" s="44">
        <v>26298.617270000002</v>
      </c>
      <c r="D125" s="59"/>
    </row>
    <row r="126" spans="1:4" x14ac:dyDescent="0.25">
      <c r="A126" s="82" t="s">
        <v>1</v>
      </c>
      <c r="B126" s="81" t="s">
        <v>185</v>
      </c>
      <c r="C126" s="44">
        <v>23179.078679999999</v>
      </c>
      <c r="D126" s="59"/>
    </row>
    <row r="127" spans="1:4" x14ac:dyDescent="0.25">
      <c r="A127" s="82" t="s">
        <v>1</v>
      </c>
      <c r="B127" s="81" t="s">
        <v>186</v>
      </c>
      <c r="C127" s="44">
        <v>3507.3338699999999</v>
      </c>
      <c r="D127" s="59"/>
    </row>
    <row r="128" spans="1:4" x14ac:dyDescent="0.25">
      <c r="A128" s="82" t="s">
        <v>138</v>
      </c>
      <c r="B128" s="89" t="s">
        <v>187</v>
      </c>
      <c r="C128" s="44"/>
      <c r="D128" s="59"/>
    </row>
    <row r="129" spans="1:5" x14ac:dyDescent="0.25">
      <c r="A129" s="82" t="s">
        <v>2</v>
      </c>
      <c r="B129" s="81" t="s">
        <v>188</v>
      </c>
      <c r="C129" s="44">
        <v>2901</v>
      </c>
      <c r="D129" s="59"/>
    </row>
    <row r="130" spans="1:5" x14ac:dyDescent="0.25">
      <c r="A130" s="82" t="s">
        <v>3</v>
      </c>
      <c r="B130" s="81" t="s">
        <v>189</v>
      </c>
      <c r="C130" s="44">
        <v>0</v>
      </c>
      <c r="D130" s="59"/>
    </row>
    <row r="131" spans="1:5" x14ac:dyDescent="0.25">
      <c r="A131" s="82"/>
      <c r="B131" s="83" t="s">
        <v>190</v>
      </c>
      <c r="C131" s="44">
        <v>2901</v>
      </c>
      <c r="D131" s="59"/>
    </row>
    <row r="132" spans="1:5" x14ac:dyDescent="0.25">
      <c r="A132" s="90"/>
      <c r="B132" s="89" t="s">
        <v>191</v>
      </c>
      <c r="C132" s="44">
        <v>5412441.0081800008</v>
      </c>
      <c r="D132" s="59"/>
      <c r="E132" s="59"/>
    </row>
    <row r="133" spans="1:5" x14ac:dyDescent="0.25">
      <c r="A133" s="91" t="s">
        <v>192</v>
      </c>
      <c r="B133" s="89" t="s">
        <v>193</v>
      </c>
      <c r="C133" s="44">
        <v>15543</v>
      </c>
      <c r="D133" s="59"/>
      <c r="E133" s="59"/>
    </row>
    <row r="134" spans="1:5" x14ac:dyDescent="0.25">
      <c r="A134" s="114" t="s">
        <v>63</v>
      </c>
      <c r="B134" s="114"/>
      <c r="C134" s="114"/>
    </row>
    <row r="136" spans="1:5" x14ac:dyDescent="0.25">
      <c r="C136" s="59"/>
    </row>
    <row r="137" spans="1:5" x14ac:dyDescent="0.25">
      <c r="C137" s="59"/>
    </row>
  </sheetData>
  <mergeCells count="6">
    <mergeCell ref="A134:C134"/>
    <mergeCell ref="A1:C2"/>
    <mergeCell ref="A3:B5"/>
    <mergeCell ref="A6:B6"/>
    <mergeCell ref="A74:C74"/>
    <mergeCell ref="C3:C4"/>
  </mergeCells>
  <conditionalFormatting sqref="D7:D133">
    <cfRule type="cellIs" dxfId="4" priority="3" operator="notBetween">
      <formula>0.5</formula>
      <formula>-0.5</formula>
    </cfRule>
  </conditionalFormatting>
  <conditionalFormatting sqref="E133">
    <cfRule type="cellIs" dxfId="3" priority="1" operator="notBetween">
      <formula>0.5</formula>
      <formula>-0.5</formula>
    </cfRule>
  </conditionalFormatting>
  <conditionalFormatting sqref="E132">
    <cfRule type="cellIs" dxfId="2" priority="2" operator="notBetween">
      <formula>0.5</formula>
      <formula>-0.5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2"/>
  <sheetViews>
    <sheetView zoomScaleNormal="100" zoomScaleSheetLayoutView="70" workbookViewId="0">
      <selection sqref="A1:C1"/>
    </sheetView>
  </sheetViews>
  <sheetFormatPr defaultRowHeight="15.75" x14ac:dyDescent="0.25"/>
  <cols>
    <col min="1" max="1" width="4.85546875" style="58" customWidth="1"/>
    <col min="2" max="2" width="120.42578125" style="58" customWidth="1"/>
    <col min="3" max="3" width="20" style="58" customWidth="1"/>
    <col min="4" max="4" width="11.7109375" style="58" bestFit="1" customWidth="1"/>
    <col min="5" max="5" width="11.140625" style="58" customWidth="1"/>
    <col min="6" max="16384" width="9.140625" style="58"/>
  </cols>
  <sheetData>
    <row r="1" spans="1:5" ht="27" customHeight="1" x14ac:dyDescent="0.25">
      <c r="A1" s="125" t="s">
        <v>342</v>
      </c>
      <c r="B1" s="125"/>
      <c r="C1" s="125"/>
    </row>
    <row r="2" spans="1:5" ht="31.5" x14ac:dyDescent="0.25">
      <c r="A2" s="139"/>
      <c r="B2" s="140"/>
      <c r="C2" s="10" t="s">
        <v>196</v>
      </c>
    </row>
    <row r="3" spans="1:5" x14ac:dyDescent="0.25">
      <c r="A3" s="141">
        <v>1</v>
      </c>
      <c r="B3" s="142"/>
      <c r="C3" s="11">
        <v>2</v>
      </c>
    </row>
    <row r="4" spans="1:5" x14ac:dyDescent="0.25">
      <c r="A4" s="14" t="s">
        <v>20</v>
      </c>
      <c r="B4" s="93" t="s">
        <v>197</v>
      </c>
      <c r="C4" s="92"/>
      <c r="D4" s="56"/>
    </row>
    <row r="5" spans="1:5" x14ac:dyDescent="0.25">
      <c r="A5" s="15" t="s">
        <v>4</v>
      </c>
      <c r="B5" s="94" t="s">
        <v>198</v>
      </c>
      <c r="C5" s="60"/>
      <c r="D5" s="57"/>
    </row>
    <row r="6" spans="1:5" x14ac:dyDescent="0.25">
      <c r="A6" s="12" t="s">
        <v>21</v>
      </c>
      <c r="B6" s="94" t="s">
        <v>199</v>
      </c>
      <c r="C6" s="61">
        <v>463393.46886999998</v>
      </c>
      <c r="D6" s="59"/>
      <c r="E6" s="59"/>
    </row>
    <row r="7" spans="1:5" ht="31.5" x14ac:dyDescent="0.25">
      <c r="A7" s="12"/>
      <c r="B7" s="94" t="s">
        <v>200</v>
      </c>
      <c r="C7" s="61">
        <v>-5366.8054600000005</v>
      </c>
      <c r="D7" s="59"/>
      <c r="E7" s="59"/>
    </row>
    <row r="8" spans="1:5" x14ac:dyDescent="0.25">
      <c r="A8" s="12" t="s">
        <v>299</v>
      </c>
      <c r="B8" s="94" t="s">
        <v>201</v>
      </c>
      <c r="C8" s="61">
        <v>-77216.446159999992</v>
      </c>
      <c r="D8" s="59"/>
      <c r="E8" s="59"/>
    </row>
    <row r="9" spans="1:5" x14ac:dyDescent="0.25">
      <c r="A9" s="12" t="s">
        <v>300</v>
      </c>
      <c r="B9" s="94" t="s">
        <v>202</v>
      </c>
      <c r="C9" s="61">
        <v>-19491.926549999993</v>
      </c>
      <c r="D9" s="59"/>
      <c r="E9" s="59"/>
    </row>
    <row r="10" spans="1:5" x14ac:dyDescent="0.25">
      <c r="A10" s="12"/>
      <c r="B10" s="94" t="s">
        <v>203</v>
      </c>
      <c r="C10" s="61">
        <v>-2.0000000018626453E-5</v>
      </c>
      <c r="D10" s="59"/>
      <c r="E10" s="59"/>
    </row>
    <row r="11" spans="1:5" x14ac:dyDescent="0.25">
      <c r="A11" s="12" t="s">
        <v>301</v>
      </c>
      <c r="B11" s="94" t="s">
        <v>204</v>
      </c>
      <c r="C11" s="61">
        <v>38859.480360000001</v>
      </c>
      <c r="D11" s="59"/>
      <c r="E11" s="59"/>
    </row>
    <row r="12" spans="1:5" x14ac:dyDescent="0.25">
      <c r="A12" s="16"/>
      <c r="B12" s="95" t="s">
        <v>205</v>
      </c>
      <c r="C12" s="61">
        <v>405544.57652000006</v>
      </c>
      <c r="D12" s="59"/>
      <c r="E12" s="59"/>
    </row>
    <row r="13" spans="1:5" x14ac:dyDescent="0.25">
      <c r="A13" s="11" t="s">
        <v>5</v>
      </c>
      <c r="B13" s="94" t="s">
        <v>302</v>
      </c>
      <c r="C13" s="61">
        <v>1558</v>
      </c>
      <c r="D13" s="59"/>
      <c r="E13" s="59"/>
    </row>
    <row r="14" spans="1:5" x14ac:dyDescent="0.25">
      <c r="A14" s="11" t="s">
        <v>6</v>
      </c>
      <c r="B14" s="94" t="s">
        <v>206</v>
      </c>
      <c r="C14" s="61">
        <v>2058.9365400000002</v>
      </c>
      <c r="D14" s="59"/>
      <c r="E14" s="59"/>
    </row>
    <row r="15" spans="1:5" x14ac:dyDescent="0.25">
      <c r="A15" s="15" t="s">
        <v>7</v>
      </c>
      <c r="B15" s="94" t="s">
        <v>207</v>
      </c>
      <c r="C15" s="61"/>
      <c r="D15" s="59"/>
      <c r="E15" s="59"/>
    </row>
    <row r="16" spans="1:5" x14ac:dyDescent="0.25">
      <c r="A16" s="12" t="s">
        <v>21</v>
      </c>
      <c r="B16" s="94" t="s">
        <v>208</v>
      </c>
      <c r="C16" s="61"/>
      <c r="D16" s="59"/>
      <c r="E16" s="59"/>
    </row>
    <row r="17" spans="1:5" x14ac:dyDescent="0.25">
      <c r="A17" s="12" t="s">
        <v>22</v>
      </c>
      <c r="B17" s="94" t="s">
        <v>209</v>
      </c>
      <c r="C17" s="61">
        <v>-165989.18212000001</v>
      </c>
      <c r="D17" s="59"/>
      <c r="E17" s="59"/>
    </row>
    <row r="18" spans="1:5" x14ac:dyDescent="0.25">
      <c r="A18" s="12" t="s">
        <v>303</v>
      </c>
      <c r="B18" s="94" t="s">
        <v>210</v>
      </c>
      <c r="C18" s="61">
        <v>12491.6284</v>
      </c>
      <c r="D18" s="59"/>
      <c r="E18" s="59"/>
    </row>
    <row r="19" spans="1:5" x14ac:dyDescent="0.25">
      <c r="A19" s="16"/>
      <c r="B19" s="96" t="s">
        <v>211</v>
      </c>
      <c r="C19" s="61">
        <v>-153497.55372</v>
      </c>
      <c r="D19" s="59"/>
      <c r="E19" s="59"/>
    </row>
    <row r="20" spans="1:5" x14ac:dyDescent="0.25">
      <c r="A20" s="12" t="s">
        <v>299</v>
      </c>
      <c r="B20" s="94" t="s">
        <v>212</v>
      </c>
      <c r="C20" s="61">
        <v>-9356.7873999999938</v>
      </c>
      <c r="D20" s="59"/>
      <c r="E20" s="59"/>
    </row>
    <row r="21" spans="1:5" x14ac:dyDescent="0.25">
      <c r="A21" s="12" t="s">
        <v>300</v>
      </c>
      <c r="B21" s="94" t="s">
        <v>213</v>
      </c>
      <c r="C21" s="61">
        <v>987.93737999999939</v>
      </c>
      <c r="D21" s="59"/>
      <c r="E21" s="59"/>
    </row>
    <row r="22" spans="1:5" x14ac:dyDescent="0.25">
      <c r="A22" s="16"/>
      <c r="B22" s="95" t="s">
        <v>214</v>
      </c>
      <c r="C22" s="61">
        <v>-161866.40374000001</v>
      </c>
      <c r="D22" s="59"/>
      <c r="E22" s="59"/>
    </row>
    <row r="23" spans="1:5" x14ac:dyDescent="0.25">
      <c r="A23" s="15" t="s">
        <v>9</v>
      </c>
      <c r="B23" s="94" t="s">
        <v>215</v>
      </c>
      <c r="C23" s="61"/>
      <c r="D23" s="59"/>
      <c r="E23" s="59"/>
    </row>
    <row r="24" spans="1:5" x14ac:dyDescent="0.25">
      <c r="A24" s="12" t="s">
        <v>21</v>
      </c>
      <c r="B24" s="94" t="s">
        <v>216</v>
      </c>
      <c r="C24" s="61">
        <v>-71.000020000000021</v>
      </c>
      <c r="D24" s="59"/>
      <c r="E24" s="59"/>
    </row>
    <row r="25" spans="1:5" x14ac:dyDescent="0.25">
      <c r="A25" s="12" t="s">
        <v>299</v>
      </c>
      <c r="B25" s="94" t="s">
        <v>217</v>
      </c>
      <c r="C25" s="61">
        <v>44</v>
      </c>
      <c r="D25" s="59"/>
      <c r="E25" s="59"/>
    </row>
    <row r="26" spans="1:5" x14ac:dyDescent="0.25">
      <c r="A26" s="15"/>
      <c r="B26" s="95" t="s">
        <v>218</v>
      </c>
      <c r="C26" s="61">
        <v>-27.000020000000017</v>
      </c>
      <c r="D26" s="59"/>
      <c r="E26" s="59"/>
    </row>
    <row r="27" spans="1:5" x14ac:dyDescent="0.25">
      <c r="A27" s="15" t="s">
        <v>10</v>
      </c>
      <c r="B27" s="94" t="s">
        <v>219</v>
      </c>
      <c r="C27" s="61">
        <v>-126</v>
      </c>
      <c r="D27" s="59"/>
      <c r="E27" s="59"/>
    </row>
    <row r="28" spans="1:5" x14ac:dyDescent="0.25">
      <c r="A28" s="15" t="s">
        <v>11</v>
      </c>
      <c r="B28" s="94" t="s">
        <v>220</v>
      </c>
      <c r="C28" s="61"/>
      <c r="D28" s="59"/>
      <c r="E28" s="59"/>
    </row>
    <row r="29" spans="1:5" x14ac:dyDescent="0.25">
      <c r="A29" s="12" t="s">
        <v>21</v>
      </c>
      <c r="B29" s="94" t="s">
        <v>221</v>
      </c>
      <c r="C29" s="61">
        <v>-98977.760869999998</v>
      </c>
      <c r="D29" s="59"/>
      <c r="E29" s="59"/>
    </row>
    <row r="30" spans="1:5" x14ac:dyDescent="0.25">
      <c r="A30" s="12" t="s">
        <v>299</v>
      </c>
      <c r="B30" s="94" t="s">
        <v>222</v>
      </c>
      <c r="C30" s="61">
        <v>165.43741999999992</v>
      </c>
      <c r="D30" s="59"/>
      <c r="E30" s="59"/>
    </row>
    <row r="31" spans="1:5" x14ac:dyDescent="0.25">
      <c r="A31" s="12" t="s">
        <v>300</v>
      </c>
      <c r="B31" s="94" t="s">
        <v>223</v>
      </c>
      <c r="C31" s="61">
        <v>-39103.951120000005</v>
      </c>
      <c r="D31" s="59"/>
      <c r="E31" s="59"/>
    </row>
    <row r="32" spans="1:5" x14ac:dyDescent="0.25">
      <c r="A32" s="12" t="s">
        <v>301</v>
      </c>
      <c r="B32" s="94" t="s">
        <v>224</v>
      </c>
      <c r="C32" s="61">
        <v>6810.2631799999999</v>
      </c>
      <c r="D32" s="59"/>
      <c r="E32" s="59"/>
    </row>
    <row r="33" spans="1:5" x14ac:dyDescent="0.25">
      <c r="A33" s="17"/>
      <c r="B33" s="95" t="s">
        <v>225</v>
      </c>
      <c r="C33" s="61">
        <v>-131106.01139</v>
      </c>
      <c r="D33" s="59"/>
      <c r="E33" s="59"/>
    </row>
    <row r="34" spans="1:5" x14ac:dyDescent="0.25">
      <c r="A34" s="15" t="s">
        <v>14</v>
      </c>
      <c r="B34" s="94" t="s">
        <v>226</v>
      </c>
      <c r="C34" s="61">
        <v>-39301.219360000003</v>
      </c>
      <c r="D34" s="59"/>
      <c r="E34" s="59"/>
    </row>
    <row r="35" spans="1:5" ht="15.75" customHeight="1" x14ac:dyDescent="0.25">
      <c r="A35" s="15"/>
      <c r="B35" s="94" t="s">
        <v>227</v>
      </c>
      <c r="C35" s="61">
        <v>-36210.394610000003</v>
      </c>
      <c r="D35" s="59"/>
      <c r="E35" s="59"/>
    </row>
    <row r="36" spans="1:5" x14ac:dyDescent="0.25">
      <c r="A36" s="15" t="s">
        <v>19</v>
      </c>
      <c r="B36" s="94" t="s">
        <v>228</v>
      </c>
      <c r="C36" s="61">
        <v>0</v>
      </c>
      <c r="D36" s="59"/>
      <c r="E36" s="59"/>
    </row>
    <row r="37" spans="1:5" x14ac:dyDescent="0.25">
      <c r="A37" s="15" t="s">
        <v>23</v>
      </c>
      <c r="B37" s="94" t="s">
        <v>229</v>
      </c>
      <c r="C37" s="61">
        <v>76734.878550000009</v>
      </c>
      <c r="D37" s="59"/>
      <c r="E37" s="59"/>
    </row>
    <row r="38" spans="1:5" x14ac:dyDescent="0.25">
      <c r="A38" s="18" t="s">
        <v>3</v>
      </c>
      <c r="B38" s="89" t="s">
        <v>230</v>
      </c>
      <c r="C38" s="61"/>
      <c r="D38" s="59"/>
      <c r="E38" s="59"/>
    </row>
    <row r="39" spans="1:5" x14ac:dyDescent="0.25">
      <c r="A39" s="15" t="s">
        <v>4</v>
      </c>
      <c r="B39" s="94" t="s">
        <v>198</v>
      </c>
      <c r="C39" s="61"/>
      <c r="D39" s="59"/>
      <c r="E39" s="59"/>
    </row>
    <row r="40" spans="1:5" x14ac:dyDescent="0.25">
      <c r="A40" s="12" t="s">
        <v>21</v>
      </c>
      <c r="B40" s="97" t="s">
        <v>199</v>
      </c>
      <c r="C40" s="61">
        <v>0</v>
      </c>
      <c r="D40" s="59"/>
      <c r="E40" s="59"/>
    </row>
    <row r="41" spans="1:5" ht="31.5" x14ac:dyDescent="0.25">
      <c r="A41" s="12"/>
      <c r="B41" s="94" t="s">
        <v>200</v>
      </c>
      <c r="C41" s="61">
        <v>0</v>
      </c>
      <c r="D41" s="59"/>
      <c r="E41" s="59"/>
    </row>
    <row r="42" spans="1:5" x14ac:dyDescent="0.25">
      <c r="A42" s="12" t="s">
        <v>299</v>
      </c>
      <c r="B42" s="97" t="s">
        <v>201</v>
      </c>
      <c r="C42" s="61">
        <v>0</v>
      </c>
      <c r="D42" s="59"/>
      <c r="E42" s="59"/>
    </row>
    <row r="43" spans="1:5" x14ac:dyDescent="0.25">
      <c r="A43" s="12" t="s">
        <v>300</v>
      </c>
      <c r="B43" s="94" t="s">
        <v>231</v>
      </c>
      <c r="C43" s="61">
        <v>0</v>
      </c>
      <c r="D43" s="59"/>
      <c r="E43" s="59"/>
    </row>
    <row r="44" spans="1:5" x14ac:dyDescent="0.25">
      <c r="A44" s="12" t="s">
        <v>301</v>
      </c>
      <c r="B44" s="97" t="s">
        <v>204</v>
      </c>
      <c r="C44" s="61">
        <v>0</v>
      </c>
      <c r="D44" s="59"/>
      <c r="E44" s="59"/>
    </row>
    <row r="45" spans="1:5" x14ac:dyDescent="0.25">
      <c r="A45" s="16"/>
      <c r="B45" s="95" t="s">
        <v>232</v>
      </c>
      <c r="C45" s="61">
        <v>0</v>
      </c>
      <c r="D45" s="59"/>
      <c r="E45" s="59"/>
    </row>
    <row r="46" spans="1:5" x14ac:dyDescent="0.25">
      <c r="A46" s="17" t="s">
        <v>5</v>
      </c>
      <c r="B46" s="94" t="s">
        <v>233</v>
      </c>
      <c r="C46" s="61"/>
      <c r="D46" s="59"/>
      <c r="E46" s="59"/>
    </row>
    <row r="47" spans="1:5" x14ac:dyDescent="0.25">
      <c r="A47" s="12" t="s">
        <v>21</v>
      </c>
      <c r="B47" s="98" t="s">
        <v>234</v>
      </c>
      <c r="C47" s="61">
        <v>0</v>
      </c>
      <c r="D47" s="59"/>
      <c r="E47" s="59"/>
    </row>
    <row r="48" spans="1:5" x14ac:dyDescent="0.25">
      <c r="A48" s="16"/>
      <c r="B48" s="98" t="s">
        <v>235</v>
      </c>
      <c r="C48" s="61">
        <v>0</v>
      </c>
      <c r="D48" s="59"/>
      <c r="E48" s="59"/>
    </row>
    <row r="49" spans="1:5" x14ac:dyDescent="0.25">
      <c r="A49" s="16" t="s">
        <v>299</v>
      </c>
      <c r="B49" s="98" t="s">
        <v>236</v>
      </c>
      <c r="C49" s="61"/>
      <c r="D49" s="59"/>
      <c r="E49" s="59"/>
    </row>
    <row r="50" spans="1:5" x14ac:dyDescent="0.25">
      <c r="A50" s="16"/>
      <c r="B50" s="98" t="s">
        <v>235</v>
      </c>
      <c r="C50" s="61">
        <v>0</v>
      </c>
      <c r="D50" s="59"/>
      <c r="E50" s="59"/>
    </row>
    <row r="51" spans="1:5" x14ac:dyDescent="0.25">
      <c r="A51" s="19" t="s">
        <v>304</v>
      </c>
      <c r="B51" s="94" t="s">
        <v>237</v>
      </c>
      <c r="C51" s="61">
        <v>0</v>
      </c>
      <c r="D51" s="59"/>
      <c r="E51" s="59"/>
    </row>
    <row r="52" spans="1:5" x14ac:dyDescent="0.25">
      <c r="A52" s="19" t="s">
        <v>305</v>
      </c>
      <c r="B52" s="94" t="s">
        <v>238</v>
      </c>
      <c r="C52" s="61">
        <v>0</v>
      </c>
      <c r="D52" s="59"/>
      <c r="E52" s="59"/>
    </row>
    <row r="53" spans="1:5" x14ac:dyDescent="0.25">
      <c r="A53" s="13"/>
      <c r="B53" s="96" t="s">
        <v>239</v>
      </c>
      <c r="C53" s="61">
        <v>0</v>
      </c>
      <c r="D53" s="59"/>
      <c r="E53" s="59"/>
    </row>
    <row r="54" spans="1:5" x14ac:dyDescent="0.25">
      <c r="A54" s="16" t="s">
        <v>300</v>
      </c>
      <c r="B54" s="94" t="s">
        <v>240</v>
      </c>
      <c r="C54" s="61">
        <v>0</v>
      </c>
      <c r="D54" s="59"/>
      <c r="E54" s="59"/>
    </row>
    <row r="55" spans="1:5" x14ac:dyDescent="0.25">
      <c r="A55" s="16" t="s">
        <v>301</v>
      </c>
      <c r="B55" s="94" t="s">
        <v>241</v>
      </c>
      <c r="C55" s="61">
        <v>0</v>
      </c>
      <c r="D55" s="59"/>
      <c r="E55" s="59"/>
    </row>
    <row r="56" spans="1:5" x14ac:dyDescent="0.25">
      <c r="A56" s="14"/>
      <c r="B56" s="95" t="s">
        <v>242</v>
      </c>
      <c r="C56" s="61">
        <v>0</v>
      </c>
      <c r="D56" s="59"/>
      <c r="E56" s="59"/>
    </row>
    <row r="57" spans="1:5" x14ac:dyDescent="0.25">
      <c r="A57" s="17" t="s">
        <v>6</v>
      </c>
      <c r="B57" s="99" t="s">
        <v>206</v>
      </c>
      <c r="C57" s="61">
        <v>0</v>
      </c>
      <c r="D57" s="59"/>
      <c r="E57" s="59"/>
    </row>
    <row r="58" spans="1:5" x14ac:dyDescent="0.25">
      <c r="A58" s="15" t="s">
        <v>7</v>
      </c>
      <c r="B58" s="94" t="s">
        <v>207</v>
      </c>
      <c r="C58" s="61"/>
      <c r="D58" s="59"/>
      <c r="E58" s="59"/>
    </row>
    <row r="59" spans="1:5" x14ac:dyDescent="0.25">
      <c r="A59" s="12" t="s">
        <v>21</v>
      </c>
      <c r="B59" s="97" t="s">
        <v>243</v>
      </c>
      <c r="C59" s="61"/>
      <c r="D59" s="59"/>
      <c r="E59" s="59"/>
    </row>
    <row r="60" spans="1:5" x14ac:dyDescent="0.25">
      <c r="A60" s="12" t="s">
        <v>22</v>
      </c>
      <c r="B60" s="97" t="s">
        <v>209</v>
      </c>
      <c r="C60" s="61">
        <v>0</v>
      </c>
      <c r="D60" s="59"/>
      <c r="E60" s="59"/>
    </row>
    <row r="61" spans="1:5" x14ac:dyDescent="0.25">
      <c r="A61" s="12" t="s">
        <v>303</v>
      </c>
      <c r="B61" s="98" t="s">
        <v>210</v>
      </c>
      <c r="C61" s="61">
        <v>0</v>
      </c>
      <c r="D61" s="59"/>
      <c r="E61" s="59"/>
    </row>
    <row r="62" spans="1:5" x14ac:dyDescent="0.25">
      <c r="A62" s="16"/>
      <c r="B62" s="96" t="s">
        <v>244</v>
      </c>
      <c r="C62" s="61">
        <v>0</v>
      </c>
      <c r="D62" s="59"/>
      <c r="E62" s="59"/>
    </row>
    <row r="63" spans="1:5" x14ac:dyDescent="0.25">
      <c r="A63" s="16" t="s">
        <v>299</v>
      </c>
      <c r="B63" s="98" t="s">
        <v>245</v>
      </c>
      <c r="C63" s="61"/>
      <c r="D63" s="59"/>
      <c r="E63" s="59"/>
    </row>
    <row r="64" spans="1:5" x14ac:dyDescent="0.25">
      <c r="A64" s="19" t="s">
        <v>304</v>
      </c>
      <c r="B64" s="97" t="s">
        <v>209</v>
      </c>
      <c r="C64" s="61">
        <v>0</v>
      </c>
      <c r="D64" s="59"/>
      <c r="E64" s="59"/>
    </row>
    <row r="65" spans="1:5" x14ac:dyDescent="0.25">
      <c r="A65" s="19" t="s">
        <v>305</v>
      </c>
      <c r="B65" s="98" t="s">
        <v>210</v>
      </c>
      <c r="C65" s="61">
        <v>0</v>
      </c>
      <c r="D65" s="59"/>
      <c r="E65" s="59"/>
    </row>
    <row r="66" spans="1:5" x14ac:dyDescent="0.25">
      <c r="A66" s="16"/>
      <c r="B66" s="96" t="s">
        <v>246</v>
      </c>
      <c r="C66" s="61">
        <v>0</v>
      </c>
      <c r="D66" s="59"/>
      <c r="E66" s="59"/>
    </row>
    <row r="67" spans="1:5" x14ac:dyDescent="0.25">
      <c r="A67" s="17"/>
      <c r="B67" s="100" t="s">
        <v>214</v>
      </c>
      <c r="C67" s="61">
        <v>0</v>
      </c>
      <c r="D67" s="59"/>
      <c r="E67" s="59"/>
    </row>
    <row r="68" spans="1:5" x14ac:dyDescent="0.25">
      <c r="A68" s="15">
        <v>5</v>
      </c>
      <c r="B68" s="94" t="s">
        <v>247</v>
      </c>
      <c r="C68" s="61"/>
      <c r="D68" s="59"/>
      <c r="E68" s="59"/>
    </row>
    <row r="69" spans="1:5" x14ac:dyDescent="0.25">
      <c r="A69" s="12" t="s">
        <v>21</v>
      </c>
      <c r="B69" s="101" t="s">
        <v>248</v>
      </c>
      <c r="C69" s="61"/>
      <c r="D69" s="59"/>
      <c r="E69" s="59"/>
    </row>
    <row r="70" spans="1:5" x14ac:dyDescent="0.25">
      <c r="A70" s="12" t="s">
        <v>22</v>
      </c>
      <c r="B70" s="97" t="s">
        <v>209</v>
      </c>
      <c r="C70" s="61">
        <v>0</v>
      </c>
      <c r="D70" s="59"/>
      <c r="E70" s="59"/>
    </row>
    <row r="71" spans="1:5" x14ac:dyDescent="0.25">
      <c r="A71" s="12" t="s">
        <v>303</v>
      </c>
      <c r="B71" s="98" t="s">
        <v>210</v>
      </c>
      <c r="C71" s="61">
        <v>0</v>
      </c>
      <c r="D71" s="59"/>
      <c r="E71" s="59"/>
    </row>
    <row r="72" spans="1:5" x14ac:dyDescent="0.25">
      <c r="A72" s="16"/>
      <c r="B72" s="96" t="s">
        <v>244</v>
      </c>
      <c r="C72" s="61">
        <v>0</v>
      </c>
      <c r="D72" s="59"/>
      <c r="E72" s="59"/>
    </row>
    <row r="73" spans="1:5" x14ac:dyDescent="0.25">
      <c r="A73" s="16" t="s">
        <v>299</v>
      </c>
      <c r="B73" s="98" t="s">
        <v>249</v>
      </c>
      <c r="C73" s="61">
        <v>0</v>
      </c>
      <c r="D73" s="59"/>
      <c r="E73" s="59"/>
    </row>
    <row r="74" spans="1:5" x14ac:dyDescent="0.25">
      <c r="A74" s="16"/>
      <c r="B74" s="95" t="s">
        <v>250</v>
      </c>
      <c r="C74" s="61">
        <v>0</v>
      </c>
      <c r="D74" s="59"/>
      <c r="E74" s="59"/>
    </row>
    <row r="75" spans="1:5" x14ac:dyDescent="0.25">
      <c r="A75" s="15">
        <v>6</v>
      </c>
      <c r="B75" s="94" t="s">
        <v>219</v>
      </c>
      <c r="C75" s="61">
        <v>0</v>
      </c>
      <c r="D75" s="59"/>
      <c r="E75" s="59"/>
    </row>
    <row r="76" spans="1:5" x14ac:dyDescent="0.25">
      <c r="A76" s="15">
        <v>7</v>
      </c>
      <c r="B76" s="94" t="s">
        <v>220</v>
      </c>
      <c r="C76" s="61"/>
      <c r="D76" s="59"/>
      <c r="E76" s="59"/>
    </row>
    <row r="77" spans="1:5" x14ac:dyDescent="0.25">
      <c r="A77" s="12" t="s">
        <v>21</v>
      </c>
      <c r="B77" s="94" t="s">
        <v>251</v>
      </c>
      <c r="C77" s="61">
        <v>0</v>
      </c>
      <c r="D77" s="59"/>
      <c r="E77" s="59"/>
    </row>
    <row r="78" spans="1:5" x14ac:dyDescent="0.25">
      <c r="A78" s="12" t="s">
        <v>299</v>
      </c>
      <c r="B78" s="94" t="s">
        <v>222</v>
      </c>
      <c r="C78" s="61">
        <v>0</v>
      </c>
      <c r="D78" s="59"/>
      <c r="E78" s="59"/>
    </row>
    <row r="79" spans="1:5" x14ac:dyDescent="0.25">
      <c r="A79" s="12" t="s">
        <v>300</v>
      </c>
      <c r="B79" s="94" t="s">
        <v>223</v>
      </c>
      <c r="C79" s="61">
        <v>0</v>
      </c>
      <c r="D79" s="59"/>
      <c r="E79" s="59"/>
    </row>
    <row r="80" spans="1:5" x14ac:dyDescent="0.25">
      <c r="A80" s="12" t="s">
        <v>301</v>
      </c>
      <c r="B80" s="94" t="s">
        <v>252</v>
      </c>
      <c r="C80" s="61">
        <v>0</v>
      </c>
      <c r="D80" s="59"/>
      <c r="E80" s="59"/>
    </row>
    <row r="81" spans="1:5" x14ac:dyDescent="0.25">
      <c r="A81" s="17"/>
      <c r="B81" s="95" t="s">
        <v>225</v>
      </c>
      <c r="C81" s="61">
        <v>0</v>
      </c>
      <c r="D81" s="59"/>
      <c r="E81" s="59"/>
    </row>
    <row r="82" spans="1:5" x14ac:dyDescent="0.25">
      <c r="A82" s="15">
        <v>8</v>
      </c>
      <c r="B82" s="94" t="s">
        <v>253</v>
      </c>
      <c r="C82" s="61"/>
      <c r="D82" s="59"/>
      <c r="E82" s="59"/>
    </row>
    <row r="83" spans="1:5" x14ac:dyDescent="0.25">
      <c r="A83" s="12" t="s">
        <v>21</v>
      </c>
      <c r="B83" s="94" t="s">
        <v>254</v>
      </c>
      <c r="C83" s="61">
        <v>-7.1330000000000005E-2</v>
      </c>
      <c r="D83" s="59"/>
      <c r="E83" s="59"/>
    </row>
    <row r="84" spans="1:5" x14ac:dyDescent="0.25">
      <c r="A84" s="12" t="s">
        <v>299</v>
      </c>
      <c r="B84" s="94" t="s">
        <v>255</v>
      </c>
      <c r="C84" s="61">
        <v>0</v>
      </c>
      <c r="D84" s="59"/>
      <c r="E84" s="59"/>
    </row>
    <row r="85" spans="1:5" x14ac:dyDescent="0.25">
      <c r="A85" s="12" t="s">
        <v>300</v>
      </c>
      <c r="B85" s="94" t="s">
        <v>256</v>
      </c>
      <c r="C85" s="61">
        <v>0</v>
      </c>
      <c r="D85" s="59"/>
      <c r="E85" s="59"/>
    </row>
    <row r="86" spans="1:5" x14ac:dyDescent="0.25">
      <c r="A86" s="12"/>
      <c r="B86" s="95" t="s">
        <v>257</v>
      </c>
      <c r="C86" s="61">
        <v>-7.1330000000000005E-2</v>
      </c>
      <c r="D86" s="59"/>
      <c r="E86" s="59"/>
    </row>
    <row r="87" spans="1:5" x14ac:dyDescent="0.25">
      <c r="A87" s="15">
        <v>9</v>
      </c>
      <c r="B87" s="98" t="s">
        <v>258</v>
      </c>
      <c r="C87" s="61">
        <v>0</v>
      </c>
      <c r="D87" s="59"/>
      <c r="E87" s="59"/>
    </row>
    <row r="88" spans="1:5" ht="15.75" customHeight="1" x14ac:dyDescent="0.25">
      <c r="A88" s="15"/>
      <c r="B88" s="94" t="s">
        <v>227</v>
      </c>
      <c r="C88" s="61">
        <v>0</v>
      </c>
      <c r="D88" s="59"/>
      <c r="E88" s="59"/>
    </row>
    <row r="89" spans="1:5" x14ac:dyDescent="0.25">
      <c r="A89" s="15" t="s">
        <v>23</v>
      </c>
      <c r="B89" s="94" t="s">
        <v>306</v>
      </c>
      <c r="C89" s="61">
        <v>0</v>
      </c>
      <c r="D89" s="59"/>
      <c r="E89" s="59"/>
    </row>
    <row r="90" spans="1:5" x14ac:dyDescent="0.25">
      <c r="A90" s="15" t="s">
        <v>307</v>
      </c>
      <c r="B90" s="94" t="s">
        <v>259</v>
      </c>
      <c r="C90" s="61">
        <v>0</v>
      </c>
      <c r="D90" s="59"/>
      <c r="E90" s="59"/>
    </row>
    <row r="91" spans="1:5" x14ac:dyDescent="0.25">
      <c r="A91" s="15" t="s">
        <v>24</v>
      </c>
      <c r="B91" s="94" t="s">
        <v>260</v>
      </c>
      <c r="C91" s="61">
        <v>-7.1330000000000005E-2</v>
      </c>
      <c r="D91" s="59"/>
      <c r="E91" s="59"/>
    </row>
    <row r="92" spans="1:5" x14ac:dyDescent="0.25">
      <c r="A92" s="14" t="s">
        <v>25</v>
      </c>
      <c r="B92" s="89" t="s">
        <v>261</v>
      </c>
      <c r="C92" s="92"/>
      <c r="D92" s="59"/>
      <c r="E92" s="59"/>
    </row>
    <row r="93" spans="1:5" x14ac:dyDescent="0.25">
      <c r="A93" s="15" t="s">
        <v>4</v>
      </c>
      <c r="B93" s="94" t="s">
        <v>308</v>
      </c>
      <c r="C93" s="61">
        <v>76734.878550000009</v>
      </c>
      <c r="D93" s="59"/>
      <c r="E93" s="59"/>
    </row>
    <row r="94" spans="1:5" x14ac:dyDescent="0.25">
      <c r="A94" s="15" t="s">
        <v>5</v>
      </c>
      <c r="B94" s="94" t="s">
        <v>309</v>
      </c>
      <c r="C94" s="61">
        <v>-7.1330000000000005E-2</v>
      </c>
      <c r="D94" s="59"/>
      <c r="E94" s="59"/>
    </row>
    <row r="95" spans="1:5" x14ac:dyDescent="0.25">
      <c r="A95" s="17" t="s">
        <v>6</v>
      </c>
      <c r="B95" s="94" t="s">
        <v>262</v>
      </c>
      <c r="C95" s="61"/>
      <c r="D95" s="59"/>
      <c r="E95" s="59"/>
    </row>
    <row r="96" spans="1:5" x14ac:dyDescent="0.25">
      <c r="A96" s="12" t="s">
        <v>21</v>
      </c>
      <c r="B96" s="94" t="s">
        <v>234</v>
      </c>
      <c r="C96" s="61">
        <v>163</v>
      </c>
      <c r="D96" s="59"/>
      <c r="E96" s="59"/>
    </row>
    <row r="97" spans="1:5" x14ac:dyDescent="0.25">
      <c r="A97" s="16"/>
      <c r="B97" s="94" t="s">
        <v>235</v>
      </c>
      <c r="C97" s="61">
        <v>0</v>
      </c>
      <c r="D97" s="59"/>
      <c r="E97" s="59"/>
    </row>
    <row r="98" spans="1:5" x14ac:dyDescent="0.25">
      <c r="A98" s="16" t="s">
        <v>299</v>
      </c>
      <c r="B98" s="94" t="s">
        <v>236</v>
      </c>
      <c r="C98" s="61">
        <v>2</v>
      </c>
      <c r="D98" s="59"/>
      <c r="E98" s="59"/>
    </row>
    <row r="99" spans="1:5" x14ac:dyDescent="0.25">
      <c r="A99" s="16"/>
      <c r="B99" s="94" t="s">
        <v>235</v>
      </c>
      <c r="C99" s="61">
        <v>0</v>
      </c>
      <c r="D99" s="59"/>
      <c r="E99" s="59"/>
    </row>
    <row r="100" spans="1:5" x14ac:dyDescent="0.25">
      <c r="A100" s="19" t="s">
        <v>304</v>
      </c>
      <c r="B100" s="94" t="s">
        <v>237</v>
      </c>
      <c r="C100" s="61">
        <v>744.25374999999997</v>
      </c>
      <c r="D100" s="59"/>
      <c r="E100" s="59"/>
    </row>
    <row r="101" spans="1:5" x14ac:dyDescent="0.25">
      <c r="A101" s="19" t="s">
        <v>305</v>
      </c>
      <c r="B101" s="94" t="s">
        <v>238</v>
      </c>
      <c r="C101" s="61">
        <v>2921.7003399999999</v>
      </c>
      <c r="D101" s="59"/>
      <c r="E101" s="59"/>
    </row>
    <row r="102" spans="1:5" x14ac:dyDescent="0.25">
      <c r="A102" s="13"/>
      <c r="B102" s="96" t="s">
        <v>239</v>
      </c>
      <c r="C102" s="61">
        <v>3665.9540900000002</v>
      </c>
      <c r="D102" s="59"/>
      <c r="E102" s="59"/>
    </row>
    <row r="103" spans="1:5" x14ac:dyDescent="0.25">
      <c r="A103" s="16" t="s">
        <v>300</v>
      </c>
      <c r="B103" s="94" t="s">
        <v>240</v>
      </c>
      <c r="C103" s="61">
        <v>6575.3099999999995</v>
      </c>
      <c r="D103" s="59"/>
      <c r="E103" s="59"/>
    </row>
    <row r="104" spans="1:5" x14ac:dyDescent="0.25">
      <c r="A104" s="16" t="s">
        <v>301</v>
      </c>
      <c r="B104" s="94" t="s">
        <v>241</v>
      </c>
      <c r="C104" s="61">
        <v>415.62925000000001</v>
      </c>
      <c r="D104" s="59"/>
      <c r="E104" s="59"/>
    </row>
    <row r="105" spans="1:5" x14ac:dyDescent="0.25">
      <c r="A105" s="14"/>
      <c r="B105" s="95" t="s">
        <v>263</v>
      </c>
      <c r="C105" s="61">
        <v>10819.893339999999</v>
      </c>
      <c r="D105" s="59"/>
      <c r="E105" s="59"/>
    </row>
    <row r="106" spans="1:5" x14ac:dyDescent="0.25">
      <c r="A106" s="17" t="s">
        <v>7</v>
      </c>
      <c r="B106" s="94" t="s">
        <v>310</v>
      </c>
      <c r="C106" s="61">
        <v>0</v>
      </c>
      <c r="D106" s="59"/>
      <c r="E106" s="59"/>
    </row>
    <row r="107" spans="1:5" x14ac:dyDescent="0.25">
      <c r="A107" s="15" t="s">
        <v>9</v>
      </c>
      <c r="B107" s="94" t="s">
        <v>264</v>
      </c>
      <c r="C107" s="61"/>
      <c r="D107" s="59"/>
      <c r="E107" s="59"/>
    </row>
    <row r="108" spans="1:5" x14ac:dyDescent="0.25">
      <c r="A108" s="12" t="s">
        <v>21</v>
      </c>
      <c r="B108" s="94" t="s">
        <v>265</v>
      </c>
      <c r="C108" s="61">
        <v>-377.41246000000001</v>
      </c>
      <c r="D108" s="59"/>
      <c r="E108" s="59"/>
    </row>
    <row r="109" spans="1:5" x14ac:dyDescent="0.25">
      <c r="A109" s="12" t="s">
        <v>299</v>
      </c>
      <c r="B109" s="94" t="s">
        <v>255</v>
      </c>
      <c r="C109" s="61">
        <v>-29338.226350000001</v>
      </c>
      <c r="D109" s="59"/>
      <c r="E109" s="59"/>
    </row>
    <row r="110" spans="1:5" x14ac:dyDescent="0.25">
      <c r="A110" s="12" t="s">
        <v>300</v>
      </c>
      <c r="B110" s="94" t="s">
        <v>256</v>
      </c>
      <c r="C110" s="61">
        <v>-969.65881000000002</v>
      </c>
      <c r="D110" s="59"/>
      <c r="E110" s="59"/>
    </row>
    <row r="111" spans="1:5" x14ac:dyDescent="0.25">
      <c r="A111" s="12"/>
      <c r="B111" s="95" t="s">
        <v>250</v>
      </c>
      <c r="C111" s="61">
        <v>-30685.297620000001</v>
      </c>
      <c r="D111" s="59"/>
      <c r="E111" s="59"/>
    </row>
    <row r="112" spans="1:5" x14ac:dyDescent="0.25">
      <c r="A112" s="17" t="s">
        <v>10</v>
      </c>
      <c r="B112" s="94" t="s">
        <v>311</v>
      </c>
      <c r="C112" s="61">
        <v>-1558</v>
      </c>
      <c r="D112" s="59"/>
      <c r="E112" s="59"/>
    </row>
    <row r="113" spans="1:5" x14ac:dyDescent="0.25">
      <c r="A113" s="17" t="s">
        <v>11</v>
      </c>
      <c r="B113" s="94" t="s">
        <v>266</v>
      </c>
      <c r="C113" s="61">
        <v>2255.2327399999999</v>
      </c>
      <c r="D113" s="59"/>
      <c r="E113" s="59"/>
    </row>
    <row r="114" spans="1:5" x14ac:dyDescent="0.25">
      <c r="A114" s="17" t="s">
        <v>14</v>
      </c>
      <c r="B114" s="94" t="s">
        <v>267</v>
      </c>
      <c r="C114" s="61">
        <v>-1791.1637000000001</v>
      </c>
      <c r="D114" s="59"/>
      <c r="E114" s="59"/>
    </row>
    <row r="115" spans="1:5" x14ac:dyDescent="0.25">
      <c r="A115" s="17" t="s">
        <v>19</v>
      </c>
      <c r="B115" s="94" t="s">
        <v>268</v>
      </c>
      <c r="C115" s="61">
        <v>55775.471980000009</v>
      </c>
      <c r="D115" s="59"/>
      <c r="E115" s="59"/>
    </row>
    <row r="116" spans="1:5" x14ac:dyDescent="0.25">
      <c r="A116" s="17" t="s">
        <v>23</v>
      </c>
      <c r="B116" s="94" t="s">
        <v>269</v>
      </c>
      <c r="C116" s="61">
        <v>205.35322000000002</v>
      </c>
      <c r="D116" s="59"/>
      <c r="E116" s="59"/>
    </row>
    <row r="117" spans="1:5" x14ac:dyDescent="0.25">
      <c r="A117" s="17" t="s">
        <v>24</v>
      </c>
      <c r="B117" s="94" t="s">
        <v>270</v>
      </c>
      <c r="C117" s="61">
        <v>-71.925650000000005</v>
      </c>
      <c r="D117" s="59"/>
      <c r="E117" s="59"/>
    </row>
    <row r="118" spans="1:5" x14ac:dyDescent="0.25">
      <c r="A118" s="17" t="s">
        <v>26</v>
      </c>
      <c r="B118" s="94" t="s">
        <v>271</v>
      </c>
      <c r="C118" s="61">
        <v>133.42757</v>
      </c>
      <c r="D118" s="59"/>
      <c r="E118" s="59"/>
    </row>
    <row r="119" spans="1:5" x14ac:dyDescent="0.25">
      <c r="A119" s="17" t="s">
        <v>27</v>
      </c>
      <c r="B119" s="94" t="s">
        <v>272</v>
      </c>
      <c r="C119" s="61">
        <v>-1612</v>
      </c>
      <c r="D119" s="59"/>
      <c r="E119" s="59"/>
    </row>
    <row r="120" spans="1:5" x14ac:dyDescent="0.25">
      <c r="A120" s="17" t="s">
        <v>28</v>
      </c>
      <c r="B120" s="94" t="s">
        <v>273</v>
      </c>
      <c r="C120" s="61">
        <v>0</v>
      </c>
      <c r="D120" s="59"/>
      <c r="E120" s="59"/>
    </row>
    <row r="121" spans="1:5" x14ac:dyDescent="0.25">
      <c r="A121" s="17" t="s">
        <v>29</v>
      </c>
      <c r="B121" s="94" t="s">
        <v>274</v>
      </c>
      <c r="C121" s="61">
        <v>54296.899550000009</v>
      </c>
      <c r="D121" s="59"/>
      <c r="E121" s="59"/>
    </row>
    <row r="122" spans="1:5" x14ac:dyDescent="0.25">
      <c r="A122" s="114" t="s">
        <v>63</v>
      </c>
      <c r="B122" s="114"/>
      <c r="C122" s="114"/>
    </row>
  </sheetData>
  <mergeCells count="4">
    <mergeCell ref="A122:C122"/>
    <mergeCell ref="A2:B2"/>
    <mergeCell ref="A3:B3"/>
    <mergeCell ref="A1:C1"/>
  </mergeCells>
  <conditionalFormatting sqref="D6:D121">
    <cfRule type="cellIs" dxfId="1" priority="2" operator="notBetween">
      <formula>0.5</formula>
      <formula>-0.5</formula>
    </cfRule>
  </conditionalFormatting>
  <conditionalFormatting sqref="E121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2021-05-10T10:42:54Z</cp:lastPrinted>
  <dcterms:created xsi:type="dcterms:W3CDTF">2017-08-01T06:48:00Z</dcterms:created>
  <dcterms:modified xsi:type="dcterms:W3CDTF">2022-05-17T12:26:03Z</dcterms:modified>
</cp:coreProperties>
</file>