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5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B32" i="2" l="1"/>
  <c r="B31" i="2"/>
  <c r="B30" i="2"/>
  <c r="B29" i="2"/>
  <c r="B28" i="2"/>
  <c r="C28" i="2" l="1"/>
  <c r="C33" i="2" l="1"/>
  <c r="C34" i="2"/>
  <c r="C29" i="2" l="1"/>
  <c r="C30" i="2"/>
  <c r="C34" i="3" l="1"/>
  <c r="C35" i="3" l="1"/>
  <c r="C32" i="3" l="1"/>
  <c r="C31" i="3"/>
  <c r="C30" i="3"/>
  <c r="C29" i="3" l="1"/>
  <c r="A31" i="3"/>
  <c r="C32" i="2"/>
  <c r="C31" i="2"/>
  <c r="A34" i="3" l="1"/>
  <c r="A35" i="3"/>
  <c r="A30" i="3"/>
  <c r="C35" i="2"/>
  <c r="A29" i="3"/>
  <c r="A32" i="3"/>
  <c r="A31" i="2"/>
  <c r="A28" i="2" l="1"/>
  <c r="A34" i="2"/>
  <c r="A33" i="2"/>
  <c r="A29" i="2"/>
  <c r="A30" i="2"/>
  <c r="A32" i="2"/>
  <c r="A35" i="2"/>
  <c r="C33" i="3"/>
  <c r="A33" i="3" l="1"/>
  <c r="C36" i="3"/>
  <c r="A36" i="3" s="1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<sst xmlns="http://schemas.openxmlformats.org/spreadsheetml/2006/main" count="585" uniqueCount="320">
  <si>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</si>
  <si>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</si>
  <si>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</si>
  <si>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</si>
  <si>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</si>
  <si>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</si>
  <si>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</si>
  <si>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</si>
  <si>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</si>
  <si>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</si>
  <si>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</si>
  <si>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</si>
  <si>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</si>
  <si>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</si>
  <si>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</si>
  <si>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</si>
  <si>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</si>
  <si>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</si>
  <si>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</si>
  <si>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</si>
  <si>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</si>
  <si>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</si>
  <si>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</si>
  <si>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</si>
  <si>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</si>
  <si>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</si>
  <si>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</si>
  <si>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</si>
  <si>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</si>
  <si>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</si>
  <si>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</si>
  <si>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</si>
  <si>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</si>
  <si>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</si>
  <si>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</si>
  <si>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</si>
  <si>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</si>
  <si>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</si>
  <si>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</si>
  <si>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</si>
  <si>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</si>
  <si>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</si>
  <si>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</si>
  <si>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</si>
  <si>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</si>
  <si>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</si>
  <si>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</si>
  <si>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</si>
  <si>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</si>
  <si>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</si>
  <si>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</si>
  <si>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</si>
  <si>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</si>
  <si>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</si>
  <si>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</si>
  <si>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</si>
  <si>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</si>
  <si>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</si>
  <si>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</si>
  <si>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</si>
  <si>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</si>
  <si>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</si>
  <si>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</si>
  <si>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</si>
  <si>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</si>
  <si>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</si>
  <si>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</si>
  <si>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</si>
  <si>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</si>
  <si>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</si>
  <si>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</si>
  <si>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</si>
  <si>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</si>
  <si>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</si>
  <si>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</si>
  <si>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</si>
  <si>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</si>
  <si>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</si>
  <si>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</si>
  <si>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</si>
  <si>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</si>
  <si>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</si>
  <si>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</si>
  <si>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</si>
  <si>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</si>
  <si>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</si>
  <si>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</si>
  <si>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</si>
  <si>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</si>
  <si>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</si>
  <si>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</si>
  <si>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</si>
  <si>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</si>
  <si>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</si>
  <si>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</si>
  <si>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</si>
  <si>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</si>
  <si>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</si>
  <si>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</si>
  <si>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</si>
  <si>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</si>
  <si>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</si>
  <si>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</si>
  <si>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</si>
  <si>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</si>
  <si>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</si>
  <si>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</si>
  <si>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</si>
  <si>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</si>
  <si>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</si>
  <si>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</si>
  <si>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</si>
  <si>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</si>
  <si>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</si>
  <si>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</si>
  <si>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</si>
  <si>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</si>
  <si>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</si>
  <si>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</si>
  <si>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</si>
  <si>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</si>
  <si>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</si>
  <si>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</si>
  <si>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</si>
  <si>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</si>
  <si>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</si>
  <si>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</si>
  <si>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</si>
  <si>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</si>
  <si>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</si>
  <si>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</si>
  <si>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</si>
  <si>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</si>
  <si>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</si>
  <si>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</si>
  <si>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</si>
  <si>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</si>
  <si>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</si>
  <si>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</si>
  <si>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</si>
  <si>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</si>
  <si>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</si>
  <si>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</si>
  <si>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</si>
  <si>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</si>
  <si>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</si>
  <si>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</si>
  <si>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</si>
  <si>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</si>
  <si>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</si>
  <si>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</si>
  <si>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</si>
  <si>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</si>
  <si>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</si>
  <si>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</si>
  <si>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</si>
  <si>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</si>
  <si>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</si>
  <si>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</si>
  <si>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</si>
  <si>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</si>
  <si>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</si>
  <si>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</si>
  <si>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</si>
  <si>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</si>
  <si>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</si>
  <si>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</si>
  <si>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</si>
  <si>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</si>
  <si>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</si>
  <si>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</si>
  <si>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</si>
  <si>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</si>
  <si>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</si>
  <si>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</si>
  <si>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</si>
  <si>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</si>
  <si>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</si>
  <si>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</si>
  <si>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</si>
  <si>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</si>
  <si>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</si>
  <si>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</si>
  <si>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</si>
  <si>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</si>
  <si>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</si>
  <si>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</si>
  <si>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</si>
  <si>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</si>
  <si>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</si>
  <si>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</si>
  <si>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</si>
  <si>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</si>
  <si>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</si>
  <si>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</si>
  <si>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</si>
  <si>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</si>
  <si>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</si>
  <si>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</si>
  <si>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</si>
  <si>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</si>
  <si>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</si>
  <si>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</si>
  <si>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</si>
  <si>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</si>
  <si>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</si>
  <si>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</si>
  <si>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</si>
  <si>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</si>
  <si>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</si>
  <si>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</si>
  <si>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</si>
  <si>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</si>
  <si>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</si>
  <si>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</si>
  <si>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</si>
  <si>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</si>
  <si>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</si>
  <si>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</si>
  <si>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</si>
  <si>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</si>
  <si>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</si>
  <si>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</si>
  <si>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</si>
  <si>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</si>
  <si>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</si>
  <si>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</si>
  <si>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</si>
  <si>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</si>
  <si>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</si>
  <si>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</si>
  <si>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</si>
  <si>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</si>
  <si>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</si>
  <si>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</si>
  <si>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</si>
  <si>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</si>
  <si>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</si>
  <si>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</si>
  <si>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</si>
  <si>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</si>
  <si>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</si>
  <si>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</si>
  <si>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</si>
  <si>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</si>
  <si>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</si>
  <si>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</si>
  <si>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</si>
  <si>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</si>
  <si>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</si>
  <si>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</si>
  <si>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</si>
  <si>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</si>
  <si>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</si>
  <si>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</si>
  <si>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</si>
  <si>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</si>
  <si>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</si>
  <si>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</si>
  <si>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</si>
  <si>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</si>
  <si>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</si>
  <si>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</si>
  <si>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</si>
  <si>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</si>
  <si>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</si>
  <si>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</si>
  <si>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</si>
  <si>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</si>
  <si>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</si>
  <si>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</si>
  <si>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</si>
  <si>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</si>
  <si>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</si>
  <si>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</si>
  <si>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</si>
  <si>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</si>
  <si>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</si>
  <si>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</si>
  <si>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</si>
  <si>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</si>
  <si>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</si>
  <si>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</si>
  <si>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</si>
  <si>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</si>
  <si>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</si>
  <si>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</si>
  <si>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</si>
  <si>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</si>
  <si>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</si>
  <si>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</si>
  <si>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</si>
  <si>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</si>
  <si>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</si>
  <si>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</si>
  <si>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</si>
  <si>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</si>
  <si>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</si>
  <si>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</si>
  <si>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</si>
  <si>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</si>
  <si>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</si>
  <si>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</si>
  <si>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</si>
  <si>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</si>
  <si>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31.05.2022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</si>
  <si>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</si>
  <si>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</si>
  <si>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</si>
  <si>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</si>
  <si>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</si>
  <si>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</si>
  <si>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</si>
  <si>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</si>
  <si>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</si>
  <si>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</si>
  <si>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31.05.2022 г.*</t>
  </si>
  <si>
    <t>ОБЩИ ДАННИ ЗА ПОРТФЕЙЛА ПО ЖИВОТОЗАСТРАХОВАНЕ КЪМ 31.05.2022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</si>
  <si>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31.05.2022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</si>
  <si>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31.05.2022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</si>
</sst>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5.20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101437430.55015305</c:v>
                </c:pt>
                <c:pt idx="1">
                  <c:v>2488888.3398463414</c:v>
                </c:pt>
                <c:pt idx="2">
                  <c:v>87288027.143070608</c:v>
                </c:pt>
                <c:pt idx="3">
                  <c:v>0</c:v>
                </c:pt>
                <c:pt idx="4">
                  <c:v>17033771.925744407</c:v>
                </c:pt>
                <c:pt idx="5">
                  <c:v>8303180.4827000014</c:v>
                </c:pt>
                <c:pt idx="6">
                  <c:v>50023051.459999993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5.20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66351634.663545758</c:v>
                </c:pt>
                <c:pt idx="1">
                  <c:v>3188314.6683126832</c:v>
                </c:pt>
                <c:pt idx="2">
                  <c:v>17061516.95999809</c:v>
                </c:pt>
                <c:pt idx="3">
                  <c:v>0</c:v>
                </c:pt>
                <c:pt idx="4">
                  <c:v>2792468.2761530918</c:v>
                </c:pt>
                <c:pt idx="5">
                  <c:v>2599785.7282959623</c:v>
                </c:pt>
                <c:pt idx="6">
                  <c:v>18090497.765972547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20258070.550770421</v>
      </c>
      <c r="D4" s="13">
        <v>27494614.576499999</v>
      </c>
      <c r="E4" s="13">
        <v>14038563.70590784</v>
      </c>
      <c r="F4" s="13">
        <v>15578956.77</v>
      </c>
      <c r="G4" s="13">
        <v>9954863.75</v>
      </c>
      <c r="H4" s="13">
        <v>8028115.8399999999</v>
      </c>
      <c r="I4" s="13">
        <v>687197</v>
      </c>
      <c r="J4" s="13">
        <v>2478487.1869747932</v>
      </c>
      <c r="K4" s="13">
        <v>1487309.0899999999</v>
      </c>
      <c r="L4" s="13">
        <v>1431252.08</v>
      </c>
      <c r="M4" s="14">
        <v>101437430.55015305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20257453.190770421</v>
      </c>
      <c r="D5" s="13">
        <v>18593916.556499999</v>
      </c>
      <c r="E5" s="13">
        <v>9706240.2373137511</v>
      </c>
      <c r="F5" s="13">
        <v>15578685.77</v>
      </c>
      <c r="G5" s="13">
        <v>9954863.75</v>
      </c>
      <c r="H5" s="13">
        <v>8028115.8399999999</v>
      </c>
      <c r="I5" s="13">
        <v>687197</v>
      </c>
      <c r="J5" s="13">
        <v>2478487.1869747932</v>
      </c>
      <c r="K5" s="13">
        <v>1487308.7899999998</v>
      </c>
      <c r="L5" s="13">
        <v>1431252.08</v>
      </c>
      <c r="M5" s="14">
        <v>88203520.401558965</v>
      </c>
      <c r="O5" s="16"/>
    </row>
    <row r="6" spans="1:17" x14ac:dyDescent="0.25">
      <c r="A6" s="11" t="s">
        <v>6</v>
      </c>
      <c r="B6" s="12" t="s">
        <v>7</v>
      </c>
      <c r="C6" s="13">
        <v>15196622.966770422</v>
      </c>
      <c r="D6" s="13">
        <v>7885786.2505999999</v>
      </c>
      <c r="E6" s="13">
        <v>6404769.6729291352</v>
      </c>
      <c r="F6" s="13">
        <v>5186226.8100000005</v>
      </c>
      <c r="G6" s="13">
        <v>9954863.75</v>
      </c>
      <c r="H6" s="13">
        <v>248161.61000000002</v>
      </c>
      <c r="I6" s="13">
        <v>322349</v>
      </c>
      <c r="J6" s="13">
        <v>168354.20324220002</v>
      </c>
      <c r="K6" s="13">
        <v>1229882.0699999998</v>
      </c>
      <c r="L6" s="13">
        <v>29903.57</v>
      </c>
      <c r="M6" s="14">
        <v>46626919.903541751</v>
      </c>
      <c r="O6" s="16"/>
    </row>
    <row r="7" spans="1:17" ht="31.5" x14ac:dyDescent="0.25">
      <c r="A7" s="11" t="s">
        <v>6</v>
      </c>
      <c r="B7" s="12" t="s">
        <v>8</v>
      </c>
      <c r="C7" s="13">
        <v>5060830.2239999995</v>
      </c>
      <c r="D7" s="13">
        <v>10708130.3059</v>
      </c>
      <c r="E7" s="13">
        <v>3301470.5643846164</v>
      </c>
      <c r="F7" s="13">
        <v>10392458.959999999</v>
      </c>
      <c r="G7" s="13">
        <v>0</v>
      </c>
      <c r="H7" s="13">
        <v>7779954.2299999995</v>
      </c>
      <c r="I7" s="13">
        <v>364848</v>
      </c>
      <c r="J7" s="13">
        <v>2310132.9837325932</v>
      </c>
      <c r="K7" s="13">
        <v>257426.72000000006</v>
      </c>
      <c r="L7" s="13">
        <v>1401348.51</v>
      </c>
      <c r="M7" s="14">
        <v>41576600.498017207</v>
      </c>
      <c r="O7" s="16"/>
    </row>
    <row r="8" spans="1:17" x14ac:dyDescent="0.25">
      <c r="A8" s="11" t="s">
        <v>9</v>
      </c>
      <c r="B8" s="12" t="s">
        <v>10</v>
      </c>
      <c r="C8" s="13">
        <v>617.36</v>
      </c>
      <c r="D8" s="13">
        <v>8900698.0199999996</v>
      </c>
      <c r="E8" s="13">
        <v>4332323.4685940882</v>
      </c>
      <c r="F8" s="13">
        <v>271</v>
      </c>
      <c r="G8" s="13">
        <v>0</v>
      </c>
      <c r="H8" s="13">
        <v>0</v>
      </c>
      <c r="I8" s="13">
        <v>0</v>
      </c>
      <c r="J8" s="13">
        <v>0</v>
      </c>
      <c r="K8" s="13">
        <v>0.3</v>
      </c>
      <c r="L8" s="13">
        <v>0</v>
      </c>
      <c r="M8" s="14">
        <v>13233910.148594089</v>
      </c>
      <c r="O8" s="16"/>
    </row>
    <row r="9" spans="1:17" x14ac:dyDescent="0.25">
      <c r="A9" s="11">
        <v>2</v>
      </c>
      <c r="B9" s="12" t="s">
        <v>11</v>
      </c>
      <c r="C9" s="13">
        <v>78386.771852867663</v>
      </c>
      <c r="D9" s="13">
        <v>239485.97150000001</v>
      </c>
      <c r="E9" s="13">
        <v>1339653.4364934743</v>
      </c>
      <c r="F9" s="13">
        <v>622339.58999999985</v>
      </c>
      <c r="G9" s="13">
        <v>0</v>
      </c>
      <c r="H9" s="13">
        <v>48942.75</v>
      </c>
      <c r="I9" s="13">
        <v>0</v>
      </c>
      <c r="J9" s="13">
        <v>0</v>
      </c>
      <c r="K9" s="13">
        <v>160079.81999999995</v>
      </c>
      <c r="L9" s="13">
        <v>0</v>
      </c>
      <c r="M9" s="14">
        <v>2488888.3398463414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36908284.937571906</v>
      </c>
      <c r="D10" s="13">
        <v>8355681.2379000001</v>
      </c>
      <c r="E10" s="13">
        <v>39819854.577598691</v>
      </c>
      <c r="F10" s="13">
        <v>283141.36999999994</v>
      </c>
      <c r="G10" s="13">
        <v>1433560.4</v>
      </c>
      <c r="H10" s="13">
        <v>322925.86999999994</v>
      </c>
      <c r="I10" s="13">
        <v>0</v>
      </c>
      <c r="J10" s="13">
        <v>1251.25</v>
      </c>
      <c r="K10" s="13">
        <v>163327.50000000006</v>
      </c>
      <c r="L10" s="13">
        <v>0</v>
      </c>
      <c r="M10" s="14">
        <v>87288027.143070608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6273896.0598048074</v>
      </c>
      <c r="D12" s="13">
        <v>9154666.2140999995</v>
      </c>
      <c r="E12" s="13">
        <v>0</v>
      </c>
      <c r="F12" s="13">
        <v>0</v>
      </c>
      <c r="G12" s="13">
        <v>573959.21000000008</v>
      </c>
      <c r="H12" s="13">
        <v>0</v>
      </c>
      <c r="I12" s="13">
        <v>0</v>
      </c>
      <c r="J12" s="13">
        <v>962329.53183959913</v>
      </c>
      <c r="K12" s="13">
        <v>67619.649999999994</v>
      </c>
      <c r="L12" s="13">
        <v>1301.2599999999998</v>
      </c>
      <c r="M12" s="14">
        <v>17033771.925744407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2433993.5300000012</v>
      </c>
      <c r="D13" s="13">
        <v>796983.46270000003</v>
      </c>
      <c r="E13" s="13">
        <v>331073.99</v>
      </c>
      <c r="F13" s="13">
        <v>1747491.8800000001</v>
      </c>
      <c r="G13" s="13">
        <v>0</v>
      </c>
      <c r="H13" s="13">
        <v>273611.87000000005</v>
      </c>
      <c r="I13" s="13">
        <v>2642525</v>
      </c>
      <c r="J13" s="13" t="s">
        <v>6</v>
      </c>
      <c r="K13" s="13">
        <v>77500.749999999985</v>
      </c>
      <c r="L13" s="13">
        <v>0</v>
      </c>
      <c r="M13" s="14">
        <v>8303180.4827000014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 t="s">
        <v>6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11814491.609999999</v>
      </c>
      <c r="D15" s="13">
        <v>22290313</v>
      </c>
      <c r="E15" s="13">
        <v>1708004.8</v>
      </c>
      <c r="F15" s="13">
        <v>13451612.799999999</v>
      </c>
      <c r="G15" s="13">
        <v>74119.48000000001</v>
      </c>
      <c r="H15" s="13">
        <v>0</v>
      </c>
      <c r="I15" s="13">
        <v>671102</v>
      </c>
      <c r="J15" s="13" t="s">
        <v>6</v>
      </c>
      <c r="K15" s="13">
        <v>0</v>
      </c>
      <c r="L15" s="13">
        <v>13407.770000000002</v>
      </c>
      <c r="M15" s="14">
        <v>50023051.459999993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77767123.460000008</v>
      </c>
      <c r="D16" s="18">
        <v>68331744.462700009</v>
      </c>
      <c r="E16" s="18">
        <v>57237150.510000005</v>
      </c>
      <c r="F16" s="18">
        <v>31683542.409999996</v>
      </c>
      <c r="G16" s="18">
        <v>12036502.840000002</v>
      </c>
      <c r="H16" s="18">
        <v>8673596.3299999982</v>
      </c>
      <c r="I16" s="18">
        <v>4000824</v>
      </c>
      <c r="J16" s="18">
        <v>3442067.9688143926</v>
      </c>
      <c r="K16" s="18">
        <v>1955836.8099999996</v>
      </c>
      <c r="L16" s="18">
        <v>1445961.11</v>
      </c>
      <c r="M16" s="14">
        <v>266574349.90151444</v>
      </c>
      <c r="O16" s="19"/>
    </row>
    <row r="17" spans="1:15" ht="22.5" customHeight="1" x14ac:dyDescent="0.25">
      <c r="A17" s="117" t="s">
        <v>19</v>
      </c>
      <c r="B17" s="118"/>
      <c r="C17" s="20">
        <v>0.29172770556781241</v>
      </c>
      <c r="D17" s="20">
        <v>0.25633278103442841</v>
      </c>
      <c r="E17" s="20">
        <v>0.21471364567200932</v>
      </c>
      <c r="F17" s="20">
        <v>0.11885442999938081</v>
      </c>
      <c r="G17" s="20">
        <v>4.5152516903621348E-2</v>
      </c>
      <c r="H17" s="20">
        <v>3.2537250238833734E-2</v>
      </c>
      <c r="I17" s="20">
        <v>1.5008285686443948E-2</v>
      </c>
      <c r="J17" s="20">
        <v>1.291222493869369E-2</v>
      </c>
      <c r="K17" s="20">
        <v>7.3369279929692451E-3</v>
      </c>
      <c r="L17" s="20">
        <v>5.4242319658069455E-3</v>
      </c>
      <c r="M17" s="20">
        <v>0.99999999999999989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0.38052209669695897</v>
      </c>
      <c r="B28" s="26" t="str">
        <f>B4</f>
        <v>Застраховка "Живот" и рента</v>
      </c>
      <c r="C28" s="27">
        <f>M4</f>
        <v>101437430.55015305</v>
      </c>
    </row>
    <row r="29" spans="1:15" x14ac:dyDescent="0.25">
      <c r="A29" s="25">
        <f t="shared" ref="A29:A33" si="0">C29/$M$16</f>
        <v>9.3365634794415064E-3</v>
      </c>
      <c r="B29" s="26" t="str">
        <f>B9</f>
        <v>Женитбена и детска застраховка</v>
      </c>
      <c r="C29" s="27">
        <f>M9</f>
        <v>2488888.3398463414</v>
      </c>
    </row>
    <row r="30" spans="1:15" x14ac:dyDescent="0.25">
      <c r="A30" s="25">
        <f t="shared" si="0"/>
        <v>0.32744345873981895</v>
      </c>
      <c r="B30" s="26" t="str">
        <f>B10</f>
        <v>Застраховка "Живот", свързана с инвестиционен фонд</v>
      </c>
      <c r="C30" s="27">
        <f>M10</f>
        <v>87288027.143070608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6.3898765699091128E-2</v>
      </c>
      <c r="B32" s="26" t="str">
        <f>B12</f>
        <v>Допълнителна застраховка</v>
      </c>
      <c r="C32" s="27">
        <f>M12</f>
        <v>17033771.925744407</v>
      </c>
    </row>
    <row r="33" spans="1:13" x14ac:dyDescent="0.25">
      <c r="A33" s="25">
        <f t="shared" si="0"/>
        <v>3.11477097694043E-2</v>
      </c>
      <c r="B33" s="28" t="s">
        <v>22</v>
      </c>
      <c r="C33" s="27">
        <f>M13</f>
        <v>8303180.4827000014</v>
      </c>
      <c r="J33" s="2"/>
      <c r="M33" s="2"/>
    </row>
    <row r="34" spans="1:13" x14ac:dyDescent="0.25">
      <c r="A34" s="25">
        <f>C34/$M$16</f>
        <v>0.18765140561528498</v>
      </c>
      <c r="B34" s="28" t="s">
        <v>23</v>
      </c>
      <c r="C34" s="27">
        <f>M15</f>
        <v>50023051.459999993</v>
      </c>
      <c r="J34" s="19"/>
      <c r="M34" s="29"/>
    </row>
    <row r="35" spans="1:13" x14ac:dyDescent="0.25">
      <c r="A35" s="30">
        <f>C35/$M$16</f>
        <v>0.99999999999999989</v>
      </c>
      <c r="B35" s="28"/>
      <c r="C35" s="31">
        <f>SUM(C28:C34)</f>
        <v>266574349.90151441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306</v>
      </c>
      <c r="E3" s="9" t="s">
        <v>307</v>
      </c>
      <c r="F3" s="9" t="s">
        <v>309</v>
      </c>
      <c r="G3" s="9" t="s">
        <v>310</v>
      </c>
      <c r="H3" s="36" t="s">
        <v>311</v>
      </c>
      <c r="I3" s="9" t="s">
        <v>312</v>
      </c>
      <c r="J3" s="37" t="s">
        <v>314</v>
      </c>
      <c r="K3" s="37" t="s">
        <v>313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16744555.700000035</v>
      </c>
      <c r="D4" s="40">
        <v>19165616.836595565</v>
      </c>
      <c r="E4" s="40">
        <v>10836769.74</v>
      </c>
      <c r="F4" s="40">
        <v>5488726.8800000008</v>
      </c>
      <c r="G4" s="40">
        <v>6180078.7200000007</v>
      </c>
      <c r="H4" s="40">
        <v>4473037.1539408602</v>
      </c>
      <c r="I4" s="40">
        <v>682188.19</v>
      </c>
      <c r="J4" s="40">
        <v>1626501.8499999999</v>
      </c>
      <c r="K4" s="40">
        <v>849814.41300930001</v>
      </c>
      <c r="L4" s="40">
        <v>304345.18</v>
      </c>
      <c r="M4" s="41">
        <v>66351634.663545758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10882236.240000006</v>
      </c>
      <c r="D5" s="40">
        <v>19113725.31274746</v>
      </c>
      <c r="E5" s="40">
        <v>7976388.9299999997</v>
      </c>
      <c r="F5" s="40">
        <v>5488726.8800000008</v>
      </c>
      <c r="G5" s="40">
        <v>6180078.7200000007</v>
      </c>
      <c r="H5" s="40">
        <v>4473037.1539408602</v>
      </c>
      <c r="I5" s="40">
        <v>682188.19</v>
      </c>
      <c r="J5" s="40">
        <v>1625525.8499999999</v>
      </c>
      <c r="K5" s="40">
        <v>849814.41300930001</v>
      </c>
      <c r="L5" s="40">
        <v>304345.18</v>
      </c>
      <c r="M5" s="41">
        <v>57576066.86969763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10099352.800000006</v>
      </c>
      <c r="D6" s="40">
        <v>17087824.948582832</v>
      </c>
      <c r="E6" s="40">
        <v>6169447.2799999993</v>
      </c>
      <c r="F6" s="40">
        <v>3561967.4800000009</v>
      </c>
      <c r="G6" s="40">
        <v>6180078.7200000007</v>
      </c>
      <c r="H6" s="40">
        <v>1213632.5199999998</v>
      </c>
      <c r="I6" s="40">
        <v>188680.18999999997</v>
      </c>
      <c r="J6" s="40">
        <v>1423278.94</v>
      </c>
      <c r="K6" s="40">
        <v>181562.09774209998</v>
      </c>
      <c r="L6" s="40">
        <v>141640.88</v>
      </c>
      <c r="M6" s="41">
        <v>46247465.856324948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782883.44</v>
      </c>
      <c r="D7" s="40">
        <v>2025900.3641646288</v>
      </c>
      <c r="E7" s="40">
        <v>1806941.65</v>
      </c>
      <c r="F7" s="40">
        <v>1926759.4</v>
      </c>
      <c r="G7" s="40">
        <v>0</v>
      </c>
      <c r="H7" s="40">
        <v>3259404.6339408606</v>
      </c>
      <c r="I7" s="40">
        <v>493508</v>
      </c>
      <c r="J7" s="40">
        <v>202246.90999999997</v>
      </c>
      <c r="K7" s="40">
        <v>668252.3152672</v>
      </c>
      <c r="L7" s="40">
        <v>162704.30000000002</v>
      </c>
      <c r="M7" s="41">
        <v>11328601.013372689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5862319.4600000288</v>
      </c>
      <c r="D8" s="40">
        <v>51891.523848103374</v>
      </c>
      <c r="E8" s="40">
        <v>2860380.81</v>
      </c>
      <c r="F8" s="40">
        <v>0</v>
      </c>
      <c r="G8" s="40">
        <v>0</v>
      </c>
      <c r="H8" s="40">
        <v>0</v>
      </c>
      <c r="I8" s="40">
        <v>0</v>
      </c>
      <c r="J8" s="40">
        <v>976</v>
      </c>
      <c r="K8" s="40">
        <v>0</v>
      </c>
      <c r="L8" s="40">
        <v>0</v>
      </c>
      <c r="M8" s="41">
        <v>8775567.7938481327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2007784.5099999991</v>
      </c>
      <c r="D9" s="40">
        <v>201990.26831268414</v>
      </c>
      <c r="E9" s="40">
        <v>364377.1</v>
      </c>
      <c r="F9" s="40">
        <v>397799.37999999995</v>
      </c>
      <c r="G9" s="40">
        <v>0</v>
      </c>
      <c r="H9" s="40">
        <v>76545.58</v>
      </c>
      <c r="I9" s="40">
        <v>0</v>
      </c>
      <c r="J9" s="40">
        <v>139817.82999999999</v>
      </c>
      <c r="K9" s="40">
        <v>0</v>
      </c>
      <c r="L9" s="40">
        <v>0</v>
      </c>
      <c r="M9" s="41">
        <v>3188314.6683126832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11897826.520000007</v>
      </c>
      <c r="D10" s="40">
        <v>534602.40999808058</v>
      </c>
      <c r="E10" s="40">
        <v>2708481.45</v>
      </c>
      <c r="F10" s="40">
        <v>892945.74000000011</v>
      </c>
      <c r="G10" s="40">
        <v>361310.49</v>
      </c>
      <c r="H10" s="40">
        <v>541391.03</v>
      </c>
      <c r="I10" s="40">
        <v>0</v>
      </c>
      <c r="J10" s="40">
        <v>124959.31999999999</v>
      </c>
      <c r="K10" s="40">
        <v>0</v>
      </c>
      <c r="L10" s="40">
        <v>0</v>
      </c>
      <c r="M10" s="41">
        <v>17061516.95999809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1316671.0256530922</v>
      </c>
      <c r="E12" s="45">
        <v>1382196.1</v>
      </c>
      <c r="F12" s="45">
        <v>0</v>
      </c>
      <c r="G12" s="45">
        <v>19963.03</v>
      </c>
      <c r="H12" s="45">
        <v>0</v>
      </c>
      <c r="I12" s="45">
        <v>0</v>
      </c>
      <c r="J12" s="45">
        <v>4871.17</v>
      </c>
      <c r="K12" s="45">
        <v>68749.070500000002</v>
      </c>
      <c r="L12" s="45">
        <v>17.88</v>
      </c>
      <c r="M12" s="46">
        <v>2792468.2761530918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32547.07</v>
      </c>
      <c r="D13" s="13">
        <v>74257.378295962553</v>
      </c>
      <c r="E13" s="13">
        <v>123175.78</v>
      </c>
      <c r="F13" s="13">
        <v>421241.46</v>
      </c>
      <c r="G13" s="13">
        <v>0</v>
      </c>
      <c r="H13" s="13">
        <v>15263.04</v>
      </c>
      <c r="I13" s="13">
        <v>1924291</v>
      </c>
      <c r="J13" s="13">
        <v>9010</v>
      </c>
      <c r="K13" s="13" t="s">
        <v>6</v>
      </c>
      <c r="L13" s="13">
        <v>0</v>
      </c>
      <c r="M13" s="14">
        <v>2599785.7282959623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1120267.68</v>
      </c>
      <c r="D15" s="13">
        <v>3753395.3659725441</v>
      </c>
      <c r="E15" s="13">
        <v>7806960.3399999999</v>
      </c>
      <c r="F15" s="13">
        <v>4752516.5900000054</v>
      </c>
      <c r="G15" s="13">
        <v>13137.9</v>
      </c>
      <c r="H15" s="13">
        <v>0</v>
      </c>
      <c r="I15" s="13">
        <v>580311</v>
      </c>
      <c r="J15" s="13">
        <v>0</v>
      </c>
      <c r="K15" s="13" t="s">
        <v>6</v>
      </c>
      <c r="L15" s="13">
        <v>63908.89</v>
      </c>
      <c r="M15" s="14">
        <v>18090497.765972547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31802981.480000041</v>
      </c>
      <c r="D16" s="18">
        <v>25046533.284827933</v>
      </c>
      <c r="E16" s="18">
        <v>23221960.509999998</v>
      </c>
      <c r="F16" s="18">
        <v>11953230.050000006</v>
      </c>
      <c r="G16" s="18">
        <v>6574490.1400000015</v>
      </c>
      <c r="H16" s="18">
        <v>5106236.8039408606</v>
      </c>
      <c r="I16" s="18">
        <v>3186790.19</v>
      </c>
      <c r="J16" s="18">
        <v>1905160.17</v>
      </c>
      <c r="K16" s="18">
        <v>918563.48350930004</v>
      </c>
      <c r="L16" s="18">
        <v>368271.95</v>
      </c>
      <c r="M16" s="41">
        <v>110084218.06227815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0.28889682862631666</v>
      </c>
      <c r="D17" s="20">
        <v>0.22752156236108531</v>
      </c>
      <c r="E17" s="20">
        <v>0.21094722675745031</v>
      </c>
      <c r="F17" s="20">
        <v>0.10858259485694564</v>
      </c>
      <c r="G17" s="20">
        <v>5.9722367617496296E-2</v>
      </c>
      <c r="H17" s="20">
        <v>4.6384821492324174E-2</v>
      </c>
      <c r="I17" s="20">
        <v>2.8948656275117758E-2</v>
      </c>
      <c r="J17" s="20">
        <v>1.7306387814120548E-2</v>
      </c>
      <c r="K17" s="20">
        <v>8.3441886555404281E-3</v>
      </c>
      <c r="L17" s="20">
        <v>3.345365543602779E-3</v>
      </c>
      <c r="M17" s="20">
        <v>0.99999999999999978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0.60273521338007341</v>
      </c>
      <c r="B29" s="26" t="str">
        <f>B4</f>
        <v>Застраховка "Живот" и рента</v>
      </c>
      <c r="C29" s="27">
        <f>M4</f>
        <v>66351634.663545758</v>
      </c>
    </row>
    <row r="30" spans="1:17" x14ac:dyDescent="0.25">
      <c r="A30" s="25">
        <f t="shared" si="0"/>
        <v>2.8962504566358023E-2</v>
      </c>
      <c r="B30" s="26" t="str">
        <f>B9</f>
        <v>Женитбена и детска застраховка</v>
      </c>
      <c r="C30" s="27">
        <f>M9</f>
        <v>3188314.6683126832</v>
      </c>
    </row>
    <row r="31" spans="1:17" x14ac:dyDescent="0.25">
      <c r="A31" s="25">
        <f t="shared" si="0"/>
        <v>0.1549860394188915</v>
      </c>
      <c r="B31" s="26" t="str">
        <f>B10</f>
        <v>Застраховка "Живот", свързана с инвестиционен фонд</v>
      </c>
      <c r="C31" s="27">
        <f>M10</f>
        <v>17061516.95999809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2.5366654051839688E-2</v>
      </c>
      <c r="B33" s="26" t="str">
        <f>B12</f>
        <v>Допълнителна застраховка</v>
      </c>
      <c r="C33" s="27">
        <f>M12</f>
        <v>2792468.2761530918</v>
      </c>
    </row>
    <row r="34" spans="1:3" x14ac:dyDescent="0.25">
      <c r="A34" s="25">
        <f t="shared" si="0"/>
        <v>2.3616334603250584E-2</v>
      </c>
      <c r="B34" s="28" t="s">
        <v>22</v>
      </c>
      <c r="C34" s="27">
        <f>M13</f>
        <v>2599785.7282959623</v>
      </c>
    </row>
    <row r="35" spans="1:3" x14ac:dyDescent="0.25">
      <c r="A35" s="25">
        <f t="shared" si="0"/>
        <v>0.16433325397958656</v>
      </c>
      <c r="B35" s="28" t="s">
        <v>23</v>
      </c>
      <c r="C35" s="27">
        <f>M15</f>
        <v>18090497.765972547</v>
      </c>
    </row>
    <row r="36" spans="1:3" x14ac:dyDescent="0.25">
      <c r="A36" s="30">
        <f t="shared" si="0"/>
        <v>0.99999999999999978</v>
      </c>
      <c r="B36" s="28"/>
      <c r="C36" s="51">
        <f>SUM(C29:C35)</f>
        <v>110084218.06227812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4" t="s">
        <v>30</v>
      </c>
      <c r="J3" s="124"/>
      <c r="K3" s="124"/>
      <c r="L3" s="124"/>
      <c r="M3" s="124"/>
      <c r="N3" s="124"/>
      <c r="O3" s="124"/>
      <c r="P3" s="124"/>
      <c r="Q3" s="124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6"/>
      <c r="H4" s="123"/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5"/>
      <c r="O4" s="125"/>
      <c r="P4" s="127" t="s">
        <v>41</v>
      </c>
      <c r="Q4" s="127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5"/>
      <c r="J5" s="125"/>
      <c r="K5" s="125"/>
      <c r="L5" s="125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1493615.0463251201</v>
      </c>
      <c r="C6" s="69">
        <v>101437430.55015305</v>
      </c>
      <c r="D6" s="69">
        <v>101437430.55015305</v>
      </c>
      <c r="E6" s="69">
        <v>3818438.8253463465</v>
      </c>
      <c r="F6" s="69">
        <v>15567659.612999998</v>
      </c>
      <c r="G6" s="69">
        <v>53712822.777350858</v>
      </c>
      <c r="H6" s="69">
        <v>95366048.732185945</v>
      </c>
      <c r="I6" s="69">
        <v>37018384.342832334</v>
      </c>
      <c r="J6" s="69">
        <v>15079948.095443098</v>
      </c>
      <c r="K6" s="69">
        <v>11372919.05867476</v>
      </c>
      <c r="L6" s="69">
        <v>2711822.9700000016</v>
      </c>
      <c r="M6" s="69">
        <v>15125</v>
      </c>
      <c r="N6" s="69">
        <v>66183074.656950191</v>
      </c>
      <c r="O6" s="69">
        <v>966700.79846874648</v>
      </c>
      <c r="P6" s="69">
        <v>2373</v>
      </c>
      <c r="Q6" s="69">
        <v>9232085.5248633754</v>
      </c>
      <c r="R6" s="69">
        <v>168560.00659556277</v>
      </c>
      <c r="S6" s="69">
        <v>19754177.239584923</v>
      </c>
      <c r="T6" s="69">
        <v>3607835.0561801107</v>
      </c>
      <c r="U6" s="69">
        <v>17684238.804897144</v>
      </c>
      <c r="V6" s="69">
        <v>11546090.095646029</v>
      </c>
      <c r="W6" s="69">
        <v>5133774.8179073464</v>
      </c>
      <c r="X6" s="69">
        <v>36602602.159733862</v>
      </c>
      <c r="Y6" s="70"/>
    </row>
    <row r="7" spans="1:42" s="71" customFormat="1" x14ac:dyDescent="0.25">
      <c r="A7" s="72" t="s">
        <v>55</v>
      </c>
      <c r="B7" s="69">
        <v>1442963.0463251201</v>
      </c>
      <c r="C7" s="69">
        <v>88203520.401558965</v>
      </c>
      <c r="D7" s="69">
        <v>88203520.401558965</v>
      </c>
      <c r="E7" s="69">
        <v>3817639.7877967465</v>
      </c>
      <c r="F7" s="69">
        <v>15424135.232999999</v>
      </c>
      <c r="G7" s="69">
        <v>51244948.087350868</v>
      </c>
      <c r="H7" s="69">
        <v>88101864.043591857</v>
      </c>
      <c r="I7" s="69">
        <v>30183174.142832309</v>
      </c>
      <c r="J7" s="69">
        <v>13476333.955443097</v>
      </c>
      <c r="K7" s="69">
        <v>11087217.208674761</v>
      </c>
      <c r="L7" s="69">
        <v>2666646.0400000014</v>
      </c>
      <c r="M7" s="69">
        <v>12904</v>
      </c>
      <c r="N7" s="69">
        <v>57413371.536950164</v>
      </c>
      <c r="O7" s="69">
        <v>966700.79846874648</v>
      </c>
      <c r="P7" s="69">
        <v>1148</v>
      </c>
      <c r="Q7" s="69">
        <v>6494233.7148633748</v>
      </c>
      <c r="R7" s="69">
        <v>162695.33274745944</v>
      </c>
      <c r="S7" s="69">
        <v>19231924.627347171</v>
      </c>
      <c r="T7" s="69">
        <v>3471709.5656192107</v>
      </c>
      <c r="U7" s="69">
        <v>17684243.954013746</v>
      </c>
      <c r="V7" s="69">
        <v>10742856.076187037</v>
      </c>
      <c r="W7" s="69">
        <v>5133774.8137822701</v>
      </c>
      <c r="X7" s="69">
        <v>35271250.850063942</v>
      </c>
      <c r="Y7" s="70"/>
    </row>
    <row r="8" spans="1:42" s="71" customFormat="1" x14ac:dyDescent="0.25">
      <c r="A8" s="72" t="s">
        <v>56</v>
      </c>
      <c r="B8" s="69">
        <v>143926.04632512003</v>
      </c>
      <c r="C8" s="69">
        <v>46626919.903541759</v>
      </c>
      <c r="D8" s="69">
        <v>46626919.903541759</v>
      </c>
      <c r="E8" s="69">
        <v>220920.4104440283</v>
      </c>
      <c r="F8" s="69">
        <v>492797.39850000001</v>
      </c>
      <c r="G8" s="69">
        <v>30301553.505650859</v>
      </c>
      <c r="H8" s="69">
        <v>46224579.569507234</v>
      </c>
      <c r="I8" s="69">
        <v>29956374.792832311</v>
      </c>
      <c r="J8" s="69">
        <v>13476333.955443097</v>
      </c>
      <c r="K8" s="69">
        <v>1581301.4694667</v>
      </c>
      <c r="L8" s="69">
        <v>1124992.5600000015</v>
      </c>
      <c r="M8" s="69">
        <v>10225</v>
      </c>
      <c r="N8" s="69">
        <v>46139002.967742108</v>
      </c>
      <c r="O8" s="69">
        <v>91929.990896022398</v>
      </c>
      <c r="P8" s="69">
        <v>508</v>
      </c>
      <c r="Q8" s="69">
        <v>2880358.6717739999</v>
      </c>
      <c r="R8" s="69">
        <v>108462.88858283026</v>
      </c>
      <c r="S8" s="69">
        <v>4101541.0993304802</v>
      </c>
      <c r="T8" s="69">
        <v>1017662.6514602335</v>
      </c>
      <c r="U8" s="69">
        <v>5962982.6516299099</v>
      </c>
      <c r="V8" s="69">
        <v>5510730.1996395104</v>
      </c>
      <c r="W8" s="69">
        <v>153845.66542177062</v>
      </c>
      <c r="X8" s="69">
        <v>9874579.8529745899</v>
      </c>
      <c r="Y8" s="70"/>
    </row>
    <row r="9" spans="1:42" s="71" customFormat="1" ht="31.5" x14ac:dyDescent="0.25">
      <c r="A9" s="72" t="s">
        <v>57</v>
      </c>
      <c r="B9" s="69">
        <v>1299037</v>
      </c>
      <c r="C9" s="69">
        <v>41576600.498017207</v>
      </c>
      <c r="D9" s="69">
        <v>41576600.498017207</v>
      </c>
      <c r="E9" s="69">
        <v>3596719.3773527183</v>
      </c>
      <c r="F9" s="69">
        <v>14931337.8345</v>
      </c>
      <c r="G9" s="69">
        <v>20943394.581700001</v>
      </c>
      <c r="H9" s="69">
        <v>41877284.474084616</v>
      </c>
      <c r="I9" s="69">
        <v>226799.35</v>
      </c>
      <c r="J9" s="69">
        <v>0</v>
      </c>
      <c r="K9" s="69">
        <v>9505915.7392080594</v>
      </c>
      <c r="L9" s="69">
        <v>1541653.48</v>
      </c>
      <c r="M9" s="69">
        <v>2679</v>
      </c>
      <c r="N9" s="69">
        <v>11274368.569208059</v>
      </c>
      <c r="O9" s="69">
        <v>874770.80757272406</v>
      </c>
      <c r="P9" s="69">
        <v>640</v>
      </c>
      <c r="Q9" s="69">
        <v>3613875.0430893763</v>
      </c>
      <c r="R9" s="69">
        <v>54232.44416462916</v>
      </c>
      <c r="S9" s="69">
        <v>15130383.528016692</v>
      </c>
      <c r="T9" s="69">
        <v>2454046.9141589776</v>
      </c>
      <c r="U9" s="69">
        <v>11721261.302383834</v>
      </c>
      <c r="V9" s="69">
        <v>5232125.8765475275</v>
      </c>
      <c r="W9" s="69">
        <v>4979929.1483604992</v>
      </c>
      <c r="X9" s="69">
        <v>25396670.997089356</v>
      </c>
      <c r="Y9" s="70"/>
    </row>
    <row r="10" spans="1:42" s="71" customFormat="1" x14ac:dyDescent="0.25">
      <c r="A10" s="72" t="s">
        <v>58</v>
      </c>
      <c r="B10" s="69">
        <v>50652</v>
      </c>
      <c r="C10" s="69">
        <v>13233910.148594089</v>
      </c>
      <c r="D10" s="69">
        <v>13233910.148594089</v>
      </c>
      <c r="E10" s="69">
        <v>799.03754960000003</v>
      </c>
      <c r="F10" s="69">
        <v>143524.38</v>
      </c>
      <c r="G10" s="69">
        <v>2467874.69</v>
      </c>
      <c r="H10" s="69">
        <v>7264184.688594088</v>
      </c>
      <c r="I10" s="69">
        <v>6835210.2000000281</v>
      </c>
      <c r="J10" s="69">
        <v>1603614.1400000001</v>
      </c>
      <c r="K10" s="69">
        <v>285701.85000000003</v>
      </c>
      <c r="L10" s="69">
        <v>45176.930000000008</v>
      </c>
      <c r="M10" s="69">
        <v>2221</v>
      </c>
      <c r="N10" s="69">
        <v>8769703.120000029</v>
      </c>
      <c r="O10" s="69">
        <v>0</v>
      </c>
      <c r="P10" s="69">
        <v>1225</v>
      </c>
      <c r="Q10" s="69">
        <v>2737851.8099999996</v>
      </c>
      <c r="R10" s="69">
        <v>5864.6738481033235</v>
      </c>
      <c r="S10" s="69">
        <v>522252.61223775061</v>
      </c>
      <c r="T10" s="69">
        <v>136125.49056089998</v>
      </c>
      <c r="U10" s="69">
        <v>-5.1491165999999993</v>
      </c>
      <c r="V10" s="69">
        <v>803234.01945899113</v>
      </c>
      <c r="W10" s="69">
        <v>4.1250765318321149E-3</v>
      </c>
      <c r="X10" s="69">
        <v>1331351.3096699216</v>
      </c>
      <c r="Y10" s="70"/>
    </row>
    <row r="11" spans="1:42" s="71" customFormat="1" x14ac:dyDescent="0.25">
      <c r="A11" s="68" t="s">
        <v>59</v>
      </c>
      <c r="B11" s="69">
        <v>15823</v>
      </c>
      <c r="C11" s="69">
        <v>2488888.3398463414</v>
      </c>
      <c r="D11" s="69">
        <v>2488888.3398463414</v>
      </c>
      <c r="E11" s="69">
        <v>16388.71213840093</v>
      </c>
      <c r="F11" s="69">
        <v>0</v>
      </c>
      <c r="G11" s="69">
        <v>898953.29146342142</v>
      </c>
      <c r="H11" s="69">
        <v>2542874.4242568957</v>
      </c>
      <c r="I11" s="69">
        <v>2335137.2199999993</v>
      </c>
      <c r="J11" s="69">
        <v>798933.0199999999</v>
      </c>
      <c r="K11" s="69">
        <v>23528.23</v>
      </c>
      <c r="L11" s="69">
        <v>28663.949999999997</v>
      </c>
      <c r="M11" s="69">
        <v>545</v>
      </c>
      <c r="N11" s="69">
        <v>3186262.4199999995</v>
      </c>
      <c r="O11" s="69">
        <v>6121.1348324357514</v>
      </c>
      <c r="P11" s="69">
        <v>47</v>
      </c>
      <c r="Q11" s="69">
        <v>266209.32</v>
      </c>
      <c r="R11" s="69">
        <v>2052.2483126841094</v>
      </c>
      <c r="S11" s="69">
        <v>200425.04926686862</v>
      </c>
      <c r="T11" s="69">
        <v>104625.61815654793</v>
      </c>
      <c r="U11" s="69">
        <v>188011.1458105988</v>
      </c>
      <c r="V11" s="69">
        <v>439514.53778693645</v>
      </c>
      <c r="W11" s="69">
        <v>11068.994453537412</v>
      </c>
      <c r="X11" s="69">
        <v>653060.82982002653</v>
      </c>
      <c r="Y11" s="70"/>
    </row>
    <row r="12" spans="1:42" s="71" customFormat="1" ht="31.5" x14ac:dyDescent="0.25">
      <c r="A12" s="68" t="s">
        <v>60</v>
      </c>
      <c r="B12" s="69">
        <v>61851.050622050621</v>
      </c>
      <c r="C12" s="69">
        <v>87288027.143070608</v>
      </c>
      <c r="D12" s="69">
        <v>12549692.423070597</v>
      </c>
      <c r="E12" s="69">
        <v>61826.647684700016</v>
      </c>
      <c r="F12" s="69">
        <v>50052470.012500003</v>
      </c>
      <c r="G12" s="69">
        <v>19778102.935434252</v>
      </c>
      <c r="H12" s="69">
        <v>80350915.369838402</v>
      </c>
      <c r="I12" s="69">
        <v>4570874.6100000013</v>
      </c>
      <c r="J12" s="69">
        <v>11173322.220000004</v>
      </c>
      <c r="K12" s="69">
        <v>1215433.2400000005</v>
      </c>
      <c r="L12" s="69">
        <v>60059.989999999991</v>
      </c>
      <c r="M12" s="69">
        <v>1965</v>
      </c>
      <c r="N12" s="69">
        <v>17019690.06000001</v>
      </c>
      <c r="O12" s="69">
        <v>3774.24</v>
      </c>
      <c r="P12" s="69">
        <v>104</v>
      </c>
      <c r="Q12" s="69">
        <v>3463969.3099999996</v>
      </c>
      <c r="R12" s="69">
        <v>41826.899998080633</v>
      </c>
      <c r="S12" s="69">
        <v>5217813.5968107143</v>
      </c>
      <c r="T12" s="69">
        <v>372263.22530951456</v>
      </c>
      <c r="U12" s="69">
        <v>6446848.7784366775</v>
      </c>
      <c r="V12" s="69">
        <v>1915515.8093213665</v>
      </c>
      <c r="W12" s="69">
        <v>5145.0148800493553</v>
      </c>
      <c r="X12" s="69">
        <v>7180301.3210102115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634010.48534201947</v>
      </c>
      <c r="C14" s="69">
        <v>17033771.925744407</v>
      </c>
      <c r="D14" s="69">
        <v>17033771.925744407</v>
      </c>
      <c r="E14" s="69">
        <v>2597087.4156900342</v>
      </c>
      <c r="F14" s="69">
        <v>661991.59589999996</v>
      </c>
      <c r="G14" s="69">
        <v>18134637.609092411</v>
      </c>
      <c r="H14" s="69">
        <v>22356168.416001342</v>
      </c>
      <c r="I14" s="69">
        <v>0</v>
      </c>
      <c r="J14" s="69">
        <v>0</v>
      </c>
      <c r="K14" s="69">
        <v>392586.81</v>
      </c>
      <c r="L14" s="69">
        <v>2374355.6804999998</v>
      </c>
      <c r="M14" s="69">
        <v>2439</v>
      </c>
      <c r="N14" s="69">
        <v>2766942.4904999998</v>
      </c>
      <c r="O14" s="69">
        <v>432919</v>
      </c>
      <c r="P14" s="69">
        <v>314</v>
      </c>
      <c r="Q14" s="69">
        <v>446492.15</v>
      </c>
      <c r="R14" s="69">
        <v>25525.785653092527</v>
      </c>
      <c r="S14" s="69">
        <v>5660092.3554732902</v>
      </c>
      <c r="T14" s="69">
        <v>1083441.1701627641</v>
      </c>
      <c r="U14" s="69">
        <v>3880792.701183618</v>
      </c>
      <c r="V14" s="69">
        <v>1088544.4340033936</v>
      </c>
      <c r="W14" s="69">
        <v>929.78743768567142</v>
      </c>
      <c r="X14" s="69">
        <v>6775092.3625674611</v>
      </c>
      <c r="Y14" s="70"/>
    </row>
    <row r="15" spans="1:42" s="71" customFormat="1" x14ac:dyDescent="0.25">
      <c r="A15" s="73" t="s">
        <v>18</v>
      </c>
      <c r="B15" s="74">
        <v>2205299.58228919</v>
      </c>
      <c r="C15" s="74">
        <v>208248117.95881441</v>
      </c>
      <c r="D15" s="74">
        <v>133509783.2388144</v>
      </c>
      <c r="E15" s="74">
        <v>6493741.6008594818</v>
      </c>
      <c r="F15" s="74">
        <v>66282121.221400008</v>
      </c>
      <c r="G15" s="74">
        <v>92524516.613340944</v>
      </c>
      <c r="H15" s="74">
        <v>200616006.94228256</v>
      </c>
      <c r="I15" s="74">
        <v>43924396.17283234</v>
      </c>
      <c r="J15" s="74">
        <v>27052203.335443109</v>
      </c>
      <c r="K15" s="74">
        <v>13004467.338674761</v>
      </c>
      <c r="L15" s="74">
        <v>5174902.5905000009</v>
      </c>
      <c r="M15" s="74">
        <v>20074</v>
      </c>
      <c r="N15" s="74">
        <v>89155969.627450198</v>
      </c>
      <c r="O15" s="74">
        <v>1409515.1733011822</v>
      </c>
      <c r="P15" s="74">
        <v>2838</v>
      </c>
      <c r="Q15" s="74">
        <v>13408756.304863377</v>
      </c>
      <c r="R15" s="74">
        <v>237964.94055942001</v>
      </c>
      <c r="S15" s="74">
        <v>30832508.241135795</v>
      </c>
      <c r="T15" s="74">
        <v>5168165.0698089376</v>
      </c>
      <c r="U15" s="74">
        <v>28199891.430328038</v>
      </c>
      <c r="V15" s="74">
        <v>14989664.876757726</v>
      </c>
      <c r="W15" s="74">
        <v>5150918.6146786185</v>
      </c>
      <c r="X15" s="74">
        <v>51211056.673131555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12517.76571</v>
      </c>
    </row>
    <row r="7" spans="1:4" x14ac:dyDescent="0.25">
      <c r="A7" s="79" t="s">
        <v>69</v>
      </c>
      <c r="B7" s="84" t="s">
        <v>70</v>
      </c>
      <c r="C7" s="69">
        <v>4955.1003700000001</v>
      </c>
    </row>
    <row r="8" spans="1:4" x14ac:dyDescent="0.25">
      <c r="A8" s="79" t="s">
        <v>69</v>
      </c>
      <c r="B8" s="84" t="s">
        <v>71</v>
      </c>
      <c r="C8" s="69">
        <v>2023</v>
      </c>
    </row>
    <row r="9" spans="1:4" x14ac:dyDescent="0.25">
      <c r="A9" s="79" t="s">
        <v>69</v>
      </c>
      <c r="B9" s="84" t="s">
        <v>72</v>
      </c>
      <c r="C9" s="69">
        <v>5539.6653399999996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48932.800000000003</v>
      </c>
    </row>
    <row r="12" spans="1:4" x14ac:dyDescent="0.25">
      <c r="A12" s="79">
        <v>1</v>
      </c>
      <c r="B12" s="84" t="s">
        <v>77</v>
      </c>
      <c r="C12" s="69">
        <v>12072</v>
      </c>
    </row>
    <row r="13" spans="1:4" ht="31.5" x14ac:dyDescent="0.25">
      <c r="A13" s="79" t="s">
        <v>78</v>
      </c>
      <c r="B13" s="84" t="s">
        <v>79</v>
      </c>
      <c r="C13" s="69">
        <v>276571</v>
      </c>
    </row>
    <row r="14" spans="1:4" x14ac:dyDescent="0.25">
      <c r="A14" s="79" t="s">
        <v>80</v>
      </c>
      <c r="B14" s="84" t="s">
        <v>81</v>
      </c>
      <c r="C14" s="69">
        <v>273598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</v>
      </c>
    </row>
    <row r="17" spans="1:3" ht="31.5" x14ac:dyDescent="0.25">
      <c r="A17" s="79" t="s">
        <v>86</v>
      </c>
      <c r="B17" s="84" t="s">
        <v>87</v>
      </c>
      <c r="C17" s="69">
        <v>793</v>
      </c>
    </row>
    <row r="18" spans="1:3" x14ac:dyDescent="0.25">
      <c r="A18" s="79" t="s">
        <v>88</v>
      </c>
      <c r="B18" s="84" t="s">
        <v>89</v>
      </c>
      <c r="C18" s="69">
        <v>1225621.4560499999</v>
      </c>
    </row>
    <row r="19" spans="1:3" x14ac:dyDescent="0.25">
      <c r="A19" s="79" t="s">
        <v>80</v>
      </c>
      <c r="B19" s="84" t="s">
        <v>90</v>
      </c>
      <c r="C19" s="69">
        <v>100907.62793999999</v>
      </c>
    </row>
    <row r="20" spans="1:3" x14ac:dyDescent="0.25">
      <c r="A20" s="79" t="s">
        <v>82</v>
      </c>
      <c r="B20" s="84" t="s">
        <v>91</v>
      </c>
      <c r="C20" s="69">
        <v>1101082.1916700001</v>
      </c>
    </row>
    <row r="21" spans="1:3" x14ac:dyDescent="0.25">
      <c r="A21" s="79"/>
      <c r="B21" s="84" t="s">
        <v>92</v>
      </c>
      <c r="C21" s="69">
        <v>839240.19167000009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14883.531999999999</v>
      </c>
    </row>
    <row r="25" spans="1:3" x14ac:dyDescent="0.25">
      <c r="A25" s="79" t="s">
        <v>97</v>
      </c>
      <c r="B25" s="84" t="s">
        <v>98</v>
      </c>
      <c r="C25" s="69">
        <v>8091.9694399999998</v>
      </c>
    </row>
    <row r="26" spans="1:3" x14ac:dyDescent="0.25">
      <c r="A26" s="79" t="s">
        <v>99</v>
      </c>
      <c r="B26" s="84" t="s">
        <v>72</v>
      </c>
      <c r="C26" s="69">
        <v>656.13499999999999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1551125.25605</v>
      </c>
    </row>
    <row r="29" spans="1:3" ht="31.5" x14ac:dyDescent="0.25">
      <c r="A29" s="79" t="s">
        <v>103</v>
      </c>
      <c r="B29" s="83" t="s">
        <v>104</v>
      </c>
      <c r="C29" s="69">
        <v>714235.86788000003</v>
      </c>
    </row>
    <row r="30" spans="1:3" s="85" customFormat="1" x14ac:dyDescent="0.25">
      <c r="A30" s="79" t="s">
        <v>105</v>
      </c>
      <c r="B30" s="83" t="s">
        <v>106</v>
      </c>
      <c r="C30" s="69">
        <v>92349.980209999994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73533.586800000005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73533.586800000005</v>
      </c>
    </row>
    <row r="39" spans="1:3" x14ac:dyDescent="0.25">
      <c r="A39" s="79" t="s">
        <v>78</v>
      </c>
      <c r="B39" s="84" t="s">
        <v>114</v>
      </c>
      <c r="C39" s="69">
        <v>2795.9728500000001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16020.42056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10644.741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218</v>
      </c>
    </row>
    <row r="49" spans="1:3" x14ac:dyDescent="0.25">
      <c r="A49" s="79" t="s">
        <v>86</v>
      </c>
      <c r="B49" s="84" t="s">
        <v>121</v>
      </c>
      <c r="C49" s="69">
        <v>5419.3458000000001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16282.086799999999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8739.4983700000012</v>
      </c>
    </row>
    <row r="57" spans="1:3" x14ac:dyDescent="0.25">
      <c r="A57" s="79" t="s">
        <v>80</v>
      </c>
      <c r="B57" s="84" t="s">
        <v>131</v>
      </c>
      <c r="C57" s="69">
        <v>2088.4472099999998</v>
      </c>
    </row>
    <row r="58" spans="1:3" x14ac:dyDescent="0.25">
      <c r="A58" s="79" t="s">
        <v>82</v>
      </c>
      <c r="B58" s="84" t="s">
        <v>72</v>
      </c>
      <c r="C58" s="69">
        <v>6651.05116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54116.861900000004</v>
      </c>
    </row>
    <row r="61" spans="1:3" x14ac:dyDescent="0.25">
      <c r="A61" s="79" t="s">
        <v>82</v>
      </c>
      <c r="B61" s="84" t="s">
        <v>134</v>
      </c>
      <c r="C61" s="69">
        <v>398.74407000000002</v>
      </c>
    </row>
    <row r="62" spans="1:3" x14ac:dyDescent="0.25">
      <c r="A62" s="79" t="s">
        <v>84</v>
      </c>
      <c r="B62" s="84" t="s">
        <v>135</v>
      </c>
      <c r="C62" s="69">
        <v>2</v>
      </c>
    </row>
    <row r="63" spans="1:3" x14ac:dyDescent="0.25">
      <c r="A63" s="79"/>
      <c r="B63" s="83" t="s">
        <v>136</v>
      </c>
      <c r="C63" s="69">
        <v>54517.605970000004</v>
      </c>
    </row>
    <row r="64" spans="1:3" x14ac:dyDescent="0.25">
      <c r="A64" s="79" t="s">
        <v>137</v>
      </c>
      <c r="B64" s="84" t="s">
        <v>72</v>
      </c>
      <c r="C64" s="69">
        <v>413.28238999999996</v>
      </c>
    </row>
    <row r="65" spans="1:3" x14ac:dyDescent="0.25">
      <c r="A65" s="79"/>
      <c r="B65" s="83" t="s">
        <v>138</v>
      </c>
      <c r="C65" s="69">
        <v>63670.386729999998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44225.4833</v>
      </c>
    </row>
    <row r="69" spans="1:3" x14ac:dyDescent="0.25">
      <c r="A69" s="79" t="s">
        <v>88</v>
      </c>
      <c r="B69" s="84" t="s">
        <v>143</v>
      </c>
      <c r="C69" s="69">
        <v>1260.1028700000002</v>
      </c>
    </row>
    <row r="70" spans="1:3" x14ac:dyDescent="0.25">
      <c r="A70" s="79"/>
      <c r="B70" s="83" t="s">
        <v>144</v>
      </c>
      <c r="C70" s="69">
        <v>45485.586170000002</v>
      </c>
    </row>
    <row r="71" spans="1:3" x14ac:dyDescent="0.25">
      <c r="A71" s="79"/>
      <c r="B71" s="83" t="s">
        <v>145</v>
      </c>
      <c r="C71" s="69">
        <v>2495666.92955</v>
      </c>
    </row>
    <row r="72" spans="1:3" x14ac:dyDescent="0.25">
      <c r="A72" s="79" t="s">
        <v>146</v>
      </c>
      <c r="B72" s="83" t="s">
        <v>147</v>
      </c>
      <c r="C72" s="69">
        <v>2813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260134.008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-46784.624499999998</v>
      </c>
    </row>
    <row r="80" spans="1:3" x14ac:dyDescent="0.25">
      <c r="A80" s="79" t="s">
        <v>100</v>
      </c>
      <c r="B80" s="84" t="s">
        <v>155</v>
      </c>
      <c r="C80" s="69">
        <v>81156.708379999996</v>
      </c>
    </row>
    <row r="81" spans="1:3" x14ac:dyDescent="0.25">
      <c r="A81" s="79" t="s">
        <v>156</v>
      </c>
      <c r="B81" s="84" t="s">
        <v>157</v>
      </c>
      <c r="C81" s="69">
        <v>237110.94299000001</v>
      </c>
    </row>
    <row r="82" spans="1:3" x14ac:dyDescent="0.25">
      <c r="A82" s="79" t="s">
        <v>158</v>
      </c>
      <c r="B82" s="84" t="s">
        <v>159</v>
      </c>
      <c r="C82" s="69">
        <v>-932</v>
      </c>
    </row>
    <row r="83" spans="1:3" x14ac:dyDescent="0.25">
      <c r="A83" s="79" t="s">
        <v>160</v>
      </c>
      <c r="B83" s="84" t="s">
        <v>161</v>
      </c>
      <c r="C83" s="69">
        <v>2260.2295599999975</v>
      </c>
    </row>
    <row r="84" spans="1:3" x14ac:dyDescent="0.25">
      <c r="A84" s="81"/>
      <c r="B84" s="83" t="s">
        <v>162</v>
      </c>
      <c r="C84" s="69">
        <v>532945.26442999998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112497.32588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874964.24457999994</v>
      </c>
    </row>
    <row r="91" spans="1:3" x14ac:dyDescent="0.25">
      <c r="A91" s="79" t="s">
        <v>86</v>
      </c>
      <c r="B91" s="84" t="s">
        <v>170</v>
      </c>
      <c r="C91" s="69">
        <v>74356.211389999997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78588.659</v>
      </c>
    </row>
    <row r="94" spans="1:3" x14ac:dyDescent="0.25">
      <c r="A94" s="79" t="s">
        <v>99</v>
      </c>
      <c r="B94" s="84" t="s">
        <v>173</v>
      </c>
      <c r="C94" s="69">
        <v>4430.1498899999997</v>
      </c>
    </row>
    <row r="95" spans="1:3" x14ac:dyDescent="0.25">
      <c r="A95" s="79" t="s">
        <v>125</v>
      </c>
      <c r="B95" s="84" t="s">
        <v>174</v>
      </c>
      <c r="C95" s="69">
        <v>1050</v>
      </c>
    </row>
    <row r="96" spans="1:3" x14ac:dyDescent="0.25">
      <c r="A96" s="79" t="s">
        <v>175</v>
      </c>
      <c r="B96" s="84" t="s">
        <v>176</v>
      </c>
      <c r="C96" s="69">
        <v>25506</v>
      </c>
    </row>
    <row r="97" spans="1:3" x14ac:dyDescent="0.25">
      <c r="A97" s="81"/>
      <c r="B97" s="83" t="s">
        <v>177</v>
      </c>
      <c r="C97" s="69">
        <v>1171789.5907399999</v>
      </c>
    </row>
    <row r="98" spans="1:3" x14ac:dyDescent="0.25">
      <c r="A98" s="79" t="s">
        <v>105</v>
      </c>
      <c r="B98" s="83" t="s">
        <v>178</v>
      </c>
      <c r="C98" s="69">
        <v>714327.00587999995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1748.0391</v>
      </c>
    </row>
    <row r="104" spans="1:3" x14ac:dyDescent="0.25">
      <c r="A104" s="79" t="s">
        <v>139</v>
      </c>
      <c r="B104" s="83" t="s">
        <v>185</v>
      </c>
      <c r="C104" s="69">
        <v>74098.03125</v>
      </c>
    </row>
    <row r="105" spans="1:3" x14ac:dyDescent="0.25">
      <c r="A105" s="79" t="s">
        <v>75</v>
      </c>
      <c r="B105" s="84" t="s">
        <v>186</v>
      </c>
      <c r="C105" s="69">
        <v>39583.536680000005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8428.9120000000003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26085.582569999999</v>
      </c>
    </row>
    <row r="122" spans="1:3" x14ac:dyDescent="0.25">
      <c r="A122" s="79" t="s">
        <v>69</v>
      </c>
      <c r="B122" s="84" t="s">
        <v>187</v>
      </c>
      <c r="C122" s="69">
        <v>2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3763.6011399999998</v>
      </c>
    </row>
    <row r="125" spans="1:3" x14ac:dyDescent="0.25">
      <c r="A125" s="79" t="s">
        <v>69</v>
      </c>
      <c r="B125" s="84" t="s">
        <v>196</v>
      </c>
      <c r="C125" s="69">
        <v>1239.74488</v>
      </c>
    </row>
    <row r="126" spans="1:3" x14ac:dyDescent="0.25">
      <c r="A126" s="79" t="s">
        <v>69</v>
      </c>
      <c r="B126" s="84" t="s">
        <v>197</v>
      </c>
      <c r="C126" s="69">
        <v>369.00800000000004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201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201</v>
      </c>
    </row>
    <row r="131" spans="1:3" x14ac:dyDescent="0.25">
      <c r="A131" s="81"/>
      <c r="B131" s="83" t="s">
        <v>202</v>
      </c>
      <c r="C131" s="69">
        <v>2495666.9314000001</v>
      </c>
    </row>
    <row r="132" spans="1:3" x14ac:dyDescent="0.25">
      <c r="A132" s="79" t="s">
        <v>203</v>
      </c>
      <c r="B132" s="83" t="s">
        <v>204</v>
      </c>
      <c r="C132" s="69">
        <v>2813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58326.69066</v>
      </c>
      <c r="D6" s="102"/>
    </row>
    <row r="7" spans="1:4" ht="31.5" x14ac:dyDescent="0.2">
      <c r="A7" s="101"/>
      <c r="B7" s="99" t="s">
        <v>211</v>
      </c>
      <c r="C7" s="69">
        <v>-1190.11301</v>
      </c>
    </row>
    <row r="8" spans="1:4" ht="15.75" x14ac:dyDescent="0.2">
      <c r="A8" s="101" t="s">
        <v>212</v>
      </c>
      <c r="B8" s="99" t="s">
        <v>213</v>
      </c>
      <c r="C8" s="69">
        <v>-7218.0894728748881</v>
      </c>
    </row>
    <row r="9" spans="1:4" ht="15.75" x14ac:dyDescent="0.2">
      <c r="A9" s="101" t="s">
        <v>214</v>
      </c>
      <c r="B9" s="99" t="s">
        <v>215</v>
      </c>
      <c r="C9" s="69">
        <v>-15285.048139999999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2388.2021299999997</v>
      </c>
    </row>
    <row r="12" spans="1:4" ht="15.75" x14ac:dyDescent="0.2">
      <c r="A12" s="103"/>
      <c r="B12" s="104" t="s">
        <v>219</v>
      </c>
      <c r="C12" s="69">
        <v>38211.755177125116</v>
      </c>
      <c r="D12" s="102"/>
    </row>
    <row r="13" spans="1:4" ht="15.75" x14ac:dyDescent="0.2">
      <c r="A13" s="94" t="s">
        <v>82</v>
      </c>
      <c r="B13" s="105" t="s">
        <v>220</v>
      </c>
      <c r="C13" s="69">
        <v>26</v>
      </c>
      <c r="D13" s="102"/>
    </row>
    <row r="14" spans="1:4" ht="15.75" x14ac:dyDescent="0.2">
      <c r="A14" s="94" t="s">
        <v>84</v>
      </c>
      <c r="B14" s="99" t="s">
        <v>221</v>
      </c>
      <c r="C14" s="69">
        <v>561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-20646.077789999999</v>
      </c>
    </row>
    <row r="18" spans="1:4" ht="15.75" x14ac:dyDescent="0.2">
      <c r="A18" s="101" t="s">
        <v>226</v>
      </c>
      <c r="B18" s="99" t="s">
        <v>227</v>
      </c>
      <c r="C18" s="69">
        <v>2850.2862100000002</v>
      </c>
    </row>
    <row r="19" spans="1:4" ht="15.75" x14ac:dyDescent="0.2">
      <c r="A19" s="103"/>
      <c r="B19" s="101" t="s">
        <v>228</v>
      </c>
      <c r="C19" s="69">
        <v>-17795.791579999997</v>
      </c>
      <c r="D19" s="102"/>
    </row>
    <row r="20" spans="1:4" ht="15.75" x14ac:dyDescent="0.2">
      <c r="A20" s="101" t="s">
        <v>212</v>
      </c>
      <c r="B20" s="99" t="s">
        <v>229</v>
      </c>
      <c r="C20" s="69">
        <v>-1138.8111800000001</v>
      </c>
    </row>
    <row r="21" spans="1:4" ht="15.75" x14ac:dyDescent="0.2">
      <c r="A21" s="101" t="s">
        <v>214</v>
      </c>
      <c r="B21" s="99" t="s">
        <v>230</v>
      </c>
      <c r="C21" s="69">
        <v>-550.38977999999997</v>
      </c>
    </row>
    <row r="22" spans="1:4" ht="15.75" x14ac:dyDescent="0.2">
      <c r="A22" s="103"/>
      <c r="B22" s="104" t="s">
        <v>231</v>
      </c>
      <c r="C22" s="69">
        <v>-19484.992539999999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-112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-10292.588128988757</v>
      </c>
    </row>
    <row r="30" spans="1:4" ht="15.75" x14ac:dyDescent="0.2">
      <c r="A30" s="101" t="s">
        <v>212</v>
      </c>
      <c r="B30" s="99" t="s">
        <v>239</v>
      </c>
      <c r="C30" s="69">
        <v>720.51855999999998</v>
      </c>
    </row>
    <row r="31" spans="1:4" ht="15.75" x14ac:dyDescent="0.2">
      <c r="A31" s="101" t="s">
        <v>214</v>
      </c>
      <c r="B31" s="99" t="s">
        <v>240</v>
      </c>
      <c r="C31" s="69">
        <v>-6167.0724911284642</v>
      </c>
    </row>
    <row r="32" spans="1:4" ht="15.75" x14ac:dyDescent="0.2">
      <c r="A32" s="101" t="s">
        <v>217</v>
      </c>
      <c r="B32" s="99" t="s">
        <v>241</v>
      </c>
      <c r="C32" s="69">
        <v>1026.3588300000001</v>
      </c>
    </row>
    <row r="33" spans="1:4" ht="15.75" x14ac:dyDescent="0.2">
      <c r="A33" s="106"/>
      <c r="B33" s="104" t="s">
        <v>242</v>
      </c>
      <c r="C33" s="69">
        <v>-14712.78323011722</v>
      </c>
      <c r="D33" s="102"/>
    </row>
    <row r="34" spans="1:4" ht="15.75" x14ac:dyDescent="0.2">
      <c r="A34" s="98" t="s">
        <v>125</v>
      </c>
      <c r="B34" s="99" t="s">
        <v>243</v>
      </c>
      <c r="C34" s="69">
        <v>-2069.4491446713519</v>
      </c>
    </row>
    <row r="35" spans="1:4" ht="31.5" x14ac:dyDescent="0.2">
      <c r="A35" s="98"/>
      <c r="B35" s="99" t="s">
        <v>244</v>
      </c>
      <c r="C35" s="69">
        <v>-1577.79952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2419.5302623365405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133996.41970999999</v>
      </c>
    </row>
    <row r="41" spans="1:4" ht="31.5" x14ac:dyDescent="0.2">
      <c r="A41" s="101"/>
      <c r="B41" s="99" t="s">
        <v>211</v>
      </c>
      <c r="C41" s="69">
        <v>-3542.5314699999994</v>
      </c>
    </row>
    <row r="42" spans="1:4" ht="15.75" x14ac:dyDescent="0.2">
      <c r="A42" s="101" t="s">
        <v>212</v>
      </c>
      <c r="B42" s="99" t="s">
        <v>213</v>
      </c>
      <c r="C42" s="69">
        <v>-6494.3592671251126</v>
      </c>
    </row>
    <row r="43" spans="1:4" ht="15.75" x14ac:dyDescent="0.2">
      <c r="A43" s="101" t="s">
        <v>214</v>
      </c>
      <c r="B43" s="99" t="s">
        <v>215</v>
      </c>
      <c r="C43" s="69">
        <v>1568.49011</v>
      </c>
    </row>
    <row r="44" spans="1:4" ht="15.75" x14ac:dyDescent="0.2">
      <c r="A44" s="101" t="s">
        <v>217</v>
      </c>
      <c r="B44" s="99" t="s">
        <v>218</v>
      </c>
      <c r="C44" s="69">
        <v>113.79043000000001</v>
      </c>
    </row>
    <row r="45" spans="1:4" ht="15.75" x14ac:dyDescent="0.2">
      <c r="A45" s="103"/>
      <c r="B45" s="104" t="s">
        <v>249</v>
      </c>
      <c r="C45" s="69">
        <v>129184.3409828749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143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561.57868000000008</v>
      </c>
    </row>
    <row r="52" spans="1:4" ht="15.75" x14ac:dyDescent="0.25">
      <c r="A52" s="108" t="s">
        <v>256</v>
      </c>
      <c r="B52" s="99" t="s">
        <v>257</v>
      </c>
      <c r="C52" s="69">
        <v>8868.8559299999997</v>
      </c>
    </row>
    <row r="53" spans="1:4" ht="15.75" x14ac:dyDescent="0.25">
      <c r="A53" s="109"/>
      <c r="B53" s="101" t="s">
        <v>258</v>
      </c>
      <c r="C53" s="69">
        <v>9430.4346100000002</v>
      </c>
      <c r="D53" s="102"/>
    </row>
    <row r="54" spans="1:4" ht="15.75" x14ac:dyDescent="0.2">
      <c r="A54" s="103" t="s">
        <v>214</v>
      </c>
      <c r="B54" s="99" t="s">
        <v>259</v>
      </c>
      <c r="C54" s="69">
        <v>17188.067009999999</v>
      </c>
    </row>
    <row r="55" spans="1:4" ht="15.75" x14ac:dyDescent="0.2">
      <c r="A55" s="103" t="s">
        <v>217</v>
      </c>
      <c r="B55" s="99" t="s">
        <v>260</v>
      </c>
      <c r="C55" s="69">
        <v>3779.5382099999997</v>
      </c>
    </row>
    <row r="56" spans="1:4" ht="15.75" x14ac:dyDescent="0.25">
      <c r="A56" s="95"/>
      <c r="B56" s="104" t="s">
        <v>261</v>
      </c>
      <c r="C56" s="69">
        <v>30541.039829999998</v>
      </c>
      <c r="D56" s="102"/>
    </row>
    <row r="57" spans="1:4" ht="15.75" x14ac:dyDescent="0.25">
      <c r="A57" s="106" t="s">
        <v>84</v>
      </c>
      <c r="B57" s="109" t="s">
        <v>221</v>
      </c>
      <c r="C57" s="69">
        <v>4092.0951000000005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-76673.19627</v>
      </c>
    </row>
    <row r="61" spans="1:4" ht="15.75" x14ac:dyDescent="0.2">
      <c r="A61" s="101" t="s">
        <v>226</v>
      </c>
      <c r="B61" s="99" t="s">
        <v>227</v>
      </c>
      <c r="C61" s="69">
        <v>1527.0880199999999</v>
      </c>
    </row>
    <row r="62" spans="1:4" ht="15.75" x14ac:dyDescent="0.2">
      <c r="A62" s="103"/>
      <c r="B62" s="101" t="s">
        <v>264</v>
      </c>
      <c r="C62" s="69">
        <v>-75146.108250000005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3911.9959400000007</v>
      </c>
    </row>
    <row r="65" spans="1:4" ht="15.75" x14ac:dyDescent="0.25">
      <c r="A65" s="108" t="s">
        <v>256</v>
      </c>
      <c r="B65" s="99" t="s">
        <v>227</v>
      </c>
      <c r="C65" s="69">
        <v>-197.57580000000002</v>
      </c>
    </row>
    <row r="66" spans="1:4" ht="15.75" x14ac:dyDescent="0.2">
      <c r="A66" s="103"/>
      <c r="B66" s="101" t="s">
        <v>258</v>
      </c>
      <c r="C66" s="69">
        <v>3714.4201400000002</v>
      </c>
      <c r="D66" s="102"/>
    </row>
    <row r="67" spans="1:4" ht="15.75" x14ac:dyDescent="0.25">
      <c r="A67" s="106"/>
      <c r="B67" s="110" t="s">
        <v>231</v>
      </c>
      <c r="C67" s="69">
        <v>-71431.688110000003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-7420.8326800000041</v>
      </c>
    </row>
    <row r="71" spans="1:4" ht="15.75" x14ac:dyDescent="0.2">
      <c r="A71" s="101" t="s">
        <v>226</v>
      </c>
      <c r="B71" s="99" t="s">
        <v>227</v>
      </c>
      <c r="C71" s="69">
        <v>-3</v>
      </c>
    </row>
    <row r="72" spans="1:4" ht="15.75" x14ac:dyDescent="0.2">
      <c r="A72" s="103"/>
      <c r="B72" s="101" t="s">
        <v>264</v>
      </c>
      <c r="C72" s="69">
        <v>-7423.8326800000041</v>
      </c>
      <c r="D72" s="102"/>
    </row>
    <row r="73" spans="1:4" ht="15.75" x14ac:dyDescent="0.2">
      <c r="A73" s="103" t="s">
        <v>212</v>
      </c>
      <c r="B73" s="99" t="s">
        <v>268</v>
      </c>
      <c r="C73" s="69">
        <v>2896.7291599999999</v>
      </c>
    </row>
    <row r="74" spans="1:4" ht="15.75" x14ac:dyDescent="0.2">
      <c r="A74" s="103"/>
      <c r="B74" s="104" t="s">
        <v>269</v>
      </c>
      <c r="C74" s="69">
        <v>-4527.1035200000042</v>
      </c>
      <c r="D74" s="102"/>
    </row>
    <row r="75" spans="1:4" ht="15.75" x14ac:dyDescent="0.2">
      <c r="A75" s="98" t="s">
        <v>97</v>
      </c>
      <c r="B75" s="99" t="s">
        <v>236</v>
      </c>
      <c r="C75" s="69">
        <v>-499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-30833.546371011242</v>
      </c>
    </row>
    <row r="78" spans="1:4" ht="15.75" x14ac:dyDescent="0.2">
      <c r="A78" s="101" t="s">
        <v>212</v>
      </c>
      <c r="B78" s="99" t="s">
        <v>239</v>
      </c>
      <c r="C78" s="69">
        <v>761.11961000000019</v>
      </c>
    </row>
    <row r="79" spans="1:4" ht="15.75" x14ac:dyDescent="0.2">
      <c r="A79" s="101" t="s">
        <v>214</v>
      </c>
      <c r="B79" s="99" t="s">
        <v>240</v>
      </c>
      <c r="C79" s="69">
        <v>-15500.916938871538</v>
      </c>
    </row>
    <row r="80" spans="1:4" ht="15.75" x14ac:dyDescent="0.2">
      <c r="A80" s="101" t="s">
        <v>217</v>
      </c>
      <c r="B80" s="99" t="s">
        <v>271</v>
      </c>
      <c r="C80" s="69">
        <v>92</v>
      </c>
    </row>
    <row r="81" spans="1:4" ht="15.75" x14ac:dyDescent="0.2">
      <c r="A81" s="106"/>
      <c r="B81" s="104" t="s">
        <v>242</v>
      </c>
      <c r="C81" s="69">
        <v>-45481.343699882782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-293.23538000000002</v>
      </c>
    </row>
    <row r="84" spans="1:4" ht="15.75" x14ac:dyDescent="0.2">
      <c r="A84" s="101" t="s">
        <v>212</v>
      </c>
      <c r="B84" s="99" t="s">
        <v>274</v>
      </c>
      <c r="C84" s="69">
        <v>-33786.615250000003</v>
      </c>
    </row>
    <row r="85" spans="1:4" ht="15.75" x14ac:dyDescent="0.2">
      <c r="A85" s="101" t="s">
        <v>214</v>
      </c>
      <c r="B85" s="99" t="s">
        <v>275</v>
      </c>
      <c r="C85" s="69">
        <v>-5633.4621900000002</v>
      </c>
    </row>
    <row r="86" spans="1:4" ht="15.75" x14ac:dyDescent="0.2">
      <c r="A86" s="101"/>
      <c r="B86" s="104" t="s">
        <v>276</v>
      </c>
      <c r="C86" s="69">
        <v>-39713.312819999999</v>
      </c>
      <c r="D86" s="102"/>
    </row>
    <row r="87" spans="1:4" ht="15.75" x14ac:dyDescent="0.2">
      <c r="A87" s="98" t="s">
        <v>175</v>
      </c>
      <c r="B87" s="99" t="s">
        <v>243</v>
      </c>
      <c r="C87" s="69">
        <v>-7596.1023653286484</v>
      </c>
    </row>
    <row r="88" spans="1:4" ht="31.5" x14ac:dyDescent="0.2">
      <c r="A88" s="98"/>
      <c r="B88" s="99" t="s">
        <v>244</v>
      </c>
      <c r="C88" s="69">
        <v>-6527.4532300000001</v>
      </c>
    </row>
    <row r="89" spans="1:4" ht="15.75" x14ac:dyDescent="0.2">
      <c r="A89" s="98" t="s">
        <v>246</v>
      </c>
      <c r="B89" s="99" t="s">
        <v>277</v>
      </c>
      <c r="C89" s="69">
        <v>-104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-5535.0746023365464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2419.5302623365405</v>
      </c>
      <c r="D93" s="102"/>
    </row>
    <row r="94" spans="1:4" ht="15.75" x14ac:dyDescent="0.2">
      <c r="A94" s="98" t="s">
        <v>82</v>
      </c>
      <c r="B94" s="99" t="s">
        <v>285</v>
      </c>
      <c r="C94" s="69">
        <v>-5535.0746023365464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6253</v>
      </c>
    </row>
    <row r="97" spans="1:4" ht="15.75" x14ac:dyDescent="0.2">
      <c r="A97" s="103"/>
      <c r="B97" s="99" t="s">
        <v>252</v>
      </c>
      <c r="C97" s="69">
        <v>6172</v>
      </c>
    </row>
    <row r="98" spans="1:4" ht="15.75" x14ac:dyDescent="0.2">
      <c r="A98" s="103" t="s">
        <v>212</v>
      </c>
      <c r="B98" s="99" t="s">
        <v>253</v>
      </c>
      <c r="C98" s="69">
        <v>761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13</v>
      </c>
    </row>
    <row r="101" spans="1:4" ht="15.75" x14ac:dyDescent="0.25">
      <c r="A101" s="108" t="s">
        <v>256</v>
      </c>
      <c r="B101" s="99" t="s">
        <v>257</v>
      </c>
      <c r="C101" s="69">
        <v>1262.63131</v>
      </c>
    </row>
    <row r="102" spans="1:4" ht="15.75" x14ac:dyDescent="0.25">
      <c r="A102" s="109"/>
      <c r="B102" s="101" t="s">
        <v>258</v>
      </c>
      <c r="C102" s="69">
        <v>1275.63131</v>
      </c>
    </row>
    <row r="103" spans="1:4" ht="15.75" x14ac:dyDescent="0.2">
      <c r="A103" s="103" t="s">
        <v>214</v>
      </c>
      <c r="B103" s="99" t="s">
        <v>259</v>
      </c>
      <c r="C103" s="69">
        <v>54</v>
      </c>
    </row>
    <row r="104" spans="1:4" ht="15.75" x14ac:dyDescent="0.2">
      <c r="A104" s="103" t="s">
        <v>217</v>
      </c>
      <c r="B104" s="99" t="s">
        <v>260</v>
      </c>
      <c r="C104" s="69">
        <v>1</v>
      </c>
    </row>
    <row r="105" spans="1:4" ht="15.75" x14ac:dyDescent="0.25">
      <c r="A105" s="95"/>
      <c r="B105" s="104" t="s">
        <v>287</v>
      </c>
      <c r="C105" s="69">
        <v>7583.6313099999998</v>
      </c>
    </row>
    <row r="106" spans="1:4" ht="15.75" x14ac:dyDescent="0.2">
      <c r="A106" s="106" t="s">
        <v>86</v>
      </c>
      <c r="B106" s="99" t="s">
        <v>288</v>
      </c>
      <c r="C106" s="69">
        <v>277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-1303</v>
      </c>
    </row>
    <row r="109" spans="1:4" ht="15.75" x14ac:dyDescent="0.2">
      <c r="A109" s="101" t="s">
        <v>212</v>
      </c>
      <c r="B109" s="99" t="s">
        <v>274</v>
      </c>
      <c r="C109" s="69">
        <v>-26</v>
      </c>
    </row>
    <row r="110" spans="1:4" ht="15.75" x14ac:dyDescent="0.2">
      <c r="A110" s="101" t="s">
        <v>214</v>
      </c>
      <c r="B110" s="99" t="s">
        <v>290</v>
      </c>
      <c r="C110" s="69">
        <v>-714.56254000000001</v>
      </c>
    </row>
    <row r="111" spans="1:4" ht="15.75" x14ac:dyDescent="0.2">
      <c r="A111" s="101"/>
      <c r="B111" s="104" t="s">
        <v>269</v>
      </c>
      <c r="C111" s="69">
        <v>-2043.5625399999999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-104</v>
      </c>
      <c r="D112" s="102"/>
    </row>
    <row r="113" spans="1:4" ht="15.75" x14ac:dyDescent="0.2">
      <c r="A113" s="106" t="s">
        <v>99</v>
      </c>
      <c r="B113" s="99" t="s">
        <v>292</v>
      </c>
      <c r="C113" s="69">
        <v>463.16969999999998</v>
      </c>
    </row>
    <row r="114" spans="1:4" ht="15.75" x14ac:dyDescent="0.2">
      <c r="A114" s="106" t="s">
        <v>125</v>
      </c>
      <c r="B114" s="99" t="s">
        <v>293</v>
      </c>
      <c r="C114" s="69">
        <v>-197.47539</v>
      </c>
    </row>
    <row r="115" spans="1:4" ht="15.75" x14ac:dyDescent="0.2">
      <c r="A115" s="106" t="s">
        <v>175</v>
      </c>
      <c r="B115" s="99" t="s">
        <v>294</v>
      </c>
      <c r="C115" s="69">
        <v>2863.2187399999934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7.7012200000000002</v>
      </c>
    </row>
    <row r="117" spans="1:4" ht="15.75" x14ac:dyDescent="0.2">
      <c r="A117" s="106" t="s">
        <v>280</v>
      </c>
      <c r="B117" s="99" t="s">
        <v>296</v>
      </c>
      <c r="C117" s="69">
        <v>-5.2749999999999998E-2</v>
      </c>
    </row>
    <row r="118" spans="1:4" ht="15.75" x14ac:dyDescent="0.2">
      <c r="A118" s="106" t="s">
        <v>297</v>
      </c>
      <c r="B118" s="99" t="s">
        <v>298</v>
      </c>
      <c r="C118" s="69">
        <v>7.6484700000000005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-1888.6376500000001</v>
      </c>
    </row>
    <row r="120" spans="1:4" ht="15.75" x14ac:dyDescent="0.2">
      <c r="A120" s="106" t="s">
        <v>301</v>
      </c>
      <c r="B120" s="99" t="s">
        <v>302</v>
      </c>
      <c r="C120" s="69">
        <v>1278</v>
      </c>
    </row>
    <row r="121" spans="1:4" ht="15.75" x14ac:dyDescent="0.2">
      <c r="A121" s="106" t="s">
        <v>303</v>
      </c>
      <c r="B121" s="99" t="s">
        <v>304</v>
      </c>
      <c r="C121" s="69">
        <v>2260.2295599999929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2022-08-02T06:21:58Z</dcterms:modified>
</cp:coreProperties>
</file>