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4_2022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32" i="2" l="1"/>
  <c r="B31" i="2"/>
  <c r="B30" i="2"/>
  <c r="B29" i="2"/>
  <c r="B28" i="2"/>
  <c r="C28" i="2" l="1"/>
  <c r="C33" i="2" l="1"/>
  <c r="C34" i="2"/>
  <c r="C29" i="2" l="1"/>
  <c r="C30" i="2"/>
  <c r="C34" i="3" l="1"/>
  <c r="C35" i="3" l="1"/>
  <c r="C32" i="3" l="1"/>
  <c r="C31" i="3"/>
  <c r="C30" i="3"/>
  <c r="C29" i="3" l="1"/>
  <c r="A31" i="3"/>
  <c r="C32" i="2"/>
  <c r="C31" i="2"/>
  <c r="A34" i="3" l="1"/>
  <c r="A35" i="3"/>
  <c r="A30" i="3"/>
  <c r="A31" i="2"/>
  <c r="C35" i="2"/>
  <c r="A29" i="3"/>
  <c r="A32" i="3"/>
  <c r="A28" i="2" l="1"/>
  <c r="A34" i="2"/>
  <c r="A33" i="2"/>
  <c r="A29" i="2"/>
  <c r="A30" i="2"/>
  <c r="A32" i="2"/>
  <c r="A35" i="2"/>
  <c r="C33" i="3"/>
  <c r="A33" i="3" l="1"/>
  <c r="C36" i="3"/>
  <c r="A36" i="3" s="1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<sst xmlns="http://schemas.openxmlformats.org/spreadsheetml/2006/main" count="585" uniqueCount="320">
  <si>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</si>
  <si>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</si>
  <si>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</si>
  <si>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</si>
  <si>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</si>
  <si>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</si>
  <si>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</si>
  <si>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</si>
  <si>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</si>
  <si>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</si>
  <si>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</si>
  <si>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</si>
  <si>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</si>
  <si>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</si>
  <si>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</si>
  <si>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</si>
  <si>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</si>
  <si>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</si>
  <si>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</si>
  <si>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</si>
  <si>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</si>
  <si>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</si>
  <si>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</si>
  <si>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</si>
  <si>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</si>
  <si>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</si>
  <si>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</si>
  <si>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</si>
  <si>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</si>
  <si>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</si>
  <si>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</si>
  <si>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</si>
  <si>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</si>
  <si>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</si>
  <si>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</si>
  <si>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</si>
  <si>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</si>
  <si>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</si>
  <si>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</si>
  <si>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</si>
  <si>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</si>
  <si>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</si>
  <si>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</si>
  <si>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</si>
  <si>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</si>
  <si>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</si>
  <si>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</si>
  <si>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</si>
  <si>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</si>
  <si>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</si>
  <si>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</si>
  <si>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</si>
  <si>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</si>
  <si>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</si>
  <si>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</si>
  <si>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</si>
  <si>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</si>
  <si>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</si>
  <si>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</si>
  <si>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</si>
  <si>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</si>
  <si>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</si>
  <si>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</si>
  <si>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</si>
  <si>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</si>
  <si>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</si>
  <si>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</si>
  <si>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</si>
  <si>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</si>
  <si>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</si>
  <si>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</si>
  <si>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</si>
  <si>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</si>
  <si>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</si>
  <si>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</si>
  <si>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</si>
  <si>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</si>
  <si>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</si>
  <si>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</si>
  <si>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</si>
  <si>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</si>
  <si>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</si>
  <si>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</si>
  <si>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</si>
  <si>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</si>
  <si>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</si>
  <si>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</si>
  <si>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</si>
  <si>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</si>
  <si>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</si>
  <si>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</si>
  <si>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</si>
  <si>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</si>
  <si>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</si>
  <si>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</si>
  <si>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</si>
  <si>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</si>
  <si>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</si>
  <si>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</si>
  <si>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</si>
  <si>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</si>
  <si>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</si>
  <si>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</si>
  <si>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</si>
  <si>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</si>
  <si>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</si>
  <si>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</si>
  <si>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</si>
  <si>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</si>
  <si>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</si>
  <si>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</si>
  <si>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</si>
  <si>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</si>
  <si>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</si>
  <si>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</si>
  <si>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</si>
  <si>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</si>
  <si>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</si>
  <si>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</si>
  <si>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</si>
  <si>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</si>
  <si>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</si>
  <si>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</si>
  <si>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</si>
  <si>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</si>
  <si>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</si>
  <si>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</si>
  <si>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</si>
  <si>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</si>
  <si>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</si>
  <si>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</si>
  <si>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</si>
  <si>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</si>
  <si>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</si>
  <si>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</si>
  <si>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</si>
  <si>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</si>
  <si>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</si>
  <si>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</si>
  <si>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</si>
  <si>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</si>
  <si>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</si>
  <si>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</si>
  <si>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</si>
  <si>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</si>
  <si>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</si>
  <si>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</si>
  <si>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</si>
  <si>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</si>
  <si>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</si>
  <si>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</si>
  <si>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</si>
  <si>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</si>
  <si>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</si>
  <si>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</si>
  <si>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</si>
  <si>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</si>
  <si>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</si>
  <si>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</si>
  <si>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</si>
  <si>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</si>
  <si>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</si>
  <si>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</si>
  <si>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</si>
  <si>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</si>
  <si>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</si>
  <si>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</si>
  <si>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</si>
  <si>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</si>
  <si>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</si>
  <si>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</si>
  <si>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</si>
  <si>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</si>
  <si>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</si>
  <si>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</si>
  <si>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</si>
  <si>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</si>
  <si>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</si>
  <si>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</si>
  <si>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</si>
  <si>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</si>
  <si>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</si>
  <si>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</si>
  <si>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</si>
  <si>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</si>
  <si>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</si>
  <si>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</si>
  <si>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</si>
  <si>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</si>
  <si>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</si>
  <si>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</si>
  <si>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</si>
  <si>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</si>
  <si>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</si>
  <si>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</si>
  <si>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</si>
  <si>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</si>
  <si>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</si>
  <si>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</si>
  <si>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</si>
  <si>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</si>
  <si>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</si>
  <si>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</si>
  <si>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</si>
  <si>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</si>
  <si>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</si>
  <si>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</si>
  <si>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</si>
  <si>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</si>
  <si>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</si>
  <si>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</si>
  <si>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</si>
  <si>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</si>
  <si>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</si>
  <si>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</si>
  <si>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</si>
  <si>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</si>
  <si>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</si>
  <si>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</si>
  <si>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</si>
  <si>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</si>
  <si>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</si>
  <si>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</si>
  <si>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</si>
  <si>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</si>
  <si>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</si>
  <si>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</si>
  <si>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</si>
  <si>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</si>
  <si>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</si>
  <si>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</si>
  <si>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</si>
  <si>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</si>
  <si>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</si>
  <si>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</si>
  <si>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</si>
  <si>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</si>
  <si>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</si>
  <si>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</si>
  <si>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</si>
  <si>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</si>
  <si>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</si>
  <si>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</si>
  <si>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</si>
  <si>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</si>
  <si>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</si>
  <si>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</si>
  <si>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</si>
  <si>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</si>
  <si>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</si>
  <si>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</si>
  <si>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</si>
  <si>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</si>
  <si>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</si>
  <si>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</si>
  <si>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</si>
  <si>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</si>
  <si>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</si>
  <si>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</si>
  <si>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</si>
  <si>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</si>
  <si>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</si>
  <si>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</si>
  <si>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</si>
  <si>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</si>
  <si>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</si>
  <si>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</si>
  <si>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</si>
  <si>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</si>
  <si>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</si>
  <si>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</si>
  <si>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</si>
  <si>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</si>
  <si>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</si>
  <si>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</si>
  <si>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</si>
  <si>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</si>
  <si>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</si>
  <si>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</si>
  <si>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</si>
  <si>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</si>
  <si>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</si>
  <si>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</si>
  <si>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</si>
  <si>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</si>
  <si>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</si>
  <si>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</si>
  <si>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</si>
  <si>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</si>
  <si>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</si>
  <si>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</si>
  <si>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</si>
  <si>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</si>
  <si>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</si>
  <si>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</si>
  <si>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</si>
  <si>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</si>
  <si>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</si>
  <si>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</si>
  <si>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</si>
  <si>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</si>
  <si>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</si>
  <si>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</si>
  <si>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</si>
  <si>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</si>
  <si>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30.04.2022 г.*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</si>
  <si>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</si>
  <si>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</si>
  <si>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</si>
  <si>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</si>
  <si>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</si>
  <si>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</si>
  <si>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"Животозастрахователен институт" АД</t>
  </si>
  <si>
    <t>"ЗД Евроинс Живот" ЕАД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</si>
  <si>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</si>
  <si>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</si>
  <si>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30.04.2022 г.*</t>
  </si>
  <si>
    <t>ОБЩИ ДАННИ ЗА ПОРТФЕЙЛА ПО ЖИВОТОЗАСТРАХОВАНЕ КЪМ 30.04.2022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</si>
  <si>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30.04.2022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</si>
  <si>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30.04.2022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</si>
</sst>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2249575847217993"/>
                  <c:y val="-0.194711141999407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83408397.260549262</c:v>
                </c:pt>
                <c:pt idx="1">
                  <c:v>2057421.7688044172</c:v>
                </c:pt>
                <c:pt idx="2">
                  <c:v>75342603.001065388</c:v>
                </c:pt>
                <c:pt idx="3">
                  <c:v>0</c:v>
                </c:pt>
                <c:pt idx="4">
                  <c:v>13909999.692562914</c:v>
                </c:pt>
                <c:pt idx="5">
                  <c:v>7204244.3739999998</c:v>
                </c:pt>
                <c:pt idx="6">
                  <c:v>42654394.263700001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54426065.977455586</c:v>
                </c:pt>
                <c:pt idx="1">
                  <c:v>2639333.4065626254</c:v>
                </c:pt>
                <c:pt idx="2">
                  <c:v>14606850.846555522</c:v>
                </c:pt>
                <c:pt idx="3">
                  <c:v>0</c:v>
                </c:pt>
                <c:pt idx="4">
                  <c:v>2124934.4199697981</c:v>
                </c:pt>
                <c:pt idx="5">
                  <c:v>2310578.9378631911</c:v>
                </c:pt>
                <c:pt idx="6">
                  <c:v>14392529.936160699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17058633.111768894</v>
      </c>
      <c r="D4" s="13">
        <v>22655537.452500001</v>
      </c>
      <c r="E4" s="13">
        <v>11604933.794316385</v>
      </c>
      <c r="F4" s="13">
        <v>12829271.01</v>
      </c>
      <c r="G4" s="13">
        <v>8013773.3099999996</v>
      </c>
      <c r="H4" s="13">
        <v>6157986.4099999983</v>
      </c>
      <c r="I4" s="13">
        <v>662499</v>
      </c>
      <c r="J4" s="13">
        <v>1957897.0219639828</v>
      </c>
      <c r="K4" s="13">
        <v>1216653.06</v>
      </c>
      <c r="L4" s="13">
        <v>1251213.0899999982</v>
      </c>
      <c r="M4" s="14">
        <v>83408397.260549262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17058059.751768894</v>
      </c>
      <c r="D5" s="13">
        <v>14798504.0525</v>
      </c>
      <c r="E5" s="13">
        <v>7971817.0739328004</v>
      </c>
      <c r="F5" s="13">
        <v>12829030.01</v>
      </c>
      <c r="G5" s="13">
        <v>8013773.3099999996</v>
      </c>
      <c r="H5" s="13">
        <v>6157986.4099999983</v>
      </c>
      <c r="I5" s="13">
        <v>662499</v>
      </c>
      <c r="J5" s="13">
        <v>1957897.0219639828</v>
      </c>
      <c r="K5" s="13">
        <v>1216652.82</v>
      </c>
      <c r="L5" s="13">
        <v>1251213.0899999982</v>
      </c>
      <c r="M5" s="14">
        <v>71917432.540165663</v>
      </c>
      <c r="O5" s="16"/>
    </row>
    <row r="6" spans="1:17" x14ac:dyDescent="0.25">
      <c r="A6" s="11" t="s">
        <v>6</v>
      </c>
      <c r="B6" s="12" t="s">
        <v>7</v>
      </c>
      <c r="C6" s="13">
        <v>12966218.019768896</v>
      </c>
      <c r="D6" s="13">
        <v>5937309.7073999997</v>
      </c>
      <c r="E6" s="13">
        <v>5180968.1272959458</v>
      </c>
      <c r="F6" s="13">
        <v>4351714.7300000004</v>
      </c>
      <c r="G6" s="13">
        <v>8013773.3099999996</v>
      </c>
      <c r="H6" s="13">
        <v>204067.72999999998</v>
      </c>
      <c r="I6" s="13">
        <v>301816</v>
      </c>
      <c r="J6" s="13">
        <v>110619.09999999998</v>
      </c>
      <c r="K6" s="13">
        <v>1011765.56</v>
      </c>
      <c r="L6" s="13">
        <v>18247.670000000002</v>
      </c>
      <c r="M6" s="14">
        <v>38096499.954464845</v>
      </c>
      <c r="O6" s="16"/>
    </row>
    <row r="7" spans="1:17" ht="31.5" x14ac:dyDescent="0.25">
      <c r="A7" s="11" t="s">
        <v>6</v>
      </c>
      <c r="B7" s="12" t="s">
        <v>8</v>
      </c>
      <c r="C7" s="13">
        <v>4091841.7319999998</v>
      </c>
      <c r="D7" s="13">
        <v>8861194.3451000005</v>
      </c>
      <c r="E7" s="13">
        <v>2790848.9466368551</v>
      </c>
      <c r="F7" s="13">
        <v>8477315.2799999993</v>
      </c>
      <c r="G7" s="13">
        <v>0</v>
      </c>
      <c r="H7" s="13">
        <v>5953918.6799999988</v>
      </c>
      <c r="I7" s="13">
        <v>360683</v>
      </c>
      <c r="J7" s="13">
        <v>1847277.9219639827</v>
      </c>
      <c r="K7" s="13">
        <v>204887.26</v>
      </c>
      <c r="L7" s="13">
        <v>1232965.4199999983</v>
      </c>
      <c r="M7" s="14">
        <v>33820932.58570084</v>
      </c>
      <c r="O7" s="16"/>
    </row>
    <row r="8" spans="1:17" x14ac:dyDescent="0.25">
      <c r="A8" s="11" t="s">
        <v>9</v>
      </c>
      <c r="B8" s="12" t="s">
        <v>10</v>
      </c>
      <c r="C8" s="13">
        <v>573.36</v>
      </c>
      <c r="D8" s="13">
        <v>7857033.4000000004</v>
      </c>
      <c r="E8" s="13">
        <v>3633116.7203835836</v>
      </c>
      <c r="F8" s="13">
        <v>241</v>
      </c>
      <c r="G8" s="13">
        <v>0</v>
      </c>
      <c r="H8" s="13">
        <v>0</v>
      </c>
      <c r="I8" s="13">
        <v>0</v>
      </c>
      <c r="J8" s="13">
        <v>0</v>
      </c>
      <c r="K8" s="13">
        <v>0.24</v>
      </c>
      <c r="L8" s="13">
        <v>0</v>
      </c>
      <c r="M8" s="14">
        <v>11490964.720383584</v>
      </c>
      <c r="O8" s="16"/>
    </row>
    <row r="9" spans="1:17" x14ac:dyDescent="0.25">
      <c r="A9" s="11">
        <v>2</v>
      </c>
      <c r="B9" s="12" t="s">
        <v>11</v>
      </c>
      <c r="C9" s="13">
        <v>63747.964339822</v>
      </c>
      <c r="D9" s="13">
        <v>203092.85329999999</v>
      </c>
      <c r="E9" s="13">
        <v>1087947.2711645951</v>
      </c>
      <c r="F9" s="13">
        <v>531062.61</v>
      </c>
      <c r="G9" s="13">
        <v>0</v>
      </c>
      <c r="H9" s="13">
        <v>39555.100000000006</v>
      </c>
      <c r="I9" s="13">
        <v>0</v>
      </c>
      <c r="J9" s="13">
        <v>0</v>
      </c>
      <c r="K9" s="13">
        <v>132015.97</v>
      </c>
      <c r="L9" s="13">
        <v>0</v>
      </c>
      <c r="M9" s="14">
        <v>2057421.7688044172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31794730.713846367</v>
      </c>
      <c r="D10" s="13">
        <v>6374775.1227000002</v>
      </c>
      <c r="E10" s="13">
        <v>35491164.474519022</v>
      </c>
      <c r="F10" s="13">
        <v>243885.33</v>
      </c>
      <c r="G10" s="13">
        <v>1099184.45</v>
      </c>
      <c r="H10" s="13">
        <v>208006.09</v>
      </c>
      <c r="I10" s="13">
        <v>0</v>
      </c>
      <c r="J10" s="13">
        <v>1501.5</v>
      </c>
      <c r="K10" s="13">
        <v>129355.32</v>
      </c>
      <c r="L10" s="13">
        <v>0</v>
      </c>
      <c r="M10" s="14">
        <v>75342603.001065388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5112105.8500449164</v>
      </c>
      <c r="D12" s="13">
        <v>7583930.1503999997</v>
      </c>
      <c r="E12" s="13">
        <v>0</v>
      </c>
      <c r="F12" s="13">
        <v>0</v>
      </c>
      <c r="G12" s="13">
        <v>460409.43</v>
      </c>
      <c r="H12" s="13">
        <v>0</v>
      </c>
      <c r="I12" s="13">
        <v>0</v>
      </c>
      <c r="J12" s="13">
        <v>697899.9321179993</v>
      </c>
      <c r="K12" s="13">
        <v>54643.35</v>
      </c>
      <c r="L12" s="13">
        <v>1010.9799999999999</v>
      </c>
      <c r="M12" s="14">
        <v>13909999.692562914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1947742.0499999998</v>
      </c>
      <c r="D13" s="13">
        <v>631825.29399999999</v>
      </c>
      <c r="E13" s="13">
        <v>271096.5</v>
      </c>
      <c r="F13" s="13">
        <v>1490527.4000000001</v>
      </c>
      <c r="G13" s="13">
        <v>0</v>
      </c>
      <c r="H13" s="13">
        <v>218619.58000000002</v>
      </c>
      <c r="I13" s="13">
        <v>2575018</v>
      </c>
      <c r="J13" s="13" t="s">
        <v>6</v>
      </c>
      <c r="K13" s="13">
        <v>69415.55</v>
      </c>
      <c r="L13" s="13">
        <v>0</v>
      </c>
      <c r="M13" s="14">
        <v>7204244.3739999998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 t="s">
        <v>6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10119244.09</v>
      </c>
      <c r="D15" s="13">
        <v>19907802.443700001</v>
      </c>
      <c r="E15" s="13">
        <v>1436745.79</v>
      </c>
      <c r="F15" s="13">
        <v>10541042.949999999</v>
      </c>
      <c r="G15" s="13">
        <v>59319.359999999993</v>
      </c>
      <c r="H15" s="13">
        <v>0</v>
      </c>
      <c r="I15" s="13">
        <v>579287</v>
      </c>
      <c r="J15" s="13" t="s">
        <v>6</v>
      </c>
      <c r="K15" s="13">
        <v>0</v>
      </c>
      <c r="L15" s="13">
        <v>10952.630000000003</v>
      </c>
      <c r="M15" s="14">
        <v>42654394.263700001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66096203.779999986</v>
      </c>
      <c r="D16" s="18">
        <v>57356963.316600002</v>
      </c>
      <c r="E16" s="18">
        <v>49891887.830000006</v>
      </c>
      <c r="F16" s="18">
        <v>25635789.299999997</v>
      </c>
      <c r="G16" s="18">
        <v>9632686.5499999989</v>
      </c>
      <c r="H16" s="18">
        <v>6624167.1799999978</v>
      </c>
      <c r="I16" s="18">
        <v>3816804</v>
      </c>
      <c r="J16" s="18">
        <v>2657298.4540819824</v>
      </c>
      <c r="K16" s="18">
        <v>1602083.2500000002</v>
      </c>
      <c r="L16" s="18">
        <v>1263176.6999999981</v>
      </c>
      <c r="M16" s="14">
        <v>224577060.36068198</v>
      </c>
      <c r="O16" s="19"/>
    </row>
    <row r="17" spans="1:15" ht="22.5" customHeight="1" x14ac:dyDescent="0.25">
      <c r="A17" s="117" t="s">
        <v>19</v>
      </c>
      <c r="B17" s="118"/>
      <c r="C17" s="20">
        <v>0.29431413731146977</v>
      </c>
      <c r="D17" s="20">
        <v>0.25539992029676517</v>
      </c>
      <c r="E17" s="20">
        <v>0.22215932361867743</v>
      </c>
      <c r="F17" s="20">
        <v>0.11415141537086486</v>
      </c>
      <c r="G17" s="20">
        <v>4.2892566740919236E-2</v>
      </c>
      <c r="H17" s="20">
        <v>2.9496187942620919E-2</v>
      </c>
      <c r="I17" s="20">
        <v>1.6995520352212384E-2</v>
      </c>
      <c r="J17" s="20">
        <v>1.1832457196715588E-2</v>
      </c>
      <c r="K17" s="20">
        <v>7.1337795918557951E-3</v>
      </c>
      <c r="L17" s="20">
        <v>5.6246915778987985E-3</v>
      </c>
      <c r="M17" s="20">
        <v>0.99999999999999978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0.37140212418219032</v>
      </c>
      <c r="B28" s="26" t="str">
        <f>B4</f>
        <v>Застраховка "Живот" и рента</v>
      </c>
      <c r="C28" s="27">
        <f>M4</f>
        <v>83408397.260549262</v>
      </c>
    </row>
    <row r="29" spans="1:15" x14ac:dyDescent="0.25">
      <c r="A29" s="25">
        <f t="shared" ref="A29:A33" si="0">C29/$M$16</f>
        <v>9.1613175695687485E-3</v>
      </c>
      <c r="B29" s="26" t="str">
        <f>B9</f>
        <v>Женитбена и детска застраховка</v>
      </c>
      <c r="C29" s="27">
        <f>M9</f>
        <v>2057421.7688044172</v>
      </c>
    </row>
    <row r="30" spans="1:15" x14ac:dyDescent="0.25">
      <c r="A30" s="25">
        <f t="shared" si="0"/>
        <v>0.33548663821701735</v>
      </c>
      <c r="B30" s="26" t="str">
        <f>B10</f>
        <v>Застраховка "Живот", свързана с инвестиционен фонд</v>
      </c>
      <c r="C30" s="27">
        <f>M10</f>
        <v>75342603.001065388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6.1938648899503623E-2</v>
      </c>
      <c r="B32" s="26" t="str">
        <f>B12</f>
        <v>Допълнителна застраховка</v>
      </c>
      <c r="C32" s="27">
        <f>M12</f>
        <v>13909999.692562914</v>
      </c>
    </row>
    <row r="33" spans="1:13" x14ac:dyDescent="0.25">
      <c r="A33" s="25">
        <f t="shared" si="0"/>
        <v>3.2079164107098129E-2</v>
      </c>
      <c r="B33" s="28" t="s">
        <v>22</v>
      </c>
      <c r="C33" s="27">
        <f>M13</f>
        <v>7204244.3739999998</v>
      </c>
      <c r="J33" s="2"/>
      <c r="M33" s="2"/>
    </row>
    <row r="34" spans="1:13" x14ac:dyDescent="0.25">
      <c r="A34" s="25">
        <f>C34/$M$16</f>
        <v>0.18993210702462179</v>
      </c>
      <c r="B34" s="28" t="s">
        <v>23</v>
      </c>
      <c r="C34" s="27">
        <f>M15</f>
        <v>42654394.263700001</v>
      </c>
      <c r="J34" s="19"/>
      <c r="M34" s="29"/>
    </row>
    <row r="35" spans="1:13" x14ac:dyDescent="0.25">
      <c r="A35" s="30">
        <f>C35/$M$16</f>
        <v>1</v>
      </c>
      <c r="B35" s="28"/>
      <c r="C35" s="31">
        <f>SUM(C28:C34)</f>
        <v>224577060.36068198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308</v>
      </c>
      <c r="D3" s="35" t="s">
        <v>306</v>
      </c>
      <c r="E3" s="9" t="s">
        <v>307</v>
      </c>
      <c r="F3" s="9" t="s">
        <v>309</v>
      </c>
      <c r="G3" s="9" t="s">
        <v>310</v>
      </c>
      <c r="H3" s="36" t="s">
        <v>311</v>
      </c>
      <c r="I3" s="9" t="s">
        <v>312</v>
      </c>
      <c r="J3" s="37" t="s">
        <v>314</v>
      </c>
      <c r="K3" s="37" t="s">
        <v>313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13616112.390000027</v>
      </c>
      <c r="D4" s="40">
        <v>15403988.158283403</v>
      </c>
      <c r="E4" s="40">
        <v>9160687.1100000013</v>
      </c>
      <c r="F4" s="40">
        <v>4509638.3500000006</v>
      </c>
      <c r="G4" s="40">
        <v>4948326.2699999986</v>
      </c>
      <c r="H4" s="40">
        <v>3799221.4139408604</v>
      </c>
      <c r="I4" s="40">
        <v>538665</v>
      </c>
      <c r="J4" s="40">
        <v>1376399.2399999998</v>
      </c>
      <c r="K4" s="40">
        <v>821540.58523130009</v>
      </c>
      <c r="L4" s="40">
        <v>251487.46</v>
      </c>
      <c r="M4" s="41">
        <v>54426065.977455586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8864654.8800000176</v>
      </c>
      <c r="D5" s="40">
        <v>15354261.740594294</v>
      </c>
      <c r="E5" s="40">
        <v>6798897.9100000001</v>
      </c>
      <c r="F5" s="40">
        <v>4509638.3500000006</v>
      </c>
      <c r="G5" s="40">
        <v>4948326.2699999986</v>
      </c>
      <c r="H5" s="40">
        <v>3799221.4139408604</v>
      </c>
      <c r="I5" s="40">
        <v>538665</v>
      </c>
      <c r="J5" s="40">
        <v>1375423.2399999998</v>
      </c>
      <c r="K5" s="40">
        <v>821540.58523130009</v>
      </c>
      <c r="L5" s="40">
        <v>251487.46</v>
      </c>
      <c r="M5" s="41">
        <v>47262116.84976647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8180531.1600000169</v>
      </c>
      <c r="D6" s="40">
        <v>13580044.211381309</v>
      </c>
      <c r="E6" s="40">
        <v>5341395.92</v>
      </c>
      <c r="F6" s="40">
        <v>2900358.1999999997</v>
      </c>
      <c r="G6" s="40">
        <v>4948326.2699999986</v>
      </c>
      <c r="H6" s="40">
        <v>892395.23</v>
      </c>
      <c r="I6" s="40">
        <v>117780</v>
      </c>
      <c r="J6" s="40">
        <v>1183048.3499999999</v>
      </c>
      <c r="K6" s="40">
        <v>172095.50996410003</v>
      </c>
      <c r="L6" s="40">
        <v>132159.72999999998</v>
      </c>
      <c r="M6" s="41">
        <v>37448134.581345424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684123.71999999974</v>
      </c>
      <c r="D7" s="40">
        <v>1774217.529212985</v>
      </c>
      <c r="E7" s="40">
        <v>1457501.99</v>
      </c>
      <c r="F7" s="40">
        <v>1609280.1500000004</v>
      </c>
      <c r="G7" s="40">
        <v>0</v>
      </c>
      <c r="H7" s="40">
        <v>2906826.1839408604</v>
      </c>
      <c r="I7" s="40">
        <v>420885</v>
      </c>
      <c r="J7" s="40">
        <v>192374.88999999998</v>
      </c>
      <c r="K7" s="40">
        <v>649445.07526720001</v>
      </c>
      <c r="L7" s="40">
        <v>119327.73000000001</v>
      </c>
      <c r="M7" s="41">
        <v>9813982.2684210464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4751457.5100000091</v>
      </c>
      <c r="D8" s="40">
        <v>49726.417689110611</v>
      </c>
      <c r="E8" s="40">
        <v>2361789.2000000002</v>
      </c>
      <c r="F8" s="40">
        <v>0</v>
      </c>
      <c r="G8" s="40">
        <v>0</v>
      </c>
      <c r="H8" s="40">
        <v>0</v>
      </c>
      <c r="I8" s="40">
        <v>0</v>
      </c>
      <c r="J8" s="40">
        <v>976</v>
      </c>
      <c r="K8" s="40">
        <v>0</v>
      </c>
      <c r="L8" s="40">
        <v>0</v>
      </c>
      <c r="M8" s="41">
        <v>7163949.1276891194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1606263.4599999993</v>
      </c>
      <c r="D9" s="40">
        <v>162605.46656262598</v>
      </c>
      <c r="E9" s="40">
        <v>337501.67</v>
      </c>
      <c r="F9" s="40">
        <v>331746.15999999997</v>
      </c>
      <c r="G9" s="40">
        <v>0</v>
      </c>
      <c r="H9" s="40">
        <v>76395.58</v>
      </c>
      <c r="I9" s="40">
        <v>0</v>
      </c>
      <c r="J9" s="40">
        <v>124821.07</v>
      </c>
      <c r="K9" s="40">
        <v>0</v>
      </c>
      <c r="L9" s="40">
        <v>0</v>
      </c>
      <c r="M9" s="41">
        <v>2639333.4065626254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10162714.470000004</v>
      </c>
      <c r="D10" s="40">
        <v>355623.62655551604</v>
      </c>
      <c r="E10" s="40">
        <v>2557656.34</v>
      </c>
      <c r="F10" s="40">
        <v>784094.04999999993</v>
      </c>
      <c r="G10" s="40">
        <v>307694.38999999996</v>
      </c>
      <c r="H10" s="40">
        <v>327262.14999999997</v>
      </c>
      <c r="I10" s="40">
        <v>0</v>
      </c>
      <c r="J10" s="40">
        <v>111805.81999999999</v>
      </c>
      <c r="K10" s="40">
        <v>0</v>
      </c>
      <c r="L10" s="40">
        <v>0</v>
      </c>
      <c r="M10" s="41">
        <v>14606850.846555522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906220.87946979853</v>
      </c>
      <c r="E12" s="45">
        <v>1137572.8999999999</v>
      </c>
      <c r="F12" s="45">
        <v>0</v>
      </c>
      <c r="G12" s="45">
        <v>19581.98</v>
      </c>
      <c r="H12" s="45">
        <v>0</v>
      </c>
      <c r="I12" s="45">
        <v>0</v>
      </c>
      <c r="J12" s="45">
        <v>4871.17</v>
      </c>
      <c r="K12" s="45">
        <v>56669.61050000001</v>
      </c>
      <c r="L12" s="45">
        <v>17.88</v>
      </c>
      <c r="M12" s="46">
        <v>2124934.4199697981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25675.65</v>
      </c>
      <c r="D13" s="13">
        <v>71739.077863191953</v>
      </c>
      <c r="E13" s="13">
        <v>121783.47</v>
      </c>
      <c r="F13" s="13">
        <v>215857.75999999995</v>
      </c>
      <c r="G13" s="13">
        <v>0</v>
      </c>
      <c r="H13" s="13">
        <v>13063.119999999999</v>
      </c>
      <c r="I13" s="13">
        <v>1854849.8599999994</v>
      </c>
      <c r="J13" s="13">
        <v>7610</v>
      </c>
      <c r="K13" s="13" t="s">
        <v>6</v>
      </c>
      <c r="L13" s="13">
        <v>0</v>
      </c>
      <c r="M13" s="14">
        <v>2310578.9378631911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1120267.68</v>
      </c>
      <c r="D15" s="13">
        <v>3063083.2761607068</v>
      </c>
      <c r="E15" s="13">
        <v>6131964.1900000004</v>
      </c>
      <c r="F15" s="13">
        <v>3544778.2499999902</v>
      </c>
      <c r="G15" s="13">
        <v>7385.7999999999993</v>
      </c>
      <c r="H15" s="13">
        <v>0</v>
      </c>
      <c r="I15" s="13">
        <v>480687</v>
      </c>
      <c r="J15" s="13">
        <v>0</v>
      </c>
      <c r="K15" s="13" t="s">
        <v>6</v>
      </c>
      <c r="L15" s="13">
        <v>44363.74</v>
      </c>
      <c r="M15" s="14">
        <v>14392529.936160699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26531033.650000028</v>
      </c>
      <c r="D16" s="18">
        <v>19963260.484895241</v>
      </c>
      <c r="E16" s="18">
        <v>19447165.680000003</v>
      </c>
      <c r="F16" s="18">
        <v>9386114.569999991</v>
      </c>
      <c r="G16" s="18">
        <v>5282988.4399999985</v>
      </c>
      <c r="H16" s="18">
        <v>4215942.2639408605</v>
      </c>
      <c r="I16" s="18">
        <v>2874201.8599999994</v>
      </c>
      <c r="J16" s="18">
        <v>1625507.2999999998</v>
      </c>
      <c r="K16" s="18">
        <v>878210.19573130016</v>
      </c>
      <c r="L16" s="18">
        <v>295869.08</v>
      </c>
      <c r="M16" s="41">
        <v>90500293.52456741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0.29315964199384453</v>
      </c>
      <c r="D17" s="20">
        <v>0.22058779819842209</v>
      </c>
      <c r="E17" s="20">
        <v>0.21488511166785146</v>
      </c>
      <c r="F17" s="20">
        <v>0.10371363676795164</v>
      </c>
      <c r="G17" s="20">
        <v>5.8375373540262239E-2</v>
      </c>
      <c r="H17" s="20">
        <v>4.658484629993373E-2</v>
      </c>
      <c r="I17" s="20">
        <v>3.1759033568435471E-2</v>
      </c>
      <c r="J17" s="20">
        <v>1.7961348374618654E-2</v>
      </c>
      <c r="K17" s="20">
        <v>9.703948589878322E-3</v>
      </c>
      <c r="L17" s="20">
        <v>3.2692609988019842E-3</v>
      </c>
      <c r="M17" s="20">
        <v>1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0.60139104369513419</v>
      </c>
      <c r="B29" s="26" t="str">
        <f>B4</f>
        <v>Застраховка "Живот" и рента</v>
      </c>
      <c r="C29" s="27">
        <f>M4</f>
        <v>54426065.977455586</v>
      </c>
    </row>
    <row r="30" spans="1:17" x14ac:dyDescent="0.25">
      <c r="A30" s="25">
        <f t="shared" si="0"/>
        <v>2.916381045599754E-2</v>
      </c>
      <c r="B30" s="26" t="str">
        <f>B9</f>
        <v>Женитбена и детска застраховка</v>
      </c>
      <c r="C30" s="27">
        <f>M9</f>
        <v>2639333.4065626254</v>
      </c>
    </row>
    <row r="31" spans="1:17" x14ac:dyDescent="0.25">
      <c r="A31" s="25">
        <f t="shared" si="0"/>
        <v>0.1614011433298867</v>
      </c>
      <c r="B31" s="26" t="str">
        <f>B10</f>
        <v>Застраховка "Живот", свързана с инвестиционен фонд</v>
      </c>
      <c r="C31" s="27">
        <f>M10</f>
        <v>14606850.846555522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2.3479862188435428E-2</v>
      </c>
      <c r="B33" s="26" t="str">
        <f>B12</f>
        <v>Допълнителна застраховка</v>
      </c>
      <c r="C33" s="27">
        <f>M12</f>
        <v>2124934.4199697981</v>
      </c>
    </row>
    <row r="34" spans="1:3" x14ac:dyDescent="0.25">
      <c r="A34" s="25">
        <f t="shared" si="0"/>
        <v>2.5531176174980651E-2</v>
      </c>
      <c r="B34" s="28" t="s">
        <v>22</v>
      </c>
      <c r="C34" s="27">
        <f>M13</f>
        <v>2310578.9378631911</v>
      </c>
    </row>
    <row r="35" spans="1:3" x14ac:dyDescent="0.25">
      <c r="A35" s="25">
        <f t="shared" si="0"/>
        <v>0.15903296415556564</v>
      </c>
      <c r="B35" s="28" t="s">
        <v>23</v>
      </c>
      <c r="C35" s="27">
        <f>M15</f>
        <v>14392529.936160699</v>
      </c>
    </row>
    <row r="36" spans="1:3" x14ac:dyDescent="0.25">
      <c r="A36" s="30">
        <f t="shared" si="0"/>
        <v>1</v>
      </c>
      <c r="B36" s="28"/>
      <c r="C36" s="51">
        <f>SUM(C29:C35)</f>
        <v>90500293.52456741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4" t="s">
        <v>30</v>
      </c>
      <c r="J3" s="124"/>
      <c r="K3" s="124"/>
      <c r="L3" s="124"/>
      <c r="M3" s="124"/>
      <c r="N3" s="124"/>
      <c r="O3" s="124"/>
      <c r="P3" s="124"/>
      <c r="Q3" s="124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6"/>
      <c r="H4" s="123"/>
      <c r="I4" s="125" t="s">
        <v>36</v>
      </c>
      <c r="J4" s="125" t="s">
        <v>37</v>
      </c>
      <c r="K4" s="125" t="s">
        <v>38</v>
      </c>
      <c r="L4" s="125" t="s">
        <v>39</v>
      </c>
      <c r="M4" s="125" t="s">
        <v>40</v>
      </c>
      <c r="N4" s="125"/>
      <c r="O4" s="125"/>
      <c r="P4" s="127" t="s">
        <v>41</v>
      </c>
      <c r="Q4" s="127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5"/>
      <c r="J5" s="125"/>
      <c r="K5" s="125"/>
      <c r="L5" s="125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1486224.1136495541</v>
      </c>
      <c r="C6" s="69">
        <v>83408397.260549262</v>
      </c>
      <c r="D6" s="69">
        <v>83408397.260549262</v>
      </c>
      <c r="E6" s="69">
        <v>3247873.7756100059</v>
      </c>
      <c r="F6" s="69">
        <v>12658920.928499999</v>
      </c>
      <c r="G6" s="69">
        <v>41834357.173050173</v>
      </c>
      <c r="H6" s="69">
        <v>76295689.382279769</v>
      </c>
      <c r="I6" s="69">
        <v>29795364.665054321</v>
      </c>
      <c r="J6" s="69">
        <v>12129710.805443101</v>
      </c>
      <c r="K6" s="69">
        <v>9847431.558674762</v>
      </c>
      <c r="L6" s="69">
        <v>2371820.4199998998</v>
      </c>
      <c r="M6" s="69">
        <v>12721</v>
      </c>
      <c r="N6" s="69">
        <v>54276403.809172198</v>
      </c>
      <c r="O6" s="69">
        <v>916723.61448974651</v>
      </c>
      <c r="P6" s="69">
        <v>2324</v>
      </c>
      <c r="Q6" s="69">
        <v>8479769.6804547403</v>
      </c>
      <c r="R6" s="69">
        <v>149662.16828340775</v>
      </c>
      <c r="S6" s="69">
        <v>15819629.804457083</v>
      </c>
      <c r="T6" s="69">
        <v>2864921.8129354701</v>
      </c>
      <c r="U6" s="69">
        <v>17639733.476819817</v>
      </c>
      <c r="V6" s="69">
        <v>9317304.4197625276</v>
      </c>
      <c r="W6" s="69">
        <v>3860790.5094693559</v>
      </c>
      <c r="X6" s="69">
        <v>29147386.901972376</v>
      </c>
      <c r="Y6" s="70"/>
    </row>
    <row r="7" spans="1:42" s="71" customFormat="1" x14ac:dyDescent="0.25">
      <c r="A7" s="72" t="s">
        <v>55</v>
      </c>
      <c r="B7" s="69">
        <v>1435439.1136495541</v>
      </c>
      <c r="C7" s="69">
        <v>71917432.540165663</v>
      </c>
      <c r="D7" s="69">
        <v>71917432.540165663</v>
      </c>
      <c r="E7" s="69">
        <v>3247232.1472363058</v>
      </c>
      <c r="F7" s="69">
        <v>12515396.548499998</v>
      </c>
      <c r="G7" s="69">
        <v>39885371.403050177</v>
      </c>
      <c r="H7" s="69">
        <v>70244979.801896185</v>
      </c>
      <c r="I7" s="69">
        <v>24177048.635054313</v>
      </c>
      <c r="J7" s="69">
        <v>10903668.205443101</v>
      </c>
      <c r="K7" s="69">
        <v>9576452.7186747603</v>
      </c>
      <c r="L7" s="69">
        <v>2328150.1499998998</v>
      </c>
      <c r="M7" s="69">
        <v>10708</v>
      </c>
      <c r="N7" s="69">
        <v>47117396.069172189</v>
      </c>
      <c r="O7" s="69">
        <v>916723.61448974651</v>
      </c>
      <c r="P7" s="69">
        <v>1106</v>
      </c>
      <c r="Q7" s="69">
        <v>6274557.0004547406</v>
      </c>
      <c r="R7" s="69">
        <v>144720.78059429716</v>
      </c>
      <c r="S7" s="69">
        <v>15365395.375316735</v>
      </c>
      <c r="T7" s="69">
        <v>2776628.83110137</v>
      </c>
      <c r="U7" s="69">
        <v>17639740.073692314</v>
      </c>
      <c r="V7" s="69">
        <v>8661954.2779211104</v>
      </c>
      <c r="W7" s="69">
        <v>3860790.5094693559</v>
      </c>
      <c r="X7" s="69">
        <v>28032860.943301503</v>
      </c>
      <c r="Y7" s="70"/>
    </row>
    <row r="8" spans="1:42" s="71" customFormat="1" x14ac:dyDescent="0.25">
      <c r="A8" s="72" t="s">
        <v>56</v>
      </c>
      <c r="B8" s="69">
        <v>146078.11364955414</v>
      </c>
      <c r="C8" s="69">
        <v>38096499.954464845</v>
      </c>
      <c r="D8" s="69">
        <v>38096499.954464845</v>
      </c>
      <c r="E8" s="69">
        <v>179716.27200541389</v>
      </c>
      <c r="F8" s="69">
        <v>453929.39199999999</v>
      </c>
      <c r="G8" s="69">
        <v>23644675.460050192</v>
      </c>
      <c r="H8" s="69">
        <v>36756176.381459348</v>
      </c>
      <c r="I8" s="69">
        <v>23950249.285054311</v>
      </c>
      <c r="J8" s="69">
        <v>10903668.205443101</v>
      </c>
      <c r="K8" s="69">
        <v>1399003.3494666999</v>
      </c>
      <c r="L8" s="69">
        <v>964747.66999990004</v>
      </c>
      <c r="M8" s="69">
        <v>8385</v>
      </c>
      <c r="N8" s="69">
        <v>37349744.869964115</v>
      </c>
      <c r="O8" s="69">
        <v>91929.990896022398</v>
      </c>
      <c r="P8" s="69">
        <v>485</v>
      </c>
      <c r="Q8" s="69">
        <v>2754551.7817740003</v>
      </c>
      <c r="R8" s="69">
        <v>98389.711381311849</v>
      </c>
      <c r="S8" s="69">
        <v>3264691.7381759738</v>
      </c>
      <c r="T8" s="69">
        <v>838456.09570924228</v>
      </c>
      <c r="U8" s="69">
        <v>5965763.236047036</v>
      </c>
      <c r="V8" s="69">
        <v>4517986.2620990789</v>
      </c>
      <c r="W8" s="69">
        <v>138704.30192377529</v>
      </c>
      <c r="X8" s="69">
        <v>8019772.0135801407</v>
      </c>
      <c r="Y8" s="70"/>
    </row>
    <row r="9" spans="1:42" s="71" customFormat="1" ht="31.5" x14ac:dyDescent="0.25">
      <c r="A9" s="72" t="s">
        <v>57</v>
      </c>
      <c r="B9" s="69">
        <v>1289361</v>
      </c>
      <c r="C9" s="69">
        <v>33820932.58570084</v>
      </c>
      <c r="D9" s="69">
        <v>33820932.58570084</v>
      </c>
      <c r="E9" s="69">
        <v>3067515.8752308926</v>
      </c>
      <c r="F9" s="69">
        <v>12061467.156499999</v>
      </c>
      <c r="G9" s="69">
        <v>16240695.942999983</v>
      </c>
      <c r="H9" s="69">
        <v>33488803.420436837</v>
      </c>
      <c r="I9" s="69">
        <v>226799.35</v>
      </c>
      <c r="J9" s="69">
        <v>0</v>
      </c>
      <c r="K9" s="69">
        <v>8177449.3692080602</v>
      </c>
      <c r="L9" s="69">
        <v>1363402.48</v>
      </c>
      <c r="M9" s="69">
        <v>2323</v>
      </c>
      <c r="N9" s="69">
        <v>9767651.1992080621</v>
      </c>
      <c r="O9" s="69">
        <v>824793.6235937241</v>
      </c>
      <c r="P9" s="69">
        <v>621</v>
      </c>
      <c r="Q9" s="69">
        <v>3520005.2186807403</v>
      </c>
      <c r="R9" s="69">
        <v>46331.069212985261</v>
      </c>
      <c r="S9" s="69">
        <v>12100703.637140762</v>
      </c>
      <c r="T9" s="69">
        <v>1938172.7353921279</v>
      </c>
      <c r="U9" s="69">
        <v>11673976.837645283</v>
      </c>
      <c r="V9" s="69">
        <v>4143968.0158220315</v>
      </c>
      <c r="W9" s="69">
        <v>3722086.2075455808</v>
      </c>
      <c r="X9" s="69">
        <v>20013088.929721359</v>
      </c>
      <c r="Y9" s="70"/>
    </row>
    <row r="10" spans="1:42" s="71" customFormat="1" x14ac:dyDescent="0.25">
      <c r="A10" s="72" t="s">
        <v>58</v>
      </c>
      <c r="B10" s="69">
        <v>50785</v>
      </c>
      <c r="C10" s="69">
        <v>11490964.720383583</v>
      </c>
      <c r="D10" s="69">
        <v>11490964.720383583</v>
      </c>
      <c r="E10" s="69">
        <v>641.6283737</v>
      </c>
      <c r="F10" s="69">
        <v>143524.38</v>
      </c>
      <c r="G10" s="69">
        <v>1948985.7700000003</v>
      </c>
      <c r="H10" s="69">
        <v>6050709.5803835839</v>
      </c>
      <c r="I10" s="69">
        <v>5618316.0300000086</v>
      </c>
      <c r="J10" s="69">
        <v>1226042.6000000006</v>
      </c>
      <c r="K10" s="69">
        <v>270978.84000000003</v>
      </c>
      <c r="L10" s="69">
        <v>43670.270000000004</v>
      </c>
      <c r="M10" s="69">
        <v>2013</v>
      </c>
      <c r="N10" s="69">
        <v>7159007.7400000095</v>
      </c>
      <c r="O10" s="69">
        <v>0</v>
      </c>
      <c r="P10" s="69">
        <v>1218</v>
      </c>
      <c r="Q10" s="69">
        <v>2205212.680000002</v>
      </c>
      <c r="R10" s="69">
        <v>4941.3876891105974</v>
      </c>
      <c r="S10" s="69">
        <v>454234.42914034659</v>
      </c>
      <c r="T10" s="69">
        <v>88292.981834100021</v>
      </c>
      <c r="U10" s="69">
        <v>-6.5968725000000008</v>
      </c>
      <c r="V10" s="69">
        <v>655350.14184141729</v>
      </c>
      <c r="W10" s="69">
        <v>0</v>
      </c>
      <c r="X10" s="69">
        <v>1114525.9586708746</v>
      </c>
      <c r="Y10" s="70"/>
    </row>
    <row r="11" spans="1:42" s="71" customFormat="1" x14ac:dyDescent="0.25">
      <c r="A11" s="68" t="s">
        <v>59</v>
      </c>
      <c r="B11" s="69">
        <v>15958</v>
      </c>
      <c r="C11" s="69">
        <v>2057421.7688044172</v>
      </c>
      <c r="D11" s="69">
        <v>2057421.7688044172</v>
      </c>
      <c r="E11" s="69">
        <v>15705.792138400928</v>
      </c>
      <c r="F11" s="69">
        <v>0</v>
      </c>
      <c r="G11" s="69">
        <v>723731.43468035071</v>
      </c>
      <c r="H11" s="69">
        <v>2076774.2147449458</v>
      </c>
      <c r="I11" s="69">
        <v>2061803.7399999993</v>
      </c>
      <c r="J11" s="69">
        <v>528185.45000000007</v>
      </c>
      <c r="K11" s="69">
        <v>19668.18</v>
      </c>
      <c r="L11" s="69">
        <v>27789.42</v>
      </c>
      <c r="M11" s="69">
        <v>446</v>
      </c>
      <c r="N11" s="69">
        <v>2637446.7899999991</v>
      </c>
      <c r="O11" s="69">
        <v>6121.1348324357514</v>
      </c>
      <c r="P11" s="69">
        <v>47</v>
      </c>
      <c r="Q11" s="69">
        <v>266209.32</v>
      </c>
      <c r="R11" s="69">
        <v>1886.6165626259517</v>
      </c>
      <c r="S11" s="69">
        <v>166688.89449854009</v>
      </c>
      <c r="T11" s="69">
        <v>92153.354149309962</v>
      </c>
      <c r="U11" s="69">
        <v>187918.34418134898</v>
      </c>
      <c r="V11" s="69">
        <v>359001.36432221165</v>
      </c>
      <c r="W11" s="69">
        <v>8926.5887046240678</v>
      </c>
      <c r="X11" s="69">
        <v>536503.46408800175</v>
      </c>
      <c r="Y11" s="70"/>
    </row>
    <row r="12" spans="1:42" s="71" customFormat="1" ht="31.5" x14ac:dyDescent="0.25">
      <c r="A12" s="68" t="s">
        <v>60</v>
      </c>
      <c r="B12" s="69">
        <v>61158.69841269841</v>
      </c>
      <c r="C12" s="69">
        <v>75342603.001065388</v>
      </c>
      <c r="D12" s="69">
        <v>9764420.2410653904</v>
      </c>
      <c r="E12" s="69">
        <v>50528.783567699997</v>
      </c>
      <c r="F12" s="69">
        <v>44023244.909600005</v>
      </c>
      <c r="G12" s="69">
        <v>16648999.539281365</v>
      </c>
      <c r="H12" s="69">
        <v>69364920.647629544</v>
      </c>
      <c r="I12" s="69">
        <v>4105864.9600000004</v>
      </c>
      <c r="J12" s="69">
        <v>9460395.410000002</v>
      </c>
      <c r="K12" s="69">
        <v>958695.08000000007</v>
      </c>
      <c r="L12" s="69">
        <v>45117.729999999996</v>
      </c>
      <c r="M12" s="69">
        <v>1611</v>
      </c>
      <c r="N12" s="69">
        <v>14570073.180000007</v>
      </c>
      <c r="O12" s="69">
        <v>3774.24</v>
      </c>
      <c r="P12" s="69">
        <v>98</v>
      </c>
      <c r="Q12" s="69">
        <v>3316564.69</v>
      </c>
      <c r="R12" s="69">
        <v>36777.666555515621</v>
      </c>
      <c r="S12" s="69">
        <v>4157408.5131527744</v>
      </c>
      <c r="T12" s="69">
        <v>311003.04129732295</v>
      </c>
      <c r="U12" s="69">
        <v>6048319.9088058062</v>
      </c>
      <c r="V12" s="69">
        <v>1564698.1595669589</v>
      </c>
      <c r="W12" s="69">
        <v>3954.1563177479998</v>
      </c>
      <c r="X12" s="69">
        <v>5762838.4955929974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781.35</v>
      </c>
      <c r="T13" s="69">
        <v>0</v>
      </c>
      <c r="U13" s="69">
        <v>0</v>
      </c>
      <c r="V13" s="69">
        <v>0</v>
      </c>
      <c r="W13" s="69">
        <v>0</v>
      </c>
      <c r="X13" s="69">
        <v>781.35</v>
      </c>
      <c r="Y13" s="70"/>
    </row>
    <row r="14" spans="1:42" s="71" customFormat="1" x14ac:dyDescent="0.25">
      <c r="A14" s="68" t="s">
        <v>62</v>
      </c>
      <c r="B14" s="69">
        <v>629450.83625319134</v>
      </c>
      <c r="C14" s="69">
        <v>13909999.692562914</v>
      </c>
      <c r="D14" s="69">
        <v>13909999.692562914</v>
      </c>
      <c r="E14" s="69">
        <v>2157999.1730522974</v>
      </c>
      <c r="F14" s="69">
        <v>471563.9534</v>
      </c>
      <c r="G14" s="69">
        <v>14349285.497521862</v>
      </c>
      <c r="H14" s="69">
        <v>17933190.384513985</v>
      </c>
      <c r="I14" s="69">
        <v>0</v>
      </c>
      <c r="J14" s="69">
        <v>0</v>
      </c>
      <c r="K14" s="69">
        <v>382586.81</v>
      </c>
      <c r="L14" s="69">
        <v>1722406.7904999999</v>
      </c>
      <c r="M14" s="69">
        <v>1984</v>
      </c>
      <c r="N14" s="69">
        <v>2104993.6005000002</v>
      </c>
      <c r="O14" s="69">
        <v>366419</v>
      </c>
      <c r="P14" s="69">
        <v>302</v>
      </c>
      <c r="Q14" s="69">
        <v>422250.03</v>
      </c>
      <c r="R14" s="69">
        <v>19940.819469798513</v>
      </c>
      <c r="S14" s="69">
        <v>4456746.2051291494</v>
      </c>
      <c r="T14" s="69">
        <v>896773.01673957414</v>
      </c>
      <c r="U14" s="69">
        <v>3888038.5282612965</v>
      </c>
      <c r="V14" s="69">
        <v>873096.10689054639</v>
      </c>
      <c r="W14" s="69">
        <v>805.95</v>
      </c>
      <c r="X14" s="69">
        <v>5350589.0814894941</v>
      </c>
      <c r="Y14" s="70"/>
    </row>
    <row r="15" spans="1:42" s="71" customFormat="1" x14ac:dyDescent="0.25">
      <c r="A15" s="73" t="s">
        <v>18</v>
      </c>
      <c r="B15" s="74">
        <v>2192791.6483154437</v>
      </c>
      <c r="C15" s="74">
        <v>174718421.72298196</v>
      </c>
      <c r="D15" s="74">
        <v>109140238.96298197</v>
      </c>
      <c r="E15" s="74">
        <v>5472107.5243684044</v>
      </c>
      <c r="F15" s="74">
        <v>57153729.791499987</v>
      </c>
      <c r="G15" s="74">
        <v>73556373.644533753</v>
      </c>
      <c r="H15" s="74">
        <v>165670574.62916824</v>
      </c>
      <c r="I15" s="74">
        <v>35963033.365054317</v>
      </c>
      <c r="J15" s="74">
        <v>22118291.665443107</v>
      </c>
      <c r="K15" s="74">
        <v>11208381.62867476</v>
      </c>
      <c r="L15" s="74">
        <v>4167134.3604999008</v>
      </c>
      <c r="M15" s="74">
        <v>16762</v>
      </c>
      <c r="N15" s="74">
        <v>73588917.379672185</v>
      </c>
      <c r="O15" s="74">
        <v>1293037.9893221823</v>
      </c>
      <c r="P15" s="74">
        <v>2771</v>
      </c>
      <c r="Q15" s="74">
        <v>12484793.720454745</v>
      </c>
      <c r="R15" s="74">
        <v>208267.27087134778</v>
      </c>
      <c r="S15" s="74">
        <v>24601254.767237548</v>
      </c>
      <c r="T15" s="74">
        <v>4164851.2251216774</v>
      </c>
      <c r="U15" s="74">
        <v>27764010.258068267</v>
      </c>
      <c r="V15" s="74">
        <v>12114100.050542247</v>
      </c>
      <c r="W15" s="74">
        <v>3874477.2044917285</v>
      </c>
      <c r="X15" s="74">
        <v>40798099.293142855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12540.545029999999</v>
      </c>
    </row>
    <row r="7" spans="1:4" x14ac:dyDescent="0.25">
      <c r="A7" s="79" t="s">
        <v>69</v>
      </c>
      <c r="B7" s="84" t="s">
        <v>70</v>
      </c>
      <c r="C7" s="69">
        <v>4885.1246099999998</v>
      </c>
    </row>
    <row r="8" spans="1:4" x14ac:dyDescent="0.25">
      <c r="A8" s="79" t="s">
        <v>69</v>
      </c>
      <c r="B8" s="84" t="s">
        <v>71</v>
      </c>
      <c r="C8" s="69">
        <v>2023</v>
      </c>
    </row>
    <row r="9" spans="1:4" x14ac:dyDescent="0.25">
      <c r="A9" s="79" t="s">
        <v>69</v>
      </c>
      <c r="B9" s="84" t="s">
        <v>72</v>
      </c>
      <c r="C9" s="69">
        <v>5632.4204199999995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49195.4</v>
      </c>
    </row>
    <row r="12" spans="1:4" x14ac:dyDescent="0.25">
      <c r="A12" s="79">
        <v>1</v>
      </c>
      <c r="B12" s="84" t="s">
        <v>77</v>
      </c>
      <c r="C12" s="69">
        <v>12211</v>
      </c>
    </row>
    <row r="13" spans="1:4" ht="31.5" x14ac:dyDescent="0.25">
      <c r="A13" s="79" t="s">
        <v>78</v>
      </c>
      <c r="B13" s="84" t="s">
        <v>79</v>
      </c>
      <c r="C13" s="69">
        <v>276591</v>
      </c>
    </row>
    <row r="14" spans="1:4" x14ac:dyDescent="0.25">
      <c r="A14" s="79" t="s">
        <v>80</v>
      </c>
      <c r="B14" s="84" t="s">
        <v>81</v>
      </c>
      <c r="C14" s="69">
        <v>273598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2180</v>
      </c>
    </row>
    <row r="17" spans="1:3" ht="31.5" x14ac:dyDescent="0.25">
      <c r="A17" s="79" t="s">
        <v>86</v>
      </c>
      <c r="B17" s="84" t="s">
        <v>87</v>
      </c>
      <c r="C17" s="69">
        <v>813</v>
      </c>
    </row>
    <row r="18" spans="1:3" x14ac:dyDescent="0.25">
      <c r="A18" s="79" t="s">
        <v>88</v>
      </c>
      <c r="B18" s="84" t="s">
        <v>89</v>
      </c>
      <c r="C18" s="69">
        <v>1248335.0811300001</v>
      </c>
    </row>
    <row r="19" spans="1:3" x14ac:dyDescent="0.25">
      <c r="A19" s="79" t="s">
        <v>80</v>
      </c>
      <c r="B19" s="84" t="s">
        <v>90</v>
      </c>
      <c r="C19" s="69">
        <v>105015.97700000001</v>
      </c>
    </row>
    <row r="20" spans="1:3" x14ac:dyDescent="0.25">
      <c r="A20" s="79" t="s">
        <v>82</v>
      </c>
      <c r="B20" s="84" t="s">
        <v>91</v>
      </c>
      <c r="C20" s="69">
        <v>1119708.4926499999</v>
      </c>
    </row>
    <row r="21" spans="1:3" x14ac:dyDescent="0.25">
      <c r="A21" s="79"/>
      <c r="B21" s="84" t="s">
        <v>92</v>
      </c>
      <c r="C21" s="69">
        <v>851961.49265000003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14757.191999999999</v>
      </c>
    </row>
    <row r="25" spans="1:3" x14ac:dyDescent="0.25">
      <c r="A25" s="79" t="s">
        <v>97</v>
      </c>
      <c r="B25" s="84" t="s">
        <v>98</v>
      </c>
      <c r="C25" s="69">
        <v>8091.3474800000004</v>
      </c>
    </row>
    <row r="26" spans="1:3" x14ac:dyDescent="0.25">
      <c r="A26" s="79" t="s">
        <v>99</v>
      </c>
      <c r="B26" s="84" t="s">
        <v>72</v>
      </c>
      <c r="C26" s="69">
        <v>762.072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1574121.48113</v>
      </c>
    </row>
    <row r="29" spans="1:3" ht="31.5" x14ac:dyDescent="0.25">
      <c r="A29" s="79" t="s">
        <v>103</v>
      </c>
      <c r="B29" s="83" t="s">
        <v>104</v>
      </c>
      <c r="C29" s="69">
        <v>723379.16951000004</v>
      </c>
    </row>
    <row r="30" spans="1:3" s="85" customFormat="1" x14ac:dyDescent="0.25">
      <c r="A30" s="79" t="s">
        <v>105</v>
      </c>
      <c r="B30" s="83" t="s">
        <v>106</v>
      </c>
      <c r="C30" s="69">
        <v>90963.57329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73063.286240000001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73063.286240000001</v>
      </c>
    </row>
    <row r="39" spans="1:3" x14ac:dyDescent="0.25">
      <c r="A39" s="79" t="s">
        <v>78</v>
      </c>
      <c r="B39" s="84" t="s">
        <v>114</v>
      </c>
      <c r="C39" s="69">
        <v>3150.36006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14749.92699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10875.741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220</v>
      </c>
    </row>
    <row r="49" spans="1:3" x14ac:dyDescent="0.25">
      <c r="A49" s="79" t="s">
        <v>86</v>
      </c>
      <c r="B49" s="84" t="s">
        <v>121</v>
      </c>
      <c r="C49" s="69">
        <v>5823.1125999999995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16918.853600000002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8704.2902400000003</v>
      </c>
    </row>
    <row r="57" spans="1:3" x14ac:dyDescent="0.25">
      <c r="A57" s="79" t="s">
        <v>80</v>
      </c>
      <c r="B57" s="84" t="s">
        <v>131</v>
      </c>
      <c r="C57" s="69">
        <v>2059.3391900000001</v>
      </c>
    </row>
    <row r="58" spans="1:3" x14ac:dyDescent="0.25">
      <c r="A58" s="79" t="s">
        <v>82</v>
      </c>
      <c r="B58" s="84" t="s">
        <v>72</v>
      </c>
      <c r="C58" s="69">
        <v>6644.9510500000006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123058.52065000001</v>
      </c>
    </row>
    <row r="61" spans="1:3" x14ac:dyDescent="0.25">
      <c r="A61" s="79" t="s">
        <v>82</v>
      </c>
      <c r="B61" s="84" t="s">
        <v>134</v>
      </c>
      <c r="C61" s="69">
        <v>405.71107000000001</v>
      </c>
    </row>
    <row r="62" spans="1:3" x14ac:dyDescent="0.25">
      <c r="A62" s="79" t="s">
        <v>84</v>
      </c>
      <c r="B62" s="84" t="s">
        <v>135</v>
      </c>
      <c r="C62" s="69">
        <v>4</v>
      </c>
    </row>
    <row r="63" spans="1:3" x14ac:dyDescent="0.25">
      <c r="A63" s="79"/>
      <c r="B63" s="83" t="s">
        <v>136</v>
      </c>
      <c r="C63" s="69">
        <v>123468.23172000001</v>
      </c>
    </row>
    <row r="64" spans="1:3" x14ac:dyDescent="0.25">
      <c r="A64" s="79" t="s">
        <v>137</v>
      </c>
      <c r="B64" s="84" t="s">
        <v>72</v>
      </c>
      <c r="C64" s="69">
        <v>435.28238999999996</v>
      </c>
    </row>
    <row r="65" spans="1:3" x14ac:dyDescent="0.25">
      <c r="A65" s="79"/>
      <c r="B65" s="83" t="s">
        <v>138</v>
      </c>
      <c r="C65" s="69">
        <v>132607.80434999999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44122.554810000001</v>
      </c>
    </row>
    <row r="69" spans="1:3" x14ac:dyDescent="0.25">
      <c r="A69" s="79" t="s">
        <v>88</v>
      </c>
      <c r="B69" s="84" t="s">
        <v>143</v>
      </c>
      <c r="C69" s="69">
        <v>1315.5044</v>
      </c>
    </row>
    <row r="70" spans="1:3" x14ac:dyDescent="0.25">
      <c r="A70" s="79"/>
      <c r="B70" s="83" t="s">
        <v>144</v>
      </c>
      <c r="C70" s="69">
        <v>45438.059209999999</v>
      </c>
    </row>
    <row r="71" spans="1:3" x14ac:dyDescent="0.25">
      <c r="A71" s="79"/>
      <c r="B71" s="83" t="s">
        <v>145</v>
      </c>
      <c r="C71" s="69">
        <v>2595969.48612</v>
      </c>
    </row>
    <row r="72" spans="1:3" x14ac:dyDescent="0.25">
      <c r="A72" s="79" t="s">
        <v>146</v>
      </c>
      <c r="B72" s="83" t="s">
        <v>147</v>
      </c>
      <c r="C72" s="69">
        <v>2813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263964.00800000003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-31360.383980000002</v>
      </c>
    </row>
    <row r="80" spans="1:3" x14ac:dyDescent="0.25">
      <c r="A80" s="79" t="s">
        <v>100</v>
      </c>
      <c r="B80" s="84" t="s">
        <v>155</v>
      </c>
      <c r="C80" s="69">
        <v>79748.708379999996</v>
      </c>
    </row>
    <row r="81" spans="1:3" x14ac:dyDescent="0.25">
      <c r="A81" s="79" t="s">
        <v>156</v>
      </c>
      <c r="B81" s="84" t="s">
        <v>157</v>
      </c>
      <c r="C81" s="69">
        <v>242054.94299000001</v>
      </c>
    </row>
    <row r="82" spans="1:3" x14ac:dyDescent="0.25">
      <c r="A82" s="79" t="s">
        <v>158</v>
      </c>
      <c r="B82" s="84" t="s">
        <v>159</v>
      </c>
      <c r="C82" s="69">
        <v>-4666</v>
      </c>
    </row>
    <row r="83" spans="1:3" x14ac:dyDescent="0.25">
      <c r="A83" s="79" t="s">
        <v>160</v>
      </c>
      <c r="B83" s="84" t="s">
        <v>161</v>
      </c>
      <c r="C83" s="69">
        <v>1456.898750000001</v>
      </c>
    </row>
    <row r="84" spans="1:3" x14ac:dyDescent="0.25">
      <c r="A84" s="81"/>
      <c r="B84" s="83" t="s">
        <v>162</v>
      </c>
      <c r="C84" s="69">
        <v>551198.17414000002</v>
      </c>
    </row>
    <row r="85" spans="1:3" x14ac:dyDescent="0.25">
      <c r="A85" s="79" t="s">
        <v>73</v>
      </c>
      <c r="B85" s="83" t="s">
        <v>163</v>
      </c>
      <c r="C85" s="69">
        <v>300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113764.55404999999</v>
      </c>
    </row>
    <row r="89" spans="1:3" x14ac:dyDescent="0.25">
      <c r="A89" s="79" t="s">
        <v>82</v>
      </c>
      <c r="B89" s="84" t="s">
        <v>168</v>
      </c>
      <c r="C89" s="69">
        <v>223</v>
      </c>
    </row>
    <row r="90" spans="1:3" x14ac:dyDescent="0.25">
      <c r="A90" s="79" t="s">
        <v>84</v>
      </c>
      <c r="B90" s="84" t="s">
        <v>169</v>
      </c>
      <c r="C90" s="69">
        <v>875686.35195000004</v>
      </c>
    </row>
    <row r="91" spans="1:3" x14ac:dyDescent="0.25">
      <c r="A91" s="79" t="s">
        <v>86</v>
      </c>
      <c r="B91" s="84" t="s">
        <v>170</v>
      </c>
      <c r="C91" s="69">
        <v>75206.507060000004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79138.362999999998</v>
      </c>
    </row>
    <row r="94" spans="1:3" x14ac:dyDescent="0.25">
      <c r="A94" s="79" t="s">
        <v>99</v>
      </c>
      <c r="B94" s="84" t="s">
        <v>173</v>
      </c>
      <c r="C94" s="69">
        <v>4284.1498899999997</v>
      </c>
    </row>
    <row r="95" spans="1:3" x14ac:dyDescent="0.25">
      <c r="A95" s="79" t="s">
        <v>125</v>
      </c>
      <c r="B95" s="84" t="s">
        <v>174</v>
      </c>
      <c r="C95" s="69">
        <v>1011</v>
      </c>
    </row>
    <row r="96" spans="1:3" x14ac:dyDescent="0.25">
      <c r="A96" s="79" t="s">
        <v>175</v>
      </c>
      <c r="B96" s="84" t="s">
        <v>176</v>
      </c>
      <c r="C96" s="69">
        <v>25509</v>
      </c>
    </row>
    <row r="97" spans="1:3" x14ac:dyDescent="0.25">
      <c r="A97" s="81"/>
      <c r="B97" s="83" t="s">
        <v>177</v>
      </c>
      <c r="C97" s="69">
        <v>1174996.9259500001</v>
      </c>
    </row>
    <row r="98" spans="1:3" x14ac:dyDescent="0.25">
      <c r="A98" s="79" t="s">
        <v>105</v>
      </c>
      <c r="B98" s="83" t="s">
        <v>178</v>
      </c>
      <c r="C98" s="69">
        <v>723539.16853000002</v>
      </c>
    </row>
    <row r="99" spans="1:3" x14ac:dyDescent="0.25">
      <c r="A99" s="79" t="s">
        <v>179</v>
      </c>
      <c r="B99" s="83" t="s">
        <v>180</v>
      </c>
      <c r="C99" s="69">
        <v>258</v>
      </c>
    </row>
    <row r="100" spans="1:3" x14ac:dyDescent="0.25">
      <c r="A100" s="81" t="s">
        <v>80</v>
      </c>
      <c r="B100" s="84" t="s">
        <v>181</v>
      </c>
      <c r="C100" s="69">
        <v>258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1748.0391</v>
      </c>
    </row>
    <row r="104" spans="1:3" x14ac:dyDescent="0.25">
      <c r="A104" s="79" t="s">
        <v>139</v>
      </c>
      <c r="B104" s="83" t="s">
        <v>185</v>
      </c>
      <c r="C104" s="69">
        <v>143709.17893999998</v>
      </c>
    </row>
    <row r="105" spans="1:3" x14ac:dyDescent="0.25">
      <c r="A105" s="79" t="s">
        <v>75</v>
      </c>
      <c r="B105" s="84" t="s">
        <v>186</v>
      </c>
      <c r="C105" s="69">
        <v>39002.393730000003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10007.619999999999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94699.165209999992</v>
      </c>
    </row>
    <row r="122" spans="1:3" x14ac:dyDescent="0.25">
      <c r="A122" s="79" t="s">
        <v>69</v>
      </c>
      <c r="B122" s="84" t="s">
        <v>187</v>
      </c>
      <c r="C122" s="69">
        <v>4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4152.4431800000002</v>
      </c>
    </row>
    <row r="125" spans="1:3" x14ac:dyDescent="0.25">
      <c r="A125" s="79" t="s">
        <v>69</v>
      </c>
      <c r="B125" s="84" t="s">
        <v>196</v>
      </c>
      <c r="C125" s="69">
        <v>900.67329999999993</v>
      </c>
    </row>
    <row r="126" spans="1:3" x14ac:dyDescent="0.25">
      <c r="A126" s="79" t="s">
        <v>69</v>
      </c>
      <c r="B126" s="84" t="s">
        <v>197</v>
      </c>
      <c r="C126" s="69">
        <v>382.54200000000003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220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220</v>
      </c>
    </row>
    <row r="131" spans="1:3" x14ac:dyDescent="0.25">
      <c r="A131" s="81"/>
      <c r="B131" s="83" t="s">
        <v>202</v>
      </c>
      <c r="C131" s="69">
        <v>2595969.4866599999</v>
      </c>
    </row>
    <row r="132" spans="1:3" x14ac:dyDescent="0.25">
      <c r="A132" s="79" t="s">
        <v>203</v>
      </c>
      <c r="B132" s="83" t="s">
        <v>204</v>
      </c>
      <c r="C132" s="69">
        <v>2813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49858.032220000001</v>
      </c>
      <c r="D6" s="102"/>
    </row>
    <row r="7" spans="1:4" ht="31.5" x14ac:dyDescent="0.2">
      <c r="A7" s="101"/>
      <c r="B7" s="99" t="s">
        <v>211</v>
      </c>
      <c r="C7" s="69">
        <v>-1032.22729</v>
      </c>
    </row>
    <row r="8" spans="1:4" ht="15.75" x14ac:dyDescent="0.2">
      <c r="A8" s="101" t="s">
        <v>212</v>
      </c>
      <c r="B8" s="99" t="s">
        <v>213</v>
      </c>
      <c r="C8" s="69">
        <v>-6758.1670084503103</v>
      </c>
    </row>
    <row r="9" spans="1:4" ht="15.75" x14ac:dyDescent="0.2">
      <c r="A9" s="101" t="s">
        <v>214</v>
      </c>
      <c r="B9" s="99" t="s">
        <v>215</v>
      </c>
      <c r="C9" s="69">
        <v>-14954.816429999999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2454.9736400000002</v>
      </c>
    </row>
    <row r="12" spans="1:4" ht="15.75" x14ac:dyDescent="0.2">
      <c r="A12" s="103"/>
      <c r="B12" s="104" t="s">
        <v>219</v>
      </c>
      <c r="C12" s="69">
        <v>30600.022421549689</v>
      </c>
      <c r="D12" s="102"/>
    </row>
    <row r="13" spans="1:4" ht="15.75" x14ac:dyDescent="0.2">
      <c r="A13" s="94" t="s">
        <v>82</v>
      </c>
      <c r="B13" s="105" t="s">
        <v>220</v>
      </c>
      <c r="C13" s="69">
        <v>-67</v>
      </c>
      <c r="D13" s="102"/>
    </row>
    <row r="14" spans="1:4" ht="15.75" x14ac:dyDescent="0.2">
      <c r="A14" s="94" t="s">
        <v>84</v>
      </c>
      <c r="B14" s="99" t="s">
        <v>221</v>
      </c>
      <c r="C14" s="69">
        <v>522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-16705.524804023898</v>
      </c>
    </row>
    <row r="18" spans="1:4" ht="15.75" x14ac:dyDescent="0.2">
      <c r="A18" s="101" t="s">
        <v>226</v>
      </c>
      <c r="B18" s="99" t="s">
        <v>227</v>
      </c>
      <c r="C18" s="69">
        <v>2799.2862100000002</v>
      </c>
    </row>
    <row r="19" spans="1:4" ht="15.75" x14ac:dyDescent="0.2">
      <c r="A19" s="103"/>
      <c r="B19" s="101" t="s">
        <v>228</v>
      </c>
      <c r="C19" s="69">
        <v>-13906.238594023898</v>
      </c>
      <c r="D19" s="102"/>
    </row>
    <row r="20" spans="1:4" ht="15.75" x14ac:dyDescent="0.2">
      <c r="A20" s="101" t="s">
        <v>212</v>
      </c>
      <c r="B20" s="99" t="s">
        <v>229</v>
      </c>
      <c r="C20" s="69">
        <v>-1402.4285199999999</v>
      </c>
    </row>
    <row r="21" spans="1:4" ht="15.75" x14ac:dyDescent="0.2">
      <c r="A21" s="101" t="s">
        <v>214</v>
      </c>
      <c r="B21" s="99" t="s">
        <v>230</v>
      </c>
      <c r="C21" s="69">
        <v>-445.38977999999997</v>
      </c>
    </row>
    <row r="22" spans="1:4" ht="15.75" x14ac:dyDescent="0.2">
      <c r="A22" s="103"/>
      <c r="B22" s="104" t="s">
        <v>231</v>
      </c>
      <c r="C22" s="69">
        <v>-15754.056894023899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0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0</v>
      </c>
      <c r="D26" s="102"/>
    </row>
    <row r="27" spans="1:4" ht="15.75" x14ac:dyDescent="0.2">
      <c r="A27" s="98" t="s">
        <v>97</v>
      </c>
      <c r="B27" s="99" t="s">
        <v>236</v>
      </c>
      <c r="C27" s="69">
        <v>-50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-8428.5237485784783</v>
      </c>
    </row>
    <row r="30" spans="1:4" ht="15.75" x14ac:dyDescent="0.2">
      <c r="A30" s="101" t="s">
        <v>212</v>
      </c>
      <c r="B30" s="99" t="s">
        <v>239</v>
      </c>
      <c r="C30" s="69">
        <v>684.88539000000003</v>
      </c>
    </row>
    <row r="31" spans="1:4" ht="15.75" x14ac:dyDescent="0.2">
      <c r="A31" s="101" t="s">
        <v>214</v>
      </c>
      <c r="B31" s="99" t="s">
        <v>240</v>
      </c>
      <c r="C31" s="69">
        <v>-5374.4923470977647</v>
      </c>
    </row>
    <row r="32" spans="1:4" ht="15.75" x14ac:dyDescent="0.2">
      <c r="A32" s="101" t="s">
        <v>217</v>
      </c>
      <c r="B32" s="99" t="s">
        <v>241</v>
      </c>
      <c r="C32" s="69">
        <v>1037.36535</v>
      </c>
    </row>
    <row r="33" spans="1:4" ht="15.75" x14ac:dyDescent="0.2">
      <c r="A33" s="106"/>
      <c r="B33" s="104" t="s">
        <v>242</v>
      </c>
      <c r="C33" s="69">
        <v>-12080.765355676243</v>
      </c>
      <c r="D33" s="102"/>
    </row>
    <row r="34" spans="1:4" ht="15.75" x14ac:dyDescent="0.2">
      <c r="A34" s="98" t="s">
        <v>125</v>
      </c>
      <c r="B34" s="99" t="s">
        <v>243</v>
      </c>
      <c r="C34" s="69">
        <v>-1920.7560100044636</v>
      </c>
    </row>
    <row r="35" spans="1:4" ht="31.5" x14ac:dyDescent="0.2">
      <c r="A35" s="98"/>
      <c r="B35" s="99" t="s">
        <v>244</v>
      </c>
      <c r="C35" s="69">
        <v>-1520.79952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1249.4441618450876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109478.39460000001</v>
      </c>
    </row>
    <row r="41" spans="1:4" ht="31.5" x14ac:dyDescent="0.2">
      <c r="A41" s="101"/>
      <c r="B41" s="99" t="s">
        <v>211</v>
      </c>
      <c r="C41" s="69">
        <v>-2591.2746199999997</v>
      </c>
    </row>
    <row r="42" spans="1:4" ht="15.75" x14ac:dyDescent="0.2">
      <c r="A42" s="101" t="s">
        <v>212</v>
      </c>
      <c r="B42" s="99" t="s">
        <v>213</v>
      </c>
      <c r="C42" s="69">
        <v>-5472.5227915496898</v>
      </c>
    </row>
    <row r="43" spans="1:4" ht="15.75" x14ac:dyDescent="0.2">
      <c r="A43" s="101" t="s">
        <v>214</v>
      </c>
      <c r="B43" s="99" t="s">
        <v>215</v>
      </c>
      <c r="C43" s="69">
        <v>-30.873719999999764</v>
      </c>
    </row>
    <row r="44" spans="1:4" ht="15.75" x14ac:dyDescent="0.2">
      <c r="A44" s="101" t="s">
        <v>217</v>
      </c>
      <c r="B44" s="99" t="s">
        <v>218</v>
      </c>
      <c r="C44" s="69">
        <v>277.79043000000001</v>
      </c>
    </row>
    <row r="45" spans="1:4" ht="15.75" x14ac:dyDescent="0.2">
      <c r="A45" s="103"/>
      <c r="B45" s="104" t="s">
        <v>249</v>
      </c>
      <c r="C45" s="69">
        <v>104252.78851845032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141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446.83071000000001</v>
      </c>
    </row>
    <row r="52" spans="1:4" ht="15.75" x14ac:dyDescent="0.25">
      <c r="A52" s="108" t="s">
        <v>256</v>
      </c>
      <c r="B52" s="99" t="s">
        <v>257</v>
      </c>
      <c r="C52" s="69">
        <v>7181.2701200000001</v>
      </c>
    </row>
    <row r="53" spans="1:4" ht="15.75" x14ac:dyDescent="0.25">
      <c r="A53" s="109"/>
      <c r="B53" s="101" t="s">
        <v>258</v>
      </c>
      <c r="C53" s="69">
        <v>7628.1008300000003</v>
      </c>
      <c r="D53" s="102"/>
    </row>
    <row r="54" spans="1:4" ht="15.75" x14ac:dyDescent="0.2">
      <c r="A54" s="103" t="s">
        <v>214</v>
      </c>
      <c r="B54" s="99" t="s">
        <v>259</v>
      </c>
      <c r="C54" s="69">
        <v>15442.14804</v>
      </c>
    </row>
    <row r="55" spans="1:4" ht="15.75" x14ac:dyDescent="0.2">
      <c r="A55" s="103" t="s">
        <v>217</v>
      </c>
      <c r="B55" s="99" t="s">
        <v>260</v>
      </c>
      <c r="C55" s="69">
        <v>3703.18806</v>
      </c>
    </row>
    <row r="56" spans="1:4" ht="15.75" x14ac:dyDescent="0.25">
      <c r="A56" s="95"/>
      <c r="B56" s="104" t="s">
        <v>261</v>
      </c>
      <c r="C56" s="69">
        <v>26914.436930000003</v>
      </c>
      <c r="D56" s="102"/>
    </row>
    <row r="57" spans="1:4" ht="15.75" x14ac:dyDescent="0.25">
      <c r="A57" s="106" t="s">
        <v>84</v>
      </c>
      <c r="B57" s="109" t="s">
        <v>221</v>
      </c>
      <c r="C57" s="69">
        <v>3279.5836399999998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-62894.482640871349</v>
      </c>
    </row>
    <row r="61" spans="1:4" ht="15.75" x14ac:dyDescent="0.2">
      <c r="A61" s="101" t="s">
        <v>226</v>
      </c>
      <c r="B61" s="99" t="s">
        <v>227</v>
      </c>
      <c r="C61" s="69">
        <v>1409.7903200000001</v>
      </c>
    </row>
    <row r="62" spans="1:4" ht="15.75" x14ac:dyDescent="0.2">
      <c r="A62" s="103"/>
      <c r="B62" s="101" t="s">
        <v>264</v>
      </c>
      <c r="C62" s="69">
        <v>-61484.692320871349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3324.318279999999</v>
      </c>
    </row>
    <row r="65" spans="1:4" ht="15.75" x14ac:dyDescent="0.25">
      <c r="A65" s="108" t="s">
        <v>256</v>
      </c>
      <c r="B65" s="99" t="s">
        <v>227</v>
      </c>
      <c r="C65" s="69">
        <v>102.19100000000003</v>
      </c>
    </row>
    <row r="66" spans="1:4" ht="15.75" x14ac:dyDescent="0.2">
      <c r="A66" s="103"/>
      <c r="B66" s="101" t="s">
        <v>258</v>
      </c>
      <c r="C66" s="69">
        <v>3426.5092799999993</v>
      </c>
      <c r="D66" s="102"/>
    </row>
    <row r="67" spans="1:4" ht="15.75" x14ac:dyDescent="0.25">
      <c r="A67" s="106"/>
      <c r="B67" s="110" t="s">
        <v>231</v>
      </c>
      <c r="C67" s="69">
        <v>-58058.18304087135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-7570.6444199999942</v>
      </c>
    </row>
    <row r="71" spans="1:4" ht="15.75" x14ac:dyDescent="0.2">
      <c r="A71" s="101" t="s">
        <v>226</v>
      </c>
      <c r="B71" s="99" t="s">
        <v>227</v>
      </c>
      <c r="C71" s="69">
        <v>-1</v>
      </c>
    </row>
    <row r="72" spans="1:4" ht="15.75" x14ac:dyDescent="0.2">
      <c r="A72" s="103"/>
      <c r="B72" s="101" t="s">
        <v>264</v>
      </c>
      <c r="C72" s="69">
        <v>-7571.6444199999942</v>
      </c>
      <c r="D72" s="102"/>
    </row>
    <row r="73" spans="1:4" ht="15.75" x14ac:dyDescent="0.2">
      <c r="A73" s="103" t="s">
        <v>212</v>
      </c>
      <c r="B73" s="99" t="s">
        <v>268</v>
      </c>
      <c r="C73" s="69">
        <v>2549.1975099999981</v>
      </c>
    </row>
    <row r="74" spans="1:4" ht="15.75" x14ac:dyDescent="0.2">
      <c r="A74" s="103"/>
      <c r="B74" s="104" t="s">
        <v>269</v>
      </c>
      <c r="C74" s="69">
        <v>-5022.4469099999969</v>
      </c>
      <c r="D74" s="102"/>
    </row>
    <row r="75" spans="1:4" ht="15.75" x14ac:dyDescent="0.2">
      <c r="A75" s="98" t="s">
        <v>97</v>
      </c>
      <c r="B75" s="99" t="s">
        <v>236</v>
      </c>
      <c r="C75" s="69">
        <v>-459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-24601.755541421524</v>
      </c>
    </row>
    <row r="78" spans="1:4" ht="15.75" x14ac:dyDescent="0.2">
      <c r="A78" s="101" t="s">
        <v>212</v>
      </c>
      <c r="B78" s="99" t="s">
        <v>239</v>
      </c>
      <c r="C78" s="69">
        <v>674.82404000000088</v>
      </c>
    </row>
    <row r="79" spans="1:4" ht="15.75" x14ac:dyDescent="0.2">
      <c r="A79" s="101" t="s">
        <v>214</v>
      </c>
      <c r="B79" s="99" t="s">
        <v>240</v>
      </c>
      <c r="C79" s="69">
        <v>-12113.863552902236</v>
      </c>
    </row>
    <row r="80" spans="1:4" ht="15.75" x14ac:dyDescent="0.2">
      <c r="A80" s="101" t="s">
        <v>217</v>
      </c>
      <c r="B80" s="99" t="s">
        <v>271</v>
      </c>
      <c r="C80" s="69">
        <v>84</v>
      </c>
    </row>
    <row r="81" spans="1:4" ht="15.75" x14ac:dyDescent="0.2">
      <c r="A81" s="106"/>
      <c r="B81" s="104" t="s">
        <v>242</v>
      </c>
      <c r="C81" s="69">
        <v>-35956.795054323753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-271.91460000000001</v>
      </c>
    </row>
    <row r="84" spans="1:4" ht="15.75" x14ac:dyDescent="0.2">
      <c r="A84" s="101" t="s">
        <v>212</v>
      </c>
      <c r="B84" s="99" t="s">
        <v>274</v>
      </c>
      <c r="C84" s="69">
        <v>-28484.793750000001</v>
      </c>
    </row>
    <row r="85" spans="1:4" ht="15.75" x14ac:dyDescent="0.2">
      <c r="A85" s="101" t="s">
        <v>214</v>
      </c>
      <c r="B85" s="99" t="s">
        <v>275</v>
      </c>
      <c r="C85" s="69">
        <v>-5494.1090999999997</v>
      </c>
    </row>
    <row r="86" spans="1:4" ht="15.75" x14ac:dyDescent="0.2">
      <c r="A86" s="101"/>
      <c r="B86" s="104" t="s">
        <v>276</v>
      </c>
      <c r="C86" s="69">
        <v>-34250.817450000002</v>
      </c>
      <c r="D86" s="102"/>
    </row>
    <row r="87" spans="1:4" ht="15.75" x14ac:dyDescent="0.2">
      <c r="A87" s="98" t="s">
        <v>175</v>
      </c>
      <c r="B87" s="99" t="s">
        <v>243</v>
      </c>
      <c r="C87" s="69">
        <v>-5921.5300299955361</v>
      </c>
    </row>
    <row r="88" spans="1:4" ht="31.5" x14ac:dyDescent="0.2">
      <c r="A88" s="98"/>
      <c r="B88" s="99" t="s">
        <v>244</v>
      </c>
      <c r="C88" s="69">
        <v>-5050.83176</v>
      </c>
    </row>
    <row r="89" spans="1:4" ht="15.75" x14ac:dyDescent="0.2">
      <c r="A89" s="98" t="s">
        <v>246</v>
      </c>
      <c r="B89" s="99" t="s">
        <v>277</v>
      </c>
      <c r="C89" s="69">
        <v>-79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-5300.9633967403279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1249.4441618450876</v>
      </c>
      <c r="D93" s="102"/>
    </row>
    <row r="94" spans="1:4" ht="15.75" x14ac:dyDescent="0.2">
      <c r="A94" s="98" t="s">
        <v>82</v>
      </c>
      <c r="B94" s="99" t="s">
        <v>285</v>
      </c>
      <c r="C94" s="69">
        <v>-5300.9633967403279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6253</v>
      </c>
    </row>
    <row r="97" spans="1:4" ht="15.75" x14ac:dyDescent="0.2">
      <c r="A97" s="103"/>
      <c r="B97" s="99" t="s">
        <v>252</v>
      </c>
      <c r="C97" s="69">
        <v>6172</v>
      </c>
    </row>
    <row r="98" spans="1:4" ht="15.75" x14ac:dyDescent="0.2">
      <c r="A98" s="103" t="s">
        <v>212</v>
      </c>
      <c r="B98" s="99" t="s">
        <v>253</v>
      </c>
      <c r="C98" s="69">
        <v>432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7</v>
      </c>
    </row>
    <row r="101" spans="1:4" ht="15.75" x14ac:dyDescent="0.25">
      <c r="A101" s="108" t="s">
        <v>256</v>
      </c>
      <c r="B101" s="99" t="s">
        <v>257</v>
      </c>
      <c r="C101" s="69">
        <v>909.44980999999996</v>
      </c>
    </row>
    <row r="102" spans="1:4" ht="15.75" x14ac:dyDescent="0.25">
      <c r="A102" s="109"/>
      <c r="B102" s="101" t="s">
        <v>258</v>
      </c>
      <c r="C102" s="69">
        <v>916.44980999999996</v>
      </c>
    </row>
    <row r="103" spans="1:4" ht="15.75" x14ac:dyDescent="0.2">
      <c r="A103" s="103" t="s">
        <v>214</v>
      </c>
      <c r="B103" s="99" t="s">
        <v>259</v>
      </c>
      <c r="C103" s="69">
        <v>164</v>
      </c>
    </row>
    <row r="104" spans="1:4" ht="15.75" x14ac:dyDescent="0.2">
      <c r="A104" s="103" t="s">
        <v>217</v>
      </c>
      <c r="B104" s="99" t="s">
        <v>260</v>
      </c>
      <c r="C104" s="69">
        <v>1</v>
      </c>
    </row>
    <row r="105" spans="1:4" ht="15.75" x14ac:dyDescent="0.25">
      <c r="A105" s="95"/>
      <c r="B105" s="104" t="s">
        <v>287</v>
      </c>
      <c r="C105" s="69">
        <v>7334.4498100000001</v>
      </c>
    </row>
    <row r="106" spans="1:4" ht="15.75" x14ac:dyDescent="0.2">
      <c r="A106" s="106" t="s">
        <v>86</v>
      </c>
      <c r="B106" s="99" t="s">
        <v>288</v>
      </c>
      <c r="C106" s="69">
        <v>225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-1100</v>
      </c>
    </row>
    <row r="109" spans="1:4" ht="15.75" x14ac:dyDescent="0.2">
      <c r="A109" s="101" t="s">
        <v>212</v>
      </c>
      <c r="B109" s="99" t="s">
        <v>274</v>
      </c>
      <c r="C109" s="69">
        <v>-64</v>
      </c>
    </row>
    <row r="110" spans="1:4" ht="15.75" x14ac:dyDescent="0.2">
      <c r="A110" s="101" t="s">
        <v>214</v>
      </c>
      <c r="B110" s="99" t="s">
        <v>290</v>
      </c>
      <c r="C110" s="69">
        <v>-536.69412000000011</v>
      </c>
    </row>
    <row r="111" spans="1:4" ht="15.75" x14ac:dyDescent="0.2">
      <c r="A111" s="101"/>
      <c r="B111" s="104" t="s">
        <v>269</v>
      </c>
      <c r="C111" s="69">
        <v>-1700.6941200000001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-79</v>
      </c>
      <c r="D112" s="102"/>
    </row>
    <row r="113" spans="1:4" ht="15.75" x14ac:dyDescent="0.2">
      <c r="A113" s="106" t="s">
        <v>99</v>
      </c>
      <c r="B113" s="99" t="s">
        <v>292</v>
      </c>
      <c r="C113" s="69">
        <v>357.53805</v>
      </c>
    </row>
    <row r="114" spans="1:4" ht="15.75" x14ac:dyDescent="0.2">
      <c r="A114" s="106" t="s">
        <v>125</v>
      </c>
      <c r="B114" s="99" t="s">
        <v>293</v>
      </c>
      <c r="C114" s="69">
        <v>-150.333</v>
      </c>
    </row>
    <row r="115" spans="1:4" ht="15.75" x14ac:dyDescent="0.2">
      <c r="A115" s="106" t="s">
        <v>175</v>
      </c>
      <c r="B115" s="99" t="s">
        <v>294</v>
      </c>
      <c r="C115" s="69">
        <v>1935.4415051047595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5.6931099999999999</v>
      </c>
    </row>
    <row r="117" spans="1:4" ht="15.75" x14ac:dyDescent="0.2">
      <c r="A117" s="106" t="s">
        <v>280</v>
      </c>
      <c r="B117" s="99" t="s">
        <v>296</v>
      </c>
      <c r="C117" s="69">
        <v>-4.3920000000000001E-2</v>
      </c>
    </row>
    <row r="118" spans="1:4" ht="15.75" x14ac:dyDescent="0.2">
      <c r="A118" s="106" t="s">
        <v>297</v>
      </c>
      <c r="B118" s="99" t="s">
        <v>298</v>
      </c>
      <c r="C118" s="69">
        <v>5.6491899999999999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-1762.5799500000001</v>
      </c>
    </row>
    <row r="120" spans="1:4" ht="15.75" x14ac:dyDescent="0.2">
      <c r="A120" s="106" t="s">
        <v>301</v>
      </c>
      <c r="B120" s="99" t="s">
        <v>302</v>
      </c>
      <c r="C120" s="69">
        <v>1278</v>
      </c>
    </row>
    <row r="121" spans="1:4" ht="15.75" x14ac:dyDescent="0.2">
      <c r="A121" s="106" t="s">
        <v>303</v>
      </c>
      <c r="B121" s="99" t="s">
        <v>304</v>
      </c>
      <c r="C121" s="69">
        <v>1456.5107451047602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2022-08-01T11:37:15Z</dcterms:modified>
</cp:coreProperties>
</file>