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2-03-31\за сайта\"/>
    </mc:Choice>
  </mc:AlternateContent>
  <bookViews>
    <workbookView xWindow="0" yWindow="0" windowWidth="28800" windowHeight="1170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6">'Таблица №4-У'!$A$1:$M$17</definedName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K8" i="51808" l="1"/>
  <c r="G8" i="51808"/>
  <c r="L8" i="51808"/>
  <c r="H8" i="51808"/>
  <c r="D8" i="51808"/>
  <c r="J8" i="51808"/>
  <c r="F8" i="51808"/>
  <c r="C8" i="51808"/>
  <c r="I8" i="51808"/>
  <c r="E8" i="51808"/>
  <c r="D14" i="51808" l="1"/>
  <c r="E14" i="51808"/>
  <c r="F14" i="51808"/>
  <c r="G14" i="51808"/>
  <c r="H14" i="51808"/>
  <c r="I14" i="51808"/>
  <c r="J14" i="51808"/>
  <c r="K14" i="51808"/>
  <c r="L14" i="51808"/>
  <c r="C14" i="51808"/>
  <c r="M5" i="51808" l="1"/>
  <c r="M6" i="51808"/>
  <c r="M7" i="51808"/>
  <c r="M8" i="51808"/>
  <c r="M10" i="51808"/>
  <c r="M12" i="51808"/>
  <c r="M13" i="51808"/>
  <c r="M14" i="51808"/>
  <c r="M15" i="51808"/>
  <c r="M16" i="51808"/>
  <c r="M17" i="51808"/>
  <c r="M4" i="51808"/>
</calcChain>
</file>

<file path=xl/sharedStrings.xml><?xml version="1.0" encoding="utf-8"?>
<sst xmlns="http://schemas.openxmlformats.org/spreadsheetml/2006/main" count="247" uniqueCount="81">
  <si>
    <t xml:space="preserve">№ </t>
  </si>
  <si>
    <t>1.</t>
  </si>
  <si>
    <t>2.</t>
  </si>
  <si>
    <t>3.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</si>
  <si>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</si>
  <si>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</si>
  <si>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</si>
  <si>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</si>
  <si>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</si>
  <si>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</si>
  <si>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</si>
  <si>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</si>
  <si>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</si>
  <si>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</si>
  <si>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</si>
  <si>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</si>
  <si>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</si>
  <si>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</si>
  <si>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</si>
  <si>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</si>
  <si>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</si>
  <si>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</si>
  <si>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</si>
  <si>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</si>
  <si>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</si>
  <si>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</si>
  <si>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</si>
  <si>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</si>
  <si>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</si>
  <si>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</si>
  <si>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</si>
  <si>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</si>
  <si>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</si>
  <si>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</si>
  <si>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</si>
  <si>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</si>
  <si>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</si>
  <si>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</si>
  <si>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</si>
  <si>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</si>
  <si>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</si>
  <si>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</si>
  <si>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</si>
  <si>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Акции и права на АДСИЦ</t>
  </si>
  <si>
    <t xml:space="preserve">ІІ.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</si>
  <si>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</si>
  <si>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</si>
  <si>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</si>
  <si>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</si>
  <si>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</si>
  <si>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>4.</t>
  </si>
  <si>
    <t>6.</t>
  </si>
  <si>
    <t>5.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</si>
  <si>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</si>
  <si>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</si>
  <si>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</si>
  <si>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</si>
  <si>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</si>
  <si>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</si>
  <si>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</si>
  <si>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</si>
  <si>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</si>
  <si>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</si>
  <si>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Акции и права и варанти, различни от тези на АДСИЦ, КИС и АИФ</t>
  </si>
  <si>
    <t>4.1</t>
  </si>
  <si>
    <t>4.2</t>
  </si>
  <si>
    <t>4.3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</si>
  <si>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</si>
  <si>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</si>
  <si>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</si>
  <si>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</si>
  <si>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</si>
  <si>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</si>
  <si>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I-во трим.</t>
  </si>
  <si>
    <t>-</t>
  </si>
  <si>
    <t>УПФ "ДАЛЛБОГГ: ЖИВОТ И ЗДРАВЕ"</t>
  </si>
  <si>
    <t>Динамика на нетните активи в УПФ през 2022 г. (по месеци)</t>
  </si>
  <si>
    <t>Структура на инвестиционния портфейл и балансовите активи на УПФ към 31.03.2022 г.</t>
  </si>
  <si>
    <r>
      <t>Среден размер* на натрупаните средства на</t>
    </r>
    <r>
      <rPr>
        <b/>
        <sz val="12"/>
        <rFont val="Times New Roman"/>
        <family val="1"/>
        <charset val="204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</si>
  <si>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Начислени и изплатени суми от УПФ за периода 01.01.2022 г. - 31.03.2022 г.</t>
  </si>
  <si>
    <t>Инвестиционен портфейл и балансови активи на УПФ към 31.03.2022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</si>
</sst>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#,##0.00_ ;\-#,##0.00\ "/>
    <numFmt numFmtId="170" formatCode="#,##0.000"/>
    <numFmt numFmtId="171" formatCode="0.00000000"/>
  </numFmts>
  <fonts count="18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7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" fillId="0" borderId="0"/>
    <xf numFmtId="0" fontId="17" fillId="0" borderId="0" applyNumberFormat="0" applyFill="0" applyBorder="0" applyAlignment="0" applyProtection="0"/>
  </cellStyleXfs>
  <cellXfs count="185">
    <xf numFmtId="0" fontId="0" fillId="0" borderId="0" xfId="0"/>
    <xf numFmtId="0" fontId="4" fillId="0" borderId="0" xfId="0" applyFont="1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67" fontId="4" fillId="0" borderId="2" xfId="1" applyFont="1" applyFill="1" applyBorder="1" applyAlignment="1">
      <alignment horizontal="left" wrapText="1"/>
    </xf>
    <xf numFmtId="0" fontId="10" fillId="0" borderId="0" xfId="4" applyFont="1" applyFill="1"/>
    <xf numFmtId="0" fontId="4" fillId="0" borderId="4" xfId="0" applyFont="1" applyFill="1" applyBorder="1" applyAlignment="1">
      <alignment horizontal="center" vertical="center"/>
    </xf>
    <xf numFmtId="167" fontId="13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5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8" fillId="0" borderId="2" xfId="1" applyFont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5" quotePrefix="1" applyFont="1" applyFill="1" applyBorder="1" applyAlignment="1">
      <alignment horizontal="right" vertical="center" wrapText="1" indent="1"/>
    </xf>
    <xf numFmtId="0" fontId="3" fillId="0" borderId="2" xfId="5" applyFont="1" applyFill="1" applyBorder="1" applyAlignment="1">
      <alignment horizontal="center" vertical="center" wrapText="1"/>
    </xf>
    <xf numFmtId="166" fontId="10" fillId="0" borderId="5" xfId="2" applyFont="1" applyFill="1" applyBorder="1" applyAlignment="1">
      <alignment horizontal="right" vertical="justify" wrapText="1"/>
    </xf>
    <xf numFmtId="166" fontId="10" fillId="0" borderId="4" xfId="2" applyFont="1" applyFill="1" applyBorder="1" applyAlignment="1">
      <alignment horizontal="justify" wrapText="1"/>
    </xf>
    <xf numFmtId="0" fontId="14" fillId="0" borderId="4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167" fontId="13" fillId="0" borderId="5" xfId="1" applyFont="1" applyBorder="1" applyAlignment="1">
      <alignment horizontal="center" vertical="center" wrapText="1"/>
    </xf>
    <xf numFmtId="167" fontId="8" fillId="0" borderId="5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justify" vertical="justify" wrapText="1"/>
    </xf>
    <xf numFmtId="3" fontId="4" fillId="2" borderId="0" xfId="0" applyNumberFormat="1" applyFont="1" applyFill="1" applyBorder="1" applyAlignment="1">
      <alignment horizontal="right" vertical="center"/>
    </xf>
    <xf numFmtId="0" fontId="0" fillId="2" borderId="0" xfId="0" applyFill="1"/>
    <xf numFmtId="10" fontId="4" fillId="2" borderId="0" xfId="8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2" fontId="4" fillId="2" borderId="2" xfId="9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165" fontId="14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2" fontId="4" fillId="0" borderId="2" xfId="9" applyNumberFormat="1" applyFont="1" applyFill="1" applyBorder="1" applyAlignment="1">
      <alignment horizontal="right" wrapText="1"/>
    </xf>
    <xf numFmtId="0" fontId="4" fillId="0" borderId="2" xfId="12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170" fontId="4" fillId="0" borderId="0" xfId="0" applyNumberFormat="1" applyFont="1" applyBorder="1" applyAlignment="1">
      <alignment horizontal="right" vertical="center"/>
    </xf>
    <xf numFmtId="170" fontId="3" fillId="0" borderId="0" xfId="0" applyNumberFormat="1" applyFont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2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2" fontId="4" fillId="0" borderId="2" xfId="9" applyNumberFormat="1" applyFont="1" applyFill="1" applyBorder="1" applyAlignment="1">
      <alignment horizontal="right" vertical="center" wrapText="1"/>
    </xf>
    <xf numFmtId="0" fontId="17" fillId="0" borderId="0" xfId="13" applyBorder="1" applyAlignment="1">
      <alignment horizontal="left" vertical="center"/>
    </xf>
    <xf numFmtId="165" fontId="4" fillId="0" borderId="0" xfId="0" applyNumberFormat="1" applyFont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4" fillId="0" borderId="0" xfId="0" applyFont="1" applyFill="1" applyBorder="1"/>
    <xf numFmtId="0" fontId="4" fillId="0" borderId="5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3" fontId="4" fillId="0" borderId="2" xfId="0" applyNumberFormat="1" applyFont="1" applyFill="1" applyBorder="1"/>
    <xf numFmtId="3" fontId="4" fillId="0" borderId="0" xfId="0" applyNumberFormat="1" applyFont="1" applyFill="1" applyBorder="1"/>
    <xf numFmtId="3" fontId="4" fillId="0" borderId="2" xfId="0" applyNumberFormat="1" applyFont="1" applyFill="1" applyBorder="1" applyAlignment="1">
      <alignment vertical="center"/>
    </xf>
    <xf numFmtId="0" fontId="3" fillId="0" borderId="0" xfId="0" applyFont="1" applyFill="1" applyBorder="1"/>
    <xf numFmtId="0" fontId="4" fillId="0" borderId="2" xfId="0" applyFont="1" applyBorder="1" applyAlignment="1">
      <alignment wrapText="1"/>
    </xf>
    <xf numFmtId="165" fontId="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wrapText="1"/>
    </xf>
    <xf numFmtId="171" fontId="7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3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167" fontId="4" fillId="0" borderId="0" xfId="1" applyFont="1" applyFill="1" applyBorder="1" applyAlignment="1">
      <alignment wrapText="1"/>
    </xf>
    <xf numFmtId="0" fontId="4" fillId="0" borderId="5" xfId="0" applyFont="1" applyFill="1" applyBorder="1" applyAlignment="1">
      <alignment horizontal="right" vertical="justify"/>
    </xf>
    <xf numFmtId="0" fontId="4" fillId="0" borderId="6" xfId="0" applyFont="1" applyFill="1" applyBorder="1" applyAlignment="1">
      <alignment vertical="justify"/>
    </xf>
    <xf numFmtId="0" fontId="4" fillId="0" borderId="4" xfId="0" applyFont="1" applyFill="1" applyBorder="1" applyAlignment="1">
      <alignment vertical="justify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2" fontId="4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justify" vertical="justify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8" fontId="3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0" fontId="4" fillId="0" borderId="0" xfId="6" applyFont="1" applyFill="1" applyBorder="1"/>
    <xf numFmtId="0" fontId="4" fillId="0" borderId="0" xfId="6" applyFont="1" applyFill="1" applyBorder="1" applyAlignment="1">
      <alignment horizontal="right"/>
    </xf>
    <xf numFmtId="167" fontId="13" fillId="0" borderId="2" xfId="1" applyFont="1" applyFill="1" applyBorder="1" applyAlignment="1">
      <alignment horizontal="left" wrapText="1"/>
    </xf>
    <xf numFmtId="0" fontId="4" fillId="0" borderId="2" xfId="6" applyFont="1" applyFill="1" applyBorder="1" applyAlignment="1">
      <alignment wrapText="1"/>
    </xf>
    <xf numFmtId="0" fontId="3" fillId="0" borderId="0" xfId="6" applyFont="1" applyFill="1" applyBorder="1"/>
    <xf numFmtId="0" fontId="3" fillId="0" borderId="0" xfId="0" applyNumberFormat="1" applyFont="1" applyFill="1" applyBorder="1" applyAlignment="1">
      <alignment vertical="top" wrapText="1"/>
    </xf>
    <xf numFmtId="0" fontId="4" fillId="0" borderId="0" xfId="12" applyFont="1" applyFill="1" applyBorder="1" applyAlignment="1">
      <alignment horizontal="right" vertical="center" wrapText="1"/>
    </xf>
    <xf numFmtId="0" fontId="4" fillId="0" borderId="0" xfId="12" applyFont="1" applyFill="1" applyBorder="1" applyAlignment="1">
      <alignment wrapText="1"/>
    </xf>
    <xf numFmtId="0" fontId="4" fillId="0" borderId="5" xfId="12" applyFont="1" applyFill="1" applyBorder="1" applyAlignment="1">
      <alignment horizontal="right" vertical="center" wrapText="1"/>
    </xf>
    <xf numFmtId="0" fontId="4" fillId="0" borderId="4" xfId="12" applyFont="1" applyFill="1" applyBorder="1" applyAlignment="1">
      <alignment vertical="center" wrapText="1"/>
    </xf>
    <xf numFmtId="0" fontId="4" fillId="0" borderId="2" xfId="12" applyFont="1" applyFill="1" applyBorder="1" applyAlignment="1">
      <alignment wrapText="1"/>
    </xf>
    <xf numFmtId="3" fontId="10" fillId="0" borderId="2" xfId="7" applyNumberFormat="1" applyFont="1" applyFill="1" applyBorder="1" applyAlignment="1">
      <alignment horizontal="right" vertical="center" wrapText="1" indent="1"/>
    </xf>
    <xf numFmtId="0" fontId="10" fillId="0" borderId="0" xfId="3" applyFont="1" applyFill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0" fontId="10" fillId="0" borderId="2" xfId="4" applyFont="1" applyFill="1" applyBorder="1" applyAlignment="1">
      <alignment horizontal="left" vertical="center"/>
    </xf>
    <xf numFmtId="3" fontId="10" fillId="0" borderId="0" xfId="4" applyNumberFormat="1" applyFont="1" applyFill="1"/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1" fontId="4" fillId="2" borderId="1" xfId="9" applyNumberFormat="1" applyFont="1" applyFill="1" applyBorder="1" applyAlignment="1">
      <alignment horizontal="center" vertical="center" wrapText="1"/>
    </xf>
    <xf numFmtId="1" fontId="4" fillId="2" borderId="10" xfId="9" applyNumberFormat="1" applyFont="1" applyFill="1" applyBorder="1" applyAlignment="1">
      <alignment horizontal="center" vertical="center" wrapText="1"/>
    </xf>
    <xf numFmtId="1" fontId="4" fillId="2" borderId="11" xfId="9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4" fillId="0" borderId="1" xfId="9" applyNumberFormat="1" applyFont="1" applyFill="1" applyBorder="1" applyAlignment="1">
      <alignment horizontal="center" vertical="center" wrapText="1"/>
    </xf>
    <xf numFmtId="1" fontId="4" fillId="0" borderId="10" xfId="9" applyNumberFormat="1" applyFont="1" applyFill="1" applyBorder="1" applyAlignment="1">
      <alignment horizontal="center" vertical="center" wrapText="1"/>
    </xf>
    <xf numFmtId="1" fontId="4" fillId="0" borderId="11" xfId="9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justify" vertical="justify"/>
    </xf>
    <xf numFmtId="0" fontId="10" fillId="0" borderId="13" xfId="0" applyFont="1" applyFill="1" applyBorder="1" applyAlignment="1">
      <alignment horizontal="justify" vertical="justify"/>
    </xf>
    <xf numFmtId="0" fontId="10" fillId="0" borderId="14" xfId="0" applyFont="1" applyFill="1" applyBorder="1" applyAlignment="1">
      <alignment horizontal="justify" vertical="justify"/>
    </xf>
    <xf numFmtId="0" fontId="1" fillId="0" borderId="0" xfId="0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3" fontId="4" fillId="0" borderId="1" xfId="1" applyNumberFormat="1" applyFont="1" applyFill="1" applyBorder="1" applyAlignment="1">
      <alignment horizontal="center" wrapText="1"/>
    </xf>
    <xf numFmtId="3" fontId="4" fillId="0" borderId="10" xfId="1" applyNumberFormat="1" applyFont="1" applyFill="1" applyBorder="1" applyAlignment="1">
      <alignment horizontal="center" wrapText="1"/>
    </xf>
    <xf numFmtId="3" fontId="4" fillId="0" borderId="11" xfId="1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4" fillId="0" borderId="0" xfId="12" applyFont="1" applyFill="1" applyBorder="1" applyAlignment="1">
      <alignment horizontal="center" vertical="center" wrapText="1"/>
    </xf>
    <xf numFmtId="0" fontId="4" fillId="0" borderId="0" xfId="12" applyNumberFormat="1" applyFont="1" applyFill="1" applyBorder="1" applyAlignment="1">
      <alignment horizontal="left" vertical="top" wrapText="1"/>
    </xf>
    <xf numFmtId="0" fontId="10" fillId="0" borderId="0" xfId="3" applyFont="1" applyFill="1" applyAlignment="1">
      <alignment horizontal="center" vertical="center" wrapText="1"/>
    </xf>
    <xf numFmtId="0" fontId="10" fillId="0" borderId="3" xfId="4" applyFont="1" applyFill="1" applyBorder="1" applyAlignment="1">
      <alignment horizontal="right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167" fontId="15" fillId="0" borderId="5" xfId="1" applyFont="1" applyFill="1" applyBorder="1" applyAlignment="1">
      <alignment horizontal="center" vertical="center" wrapText="1"/>
    </xf>
    <xf numFmtId="167" fontId="15" fillId="0" borderId="4" xfId="1" applyFont="1" applyFill="1" applyBorder="1" applyAlignment="1">
      <alignment horizontal="center" vertical="center" wrapText="1"/>
    </xf>
  </cellXfs>
  <cellStyles count="14">
    <cellStyle name="Comma" xfId="1" builtinId="3"/>
    <cellStyle name="Comma 2" xfId="10"/>
    <cellStyle name="Comma_PPF_2006_Q2_BG" xfId="2"/>
    <cellStyle name="Hyperlink" xfId="13" builtinId="8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1</a:t>
            </a:r>
            <a:r>
              <a:rPr lang="bg-BG" sz="1200" b="1"/>
              <a:t>.03.20</a:t>
            </a:r>
            <a:r>
              <a:rPr lang="en-US" sz="1200" b="1"/>
              <a:t>2</a:t>
            </a:r>
            <a:r>
              <a:rPr lang="bg-BG" sz="1200" b="1"/>
              <a:t>2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5.4198959359656053E-2"/>
                  <c:y val="-9.738731897091543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/>
              <c:txPr>
                <a:bodyPr lIns="38100" tIns="19050" rIns="38100" bIns="19050">
                  <a:spAutoFit/>
                </a:bodyPr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1.0048937781432907E-2"/>
                  <c:y val="-0.166289442246115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3317916439348898"/>
                  <c:y val="-9.66401534833526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337119700781973"/>
                  <c:y val="-5.6306007434349908E-2"/>
                </c:manualLayout>
              </c:layout>
              <c:numFmt formatCode="0.00%" sourceLinked="0"/>
              <c:spPr/>
              <c:txPr>
                <a:bodyPr lIns="38100" tIns="19050" rIns="38100" bIns="19050">
                  <a:spAutoFit/>
                </a:bodyPr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№1.1-У'!$E$5:$E$14</c:f>
              <c:numCache>
                <c:formatCode>0.00</c:formatCode>
                <c:ptCount val="10"/>
                <c:pt idx="0">
                  <c:v>25.74</c:v>
                </c:pt>
                <c:pt idx="1">
                  <c:v>9.98</c:v>
                </c:pt>
                <c:pt idx="2">
                  <c:v>18.05</c:v>
                </c:pt>
                <c:pt idx="3">
                  <c:v>19.690000000000001</c:v>
                </c:pt>
                <c:pt idx="4">
                  <c:v>8.75</c:v>
                </c:pt>
                <c:pt idx="5">
                  <c:v>8.09</c:v>
                </c:pt>
                <c:pt idx="6">
                  <c:v>5.31</c:v>
                </c:pt>
                <c:pt idx="7">
                  <c:v>2.5099999999999998</c:v>
                </c:pt>
                <c:pt idx="8">
                  <c:v>1.85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1</a:t>
            </a:r>
            <a:r>
              <a:rPr lang="bg-BG" sz="1200"/>
              <a:t>.03.20</a:t>
            </a:r>
            <a:r>
              <a:rPr lang="en-US" sz="1200"/>
              <a:t>2</a:t>
            </a:r>
            <a:r>
              <a:rPr lang="bg-BG" sz="1200"/>
              <a:t>2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5.9892136026946992E-2"/>
                  <c:y val="-1.09660657899996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5.8181186503703568E-2"/>
                  <c:y val="-0.1758444770674864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№2.1-У'!$E$5:$E$14</c:f>
              <c:numCache>
                <c:formatCode>0.00</c:formatCode>
                <c:ptCount val="10"/>
                <c:pt idx="0">
                  <c:v>25.79</c:v>
                </c:pt>
                <c:pt idx="1">
                  <c:v>9.65</c:v>
                </c:pt>
                <c:pt idx="2">
                  <c:v>19.48</c:v>
                </c:pt>
                <c:pt idx="3">
                  <c:v>20.420000000000002</c:v>
                </c:pt>
                <c:pt idx="4">
                  <c:v>10.57</c:v>
                </c:pt>
                <c:pt idx="5">
                  <c:v>8.92</c:v>
                </c:pt>
                <c:pt idx="6">
                  <c:v>2.73</c:v>
                </c:pt>
                <c:pt idx="7">
                  <c:v>1.33</c:v>
                </c:pt>
                <c:pt idx="8">
                  <c:v>1.05</c:v>
                </c:pt>
                <c:pt idx="9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7344842764219676E-3"/>
                  <c:y val="-0.3327689622553541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9.88273695418982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509824198552223"/>
                      <c:h val="7.3547659334461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374839520447742"/>
                  <c:y val="-8.316704479736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№4.1-У'!$B$5:$B$6,'Таблица №4.1-У'!$B$7:$B$8,'Таблица №4.1-У'!$B$12:$B$13)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№4.1-У'!$M$5:$M$6,'Таблица №4.1-У'!$M$7:$M$8,'Таблица №4.1-У'!$M$12:$M$13)</c:f>
              <c:numCache>
                <c:formatCode>#\ ##0.00_ ;\-#\ ##0.00\ </c:formatCode>
                <c:ptCount val="6"/>
                <c:pt idx="0">
                  <c:v>50.46</c:v>
                </c:pt>
                <c:pt idx="1">
                  <c:v>8.75</c:v>
                </c:pt>
                <c:pt idx="2">
                  <c:v>0.01</c:v>
                </c:pt>
                <c:pt idx="3">
                  <c:v>38.57</c:v>
                </c:pt>
                <c:pt idx="4">
                  <c:v>0.68</c:v>
                </c:pt>
                <c:pt idx="5">
                  <c:v>1.53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28575</xdr:rowOff>
    </xdr:from>
    <xdr:to>
      <xdr:col>1</xdr:col>
      <xdr:colOff>19050</xdr:colOff>
      <xdr:row>4</xdr:row>
      <xdr:rowOff>28575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2857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7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6"/>
  <sheetViews>
    <sheetView showGridLines="0" tabSelected="1" zoomScaleNormal="75" workbookViewId="0">
      <selection sqref="A1:E1"/>
    </sheetView>
  </sheetViews>
  <sheetFormatPr defaultRowHeight="15.75"/>
  <cols>
    <col min="1" max="1" width="40.140625" style="77" customWidth="1"/>
    <col min="2" max="5" width="10.42578125" style="77" customWidth="1"/>
    <col min="6" max="16384" width="9.140625" style="77"/>
  </cols>
  <sheetData>
    <row r="1" spans="1:5" ht="31.5" customHeight="1">
      <c r="A1" s="145" t="s">
        <v>30</v>
      </c>
      <c r="B1" s="145"/>
      <c r="C1" s="145"/>
      <c r="D1" s="145"/>
      <c r="E1" s="145"/>
    </row>
    <row r="2" spans="1:5" ht="15.75" customHeight="1">
      <c r="A2" s="74"/>
    </row>
    <row r="3" spans="1:5" ht="15.75" customHeight="1">
      <c r="A3" s="78" t="s">
        <v>23</v>
      </c>
      <c r="B3" s="56">
        <v>2021</v>
      </c>
      <c r="C3" s="142">
        <v>2022</v>
      </c>
      <c r="D3" s="143"/>
      <c r="E3" s="144"/>
    </row>
    <row r="4" spans="1:5" ht="15.75" customHeight="1">
      <c r="A4" s="79" t="s">
        <v>22</v>
      </c>
      <c r="B4" s="56">
        <v>12</v>
      </c>
      <c r="C4" s="56">
        <v>1</v>
      </c>
      <c r="D4" s="56">
        <v>2</v>
      </c>
      <c r="E4" s="56">
        <v>3</v>
      </c>
    </row>
    <row r="5" spans="1:5" ht="15.75" customHeight="1">
      <c r="A5" s="80" t="s">
        <v>4</v>
      </c>
      <c r="B5" s="81">
        <v>992693</v>
      </c>
      <c r="C5" s="81">
        <v>992523</v>
      </c>
      <c r="D5" s="81">
        <v>1004418</v>
      </c>
      <c r="E5" s="81">
        <v>1004197</v>
      </c>
    </row>
    <row r="6" spans="1:5" ht="15.75" customHeight="1">
      <c r="A6" s="80" t="s">
        <v>5</v>
      </c>
      <c r="B6" s="81">
        <v>392192</v>
      </c>
      <c r="C6" s="81">
        <v>392206</v>
      </c>
      <c r="D6" s="81">
        <v>389188</v>
      </c>
      <c r="E6" s="81">
        <v>389266</v>
      </c>
    </row>
    <row r="7" spans="1:5" ht="15.75" customHeight="1">
      <c r="A7" s="80" t="s">
        <v>6</v>
      </c>
      <c r="B7" s="81">
        <v>689557</v>
      </c>
      <c r="C7" s="81">
        <v>689471</v>
      </c>
      <c r="D7" s="81">
        <v>704410</v>
      </c>
      <c r="E7" s="81">
        <v>704179</v>
      </c>
    </row>
    <row r="8" spans="1:5" ht="15.75" customHeight="1">
      <c r="A8" s="80" t="s">
        <v>7</v>
      </c>
      <c r="B8" s="81">
        <v>770143</v>
      </c>
      <c r="C8" s="81">
        <v>769775</v>
      </c>
      <c r="D8" s="81">
        <v>768616</v>
      </c>
      <c r="E8" s="81">
        <v>768365</v>
      </c>
    </row>
    <row r="9" spans="1:5" ht="15.75" customHeight="1">
      <c r="A9" s="80" t="s">
        <v>72</v>
      </c>
      <c r="B9" s="81">
        <v>341379</v>
      </c>
      <c r="C9" s="81">
        <v>341288</v>
      </c>
      <c r="D9" s="81">
        <v>341493</v>
      </c>
      <c r="E9" s="81">
        <v>341407</v>
      </c>
    </row>
    <row r="10" spans="1:5" ht="15.75" customHeight="1">
      <c r="A10" s="80" t="s">
        <v>8</v>
      </c>
      <c r="B10" s="81">
        <v>316611</v>
      </c>
      <c r="C10" s="81">
        <v>316574</v>
      </c>
      <c r="D10" s="81">
        <v>315463</v>
      </c>
      <c r="E10" s="81">
        <v>315459</v>
      </c>
    </row>
    <row r="11" spans="1:5" ht="15.75" customHeight="1">
      <c r="A11" s="80" t="s">
        <v>41</v>
      </c>
      <c r="B11" s="81">
        <v>205298</v>
      </c>
      <c r="C11" s="81">
        <v>205338</v>
      </c>
      <c r="D11" s="81">
        <v>207078</v>
      </c>
      <c r="E11" s="81">
        <v>207133</v>
      </c>
    </row>
    <row r="12" spans="1:5" ht="15.75" customHeight="1">
      <c r="A12" s="80" t="s">
        <v>34</v>
      </c>
      <c r="B12" s="81">
        <v>96339</v>
      </c>
      <c r="C12" s="81">
        <v>96363</v>
      </c>
      <c r="D12" s="81">
        <v>97784</v>
      </c>
      <c r="E12" s="81">
        <v>97855</v>
      </c>
    </row>
    <row r="13" spans="1:5" ht="31.5" customHeight="1">
      <c r="A13" s="80" t="s">
        <v>46</v>
      </c>
      <c r="B13" s="83">
        <v>72434</v>
      </c>
      <c r="C13" s="83">
        <v>72447</v>
      </c>
      <c r="D13" s="83">
        <v>72266</v>
      </c>
      <c r="E13" s="83">
        <v>72298</v>
      </c>
    </row>
    <row r="14" spans="1:5" ht="15.75" customHeight="1">
      <c r="A14" s="80" t="s">
        <v>75</v>
      </c>
      <c r="B14" s="61" t="s">
        <v>74</v>
      </c>
      <c r="C14" s="83">
        <v>8</v>
      </c>
      <c r="D14" s="83">
        <v>1193</v>
      </c>
      <c r="E14" s="83">
        <v>1200</v>
      </c>
    </row>
    <row r="15" spans="1:5" ht="15.75" customHeight="1">
      <c r="A15" s="2" t="s">
        <v>9</v>
      </c>
      <c r="B15" s="81">
        <v>3876646</v>
      </c>
      <c r="C15" s="81">
        <v>3875993</v>
      </c>
      <c r="D15" s="81">
        <v>3901909</v>
      </c>
      <c r="E15" s="81">
        <v>3901359</v>
      </c>
    </row>
    <row r="16" spans="1:5">
      <c r="C16" s="84"/>
      <c r="E16" s="82"/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>
      <selection sqref="A1:E1"/>
    </sheetView>
  </sheetViews>
  <sheetFormatPr defaultRowHeight="15.75" customHeight="1"/>
  <cols>
    <col min="1" max="1" width="39.85546875" style="124" customWidth="1"/>
    <col min="2" max="5" width="10" style="124" customWidth="1"/>
    <col min="6" max="16384" width="9.140625" style="124"/>
  </cols>
  <sheetData>
    <row r="1" spans="1:5" ht="46.5" customHeight="1">
      <c r="A1" s="175" t="s">
        <v>78</v>
      </c>
      <c r="B1" s="175"/>
      <c r="C1" s="175"/>
      <c r="D1" s="175"/>
      <c r="E1" s="175"/>
    </row>
    <row r="2" spans="1:5" ht="15.75" customHeight="1">
      <c r="A2" s="130"/>
      <c r="B2" s="131"/>
      <c r="E2" s="125" t="s">
        <v>21</v>
      </c>
    </row>
    <row r="3" spans="1:5" ht="15.75" customHeight="1">
      <c r="A3" s="132" t="s">
        <v>23</v>
      </c>
      <c r="B3" s="63">
        <v>2021</v>
      </c>
      <c r="C3" s="171">
        <v>2022</v>
      </c>
      <c r="D3" s="172"/>
      <c r="E3" s="173"/>
    </row>
    <row r="4" spans="1:5" ht="15.75" customHeight="1">
      <c r="A4" s="133" t="s">
        <v>22</v>
      </c>
      <c r="B4" s="63">
        <v>12</v>
      </c>
      <c r="C4" s="63">
        <v>1</v>
      </c>
      <c r="D4" s="63">
        <v>2</v>
      </c>
      <c r="E4" s="63">
        <v>3</v>
      </c>
    </row>
    <row r="5" spans="1:5" ht="15.75" customHeight="1">
      <c r="A5" s="134" t="s">
        <v>4</v>
      </c>
      <c r="B5" s="64">
        <v>5767.0299527704783</v>
      </c>
      <c r="C5" s="64">
        <v>5672.3512891264736</v>
      </c>
      <c r="D5" s="64">
        <v>5509.0726719529257</v>
      </c>
      <c r="E5" s="64">
        <v>5592.0197235324122</v>
      </c>
    </row>
    <row r="6" spans="1:5" ht="15.75" customHeight="1">
      <c r="A6" s="134" t="s">
        <v>5</v>
      </c>
      <c r="B6" s="64">
        <v>5756.1349843862781</v>
      </c>
      <c r="C6" s="64">
        <v>5771.0590040403731</v>
      </c>
      <c r="D6" s="64">
        <v>5494.1156446540881</v>
      </c>
      <c r="E6" s="64">
        <v>5614.8783092506956</v>
      </c>
    </row>
    <row r="7" spans="1:5" ht="15.75" customHeight="1">
      <c r="A7" s="134" t="s">
        <v>6</v>
      </c>
      <c r="B7" s="64">
        <v>5931.4927873560337</v>
      </c>
      <c r="C7" s="64">
        <v>5818.1260537439375</v>
      </c>
      <c r="D7" s="64">
        <v>5709.852102010901</v>
      </c>
      <c r="E7" s="64">
        <v>5771.8131616538758</v>
      </c>
    </row>
    <row r="8" spans="1:5" ht="15.75" customHeight="1">
      <c r="A8" s="134" t="s">
        <v>7</v>
      </c>
      <c r="B8" s="64">
        <v>6197.2612001586431</v>
      </c>
      <c r="C8" s="64">
        <v>6143.4109319795489</v>
      </c>
      <c r="D8" s="64">
        <v>5984.4467654931696</v>
      </c>
      <c r="E8" s="64">
        <v>6046.8416812034229</v>
      </c>
    </row>
    <row r="9" spans="1:5" ht="15.75" customHeight="1">
      <c r="A9" s="96" t="s">
        <v>72</v>
      </c>
      <c r="B9" s="64">
        <v>6929.5916421548027</v>
      </c>
      <c r="C9" s="64">
        <v>6821.0525560515607</v>
      </c>
      <c r="D9" s="64">
        <v>6653.5095072722897</v>
      </c>
      <c r="E9" s="64">
        <v>6714.9972475674222</v>
      </c>
    </row>
    <row r="10" spans="1:5" ht="15.75" customHeight="1">
      <c r="A10" s="134" t="s">
        <v>8</v>
      </c>
      <c r="B10" s="64">
        <v>6233.2909325991104</v>
      </c>
      <c r="C10" s="64">
        <v>6269.5585019136142</v>
      </c>
      <c r="D10" s="64">
        <v>6182.6147881434017</v>
      </c>
      <c r="E10" s="64">
        <v>6289.7909900029526</v>
      </c>
    </row>
    <row r="11" spans="1:5" ht="15.75" customHeight="1">
      <c r="A11" s="134" t="s">
        <v>41</v>
      </c>
      <c r="B11" s="64">
        <v>3246.8805909109878</v>
      </c>
      <c r="C11" s="64">
        <v>3247.9196407155914</v>
      </c>
      <c r="D11" s="64">
        <v>3173.3776666751696</v>
      </c>
      <c r="E11" s="64">
        <v>3276.6774120979835</v>
      </c>
    </row>
    <row r="12" spans="1:5" ht="15.75" customHeight="1">
      <c r="A12" s="134" t="s">
        <v>34</v>
      </c>
      <c r="B12" s="64">
        <v>3149.6171351421694</v>
      </c>
      <c r="C12" s="64">
        <v>3145.1116206222855</v>
      </c>
      <c r="D12" s="64">
        <v>3011.1788340336134</v>
      </c>
      <c r="E12" s="64">
        <v>3110.167914853695</v>
      </c>
    </row>
    <row r="13" spans="1:5" ht="30" customHeight="1">
      <c r="A13" s="134" t="s">
        <v>46</v>
      </c>
      <c r="B13" s="65">
        <v>3395.6384673579282</v>
      </c>
      <c r="C13" s="65">
        <v>3419.5040596151707</v>
      </c>
      <c r="D13" s="65">
        <v>3295.0159069432571</v>
      </c>
      <c r="E13" s="65">
        <v>3387.7912068272194</v>
      </c>
    </row>
    <row r="14" spans="1:5" ht="18" customHeight="1">
      <c r="A14" s="134" t="s">
        <v>75</v>
      </c>
      <c r="B14" s="86">
        <v>0</v>
      </c>
      <c r="C14" s="65">
        <v>134.875</v>
      </c>
      <c r="D14" s="65">
        <v>6317.8752136752137</v>
      </c>
      <c r="E14" s="65">
        <v>8066.0695652173918</v>
      </c>
    </row>
    <row r="15" spans="1:5">
      <c r="A15" s="127" t="s">
        <v>11</v>
      </c>
      <c r="B15" s="64">
        <v>5805.6688487249849</v>
      </c>
      <c r="C15" s="64">
        <v>5743.159303265993</v>
      </c>
      <c r="D15" s="64">
        <v>5590.8745617335617</v>
      </c>
      <c r="E15" s="64">
        <v>5672.6162357821759</v>
      </c>
    </row>
    <row r="17" spans="1:5" ht="15.75" customHeight="1">
      <c r="A17" s="124" t="s">
        <v>55</v>
      </c>
    </row>
    <row r="18" spans="1:5" ht="33" customHeight="1">
      <c r="A18" s="176" t="s">
        <v>59</v>
      </c>
      <c r="B18" s="176"/>
      <c r="C18" s="176"/>
      <c r="D18" s="176"/>
      <c r="E18" s="176"/>
    </row>
  </sheetData>
  <mergeCells count="3">
    <mergeCell ref="C3:E3"/>
    <mergeCell ref="A1:E1"/>
    <mergeCell ref="A18:E18"/>
  </mergeCells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16" customWidth="1"/>
    <col min="2" max="2" width="13.140625" style="16" bestFit="1" customWidth="1"/>
    <col min="3" max="3" width="14.140625" style="16" customWidth="1"/>
    <col min="4" max="4" width="11.85546875" style="16" customWidth="1"/>
    <col min="5" max="5" width="13.42578125" style="16" customWidth="1"/>
    <col min="6" max="6" width="12.7109375" style="16" customWidth="1"/>
    <col min="7" max="7" width="11.5703125" style="16" customWidth="1"/>
    <col min="8" max="8" width="11.7109375" style="16" customWidth="1"/>
    <col min="9" max="9" width="12.7109375" style="16" customWidth="1"/>
    <col min="10" max="11" width="14.85546875" style="16" customWidth="1"/>
    <col min="12" max="12" width="12.28515625" style="16" customWidth="1"/>
    <col min="13" max="16384" width="11.5703125" style="16"/>
  </cols>
  <sheetData>
    <row r="1" spans="1:13">
      <c r="A1" s="177" t="s">
        <v>79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76"/>
    </row>
    <row r="2" spans="1:13">
      <c r="A2" s="136"/>
      <c r="B2" s="76"/>
      <c r="C2" s="76" t="s">
        <v>26</v>
      </c>
      <c r="D2" s="76"/>
      <c r="E2" s="76"/>
      <c r="F2" s="76"/>
      <c r="G2" s="76"/>
      <c r="H2" s="178" t="s">
        <v>48</v>
      </c>
      <c r="I2" s="178"/>
      <c r="J2" s="178"/>
      <c r="K2" s="178"/>
      <c r="L2" s="178"/>
      <c r="M2" s="76"/>
    </row>
    <row r="3" spans="1:13" ht="33" customHeight="1">
      <c r="A3" s="35" t="s">
        <v>22</v>
      </c>
      <c r="B3" s="179" t="s">
        <v>12</v>
      </c>
      <c r="C3" s="179" t="s">
        <v>5</v>
      </c>
      <c r="D3" s="179" t="s">
        <v>13</v>
      </c>
      <c r="E3" s="179" t="s">
        <v>7</v>
      </c>
      <c r="F3" s="179" t="s">
        <v>72</v>
      </c>
      <c r="G3" s="181" t="s">
        <v>14</v>
      </c>
      <c r="H3" s="183" t="s">
        <v>41</v>
      </c>
      <c r="I3" s="183" t="s">
        <v>34</v>
      </c>
      <c r="J3" s="183" t="s">
        <v>58</v>
      </c>
      <c r="K3" s="183" t="s">
        <v>75</v>
      </c>
      <c r="L3" s="161" t="s">
        <v>10</v>
      </c>
      <c r="M3" s="76"/>
    </row>
    <row r="4" spans="1:13" ht="25.5" customHeight="1">
      <c r="A4" s="36" t="s">
        <v>29</v>
      </c>
      <c r="B4" s="180"/>
      <c r="C4" s="180"/>
      <c r="D4" s="180"/>
      <c r="E4" s="180"/>
      <c r="F4" s="180"/>
      <c r="G4" s="182"/>
      <c r="H4" s="184"/>
      <c r="I4" s="184"/>
      <c r="J4" s="184"/>
      <c r="K4" s="184"/>
      <c r="L4" s="162"/>
    </row>
    <row r="5" spans="1:13" ht="48.75" customHeight="1">
      <c r="A5" s="137" t="s">
        <v>70</v>
      </c>
      <c r="B5" s="135">
        <v>22</v>
      </c>
      <c r="C5" s="135">
        <v>3</v>
      </c>
      <c r="D5" s="135">
        <v>27</v>
      </c>
      <c r="E5" s="135">
        <v>13</v>
      </c>
      <c r="F5" s="135">
        <v>2</v>
      </c>
      <c r="G5" s="135">
        <v>5</v>
      </c>
      <c r="H5" s="135" t="s">
        <v>74</v>
      </c>
      <c r="I5" s="135" t="s">
        <v>74</v>
      </c>
      <c r="J5" s="135" t="s">
        <v>74</v>
      </c>
      <c r="K5" s="135" t="s">
        <v>74</v>
      </c>
      <c r="L5" s="135">
        <v>72</v>
      </c>
    </row>
    <row r="6" spans="1:13" ht="33" customHeight="1">
      <c r="A6" s="137" t="s">
        <v>71</v>
      </c>
      <c r="B6" s="135">
        <v>348</v>
      </c>
      <c r="C6" s="135">
        <v>76</v>
      </c>
      <c r="D6" s="135">
        <v>175</v>
      </c>
      <c r="E6" s="135">
        <v>247</v>
      </c>
      <c r="F6" s="135">
        <v>72</v>
      </c>
      <c r="G6" s="135">
        <v>70</v>
      </c>
      <c r="H6" s="135">
        <v>6</v>
      </c>
      <c r="I6" s="135">
        <v>15</v>
      </c>
      <c r="J6" s="135">
        <v>1</v>
      </c>
      <c r="K6" s="135" t="s">
        <v>74</v>
      </c>
      <c r="L6" s="135">
        <v>1010</v>
      </c>
    </row>
    <row r="7" spans="1:13" ht="36" customHeight="1">
      <c r="A7" s="137" t="s">
        <v>28</v>
      </c>
      <c r="B7" s="135">
        <v>4190</v>
      </c>
      <c r="C7" s="135">
        <v>1311</v>
      </c>
      <c r="D7" s="135">
        <v>3380</v>
      </c>
      <c r="E7" s="135">
        <v>2804</v>
      </c>
      <c r="F7" s="135">
        <v>1256</v>
      </c>
      <c r="G7" s="135">
        <v>1273</v>
      </c>
      <c r="H7" s="135">
        <v>213</v>
      </c>
      <c r="I7" s="135">
        <v>193</v>
      </c>
      <c r="J7" s="135">
        <v>54</v>
      </c>
      <c r="K7" s="135" t="s">
        <v>74</v>
      </c>
      <c r="L7" s="135">
        <v>14674</v>
      </c>
    </row>
    <row r="8" spans="1:13" ht="30" customHeight="1">
      <c r="A8" s="138" t="s">
        <v>27</v>
      </c>
      <c r="B8" s="135">
        <v>4560</v>
      </c>
      <c r="C8" s="135">
        <v>1390</v>
      </c>
      <c r="D8" s="135">
        <v>3582</v>
      </c>
      <c r="E8" s="135">
        <v>3064</v>
      </c>
      <c r="F8" s="135">
        <v>1330</v>
      </c>
      <c r="G8" s="135">
        <v>1348</v>
      </c>
      <c r="H8" s="135">
        <v>219</v>
      </c>
      <c r="I8" s="135">
        <v>208</v>
      </c>
      <c r="J8" s="135">
        <v>55</v>
      </c>
      <c r="K8" s="135" t="s">
        <v>74</v>
      </c>
      <c r="L8" s="135">
        <v>15756</v>
      </c>
      <c r="M8" s="139"/>
    </row>
    <row r="24" spans="3:3">
      <c r="C24" s="16" t="s">
        <v>26</v>
      </c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20"/>
  <sheetViews>
    <sheetView showGridLines="0" zoomScaleNormal="75" workbookViewId="0">
      <selection sqref="A1:E1"/>
    </sheetView>
  </sheetViews>
  <sheetFormatPr defaultRowHeight="13.5" customHeight="1"/>
  <cols>
    <col min="1" max="1" width="40.7109375" style="54" customWidth="1"/>
    <col min="2" max="5" width="8.7109375" style="52" customWidth="1"/>
    <col min="6" max="6" width="9.140625" style="52"/>
    <col min="7" max="7" width="13.140625" style="52" bestFit="1" customWidth="1"/>
    <col min="8" max="16384" width="9.140625" style="52"/>
  </cols>
  <sheetData>
    <row r="1" spans="1:5" ht="15.75" customHeight="1">
      <c r="A1" s="149" t="s">
        <v>31</v>
      </c>
      <c r="B1" s="149"/>
      <c r="C1" s="149"/>
      <c r="D1" s="149"/>
      <c r="E1" s="149"/>
    </row>
    <row r="2" spans="1:5" ht="15.75" customHeight="1">
      <c r="A2" s="53"/>
      <c r="E2" s="53" t="s">
        <v>20</v>
      </c>
    </row>
    <row r="3" spans="1:5" ht="15.75" customHeight="1">
      <c r="A3" s="5" t="s">
        <v>23</v>
      </c>
      <c r="B3" s="4">
        <v>2021</v>
      </c>
      <c r="C3" s="146">
        <v>2022</v>
      </c>
      <c r="D3" s="147"/>
      <c r="E3" s="148"/>
    </row>
    <row r="4" spans="1:5" ht="15.75" customHeight="1">
      <c r="A4" s="3" t="s">
        <v>22</v>
      </c>
      <c r="B4" s="56">
        <v>12</v>
      </c>
      <c r="C4" s="17">
        <v>1</v>
      </c>
      <c r="D4" s="17">
        <v>2</v>
      </c>
      <c r="E4" s="56">
        <v>3</v>
      </c>
    </row>
    <row r="5" spans="1:5" ht="15.75" customHeight="1">
      <c r="A5" s="85" t="s">
        <v>4</v>
      </c>
      <c r="B5" s="51">
        <v>25.61</v>
      </c>
      <c r="C5" s="51">
        <v>25.61</v>
      </c>
      <c r="D5" s="71">
        <v>25.75</v>
      </c>
      <c r="E5" s="51">
        <v>25.74</v>
      </c>
    </row>
    <row r="6" spans="1:5" ht="15.75" customHeight="1">
      <c r="A6" s="85" t="s">
        <v>5</v>
      </c>
      <c r="B6" s="51">
        <v>10.119999999999999</v>
      </c>
      <c r="C6" s="51">
        <v>10.119999999999999</v>
      </c>
      <c r="D6" s="51">
        <v>9.9700000000000006</v>
      </c>
      <c r="E6" s="51">
        <v>9.98</v>
      </c>
    </row>
    <row r="7" spans="1:5" ht="15.75" customHeight="1">
      <c r="A7" s="85" t="s">
        <v>6</v>
      </c>
      <c r="B7" s="51">
        <v>17.79</v>
      </c>
      <c r="C7" s="51">
        <v>17.79</v>
      </c>
      <c r="D7" s="51">
        <v>18.05</v>
      </c>
      <c r="E7" s="51">
        <v>18.05</v>
      </c>
    </row>
    <row r="8" spans="1:5" ht="15.75" customHeight="1">
      <c r="A8" s="85" t="s">
        <v>7</v>
      </c>
      <c r="B8" s="51">
        <v>19.87</v>
      </c>
      <c r="C8" s="51">
        <v>19.86</v>
      </c>
      <c r="D8" s="51">
        <v>19.7</v>
      </c>
      <c r="E8" s="51">
        <v>19.690000000000001</v>
      </c>
    </row>
    <row r="9" spans="1:5" ht="15.75" customHeight="1">
      <c r="A9" s="85" t="s">
        <v>72</v>
      </c>
      <c r="B9" s="51">
        <v>8.8000000000000007</v>
      </c>
      <c r="C9" s="51">
        <v>8.8000000000000007</v>
      </c>
      <c r="D9" s="51">
        <v>8.75</v>
      </c>
      <c r="E9" s="51">
        <v>8.75</v>
      </c>
    </row>
    <row r="10" spans="1:5" ht="13.5" customHeight="1">
      <c r="A10" s="85" t="s">
        <v>8</v>
      </c>
      <c r="B10" s="51">
        <v>8.17</v>
      </c>
      <c r="C10" s="51">
        <v>8.17</v>
      </c>
      <c r="D10" s="51">
        <v>8.08</v>
      </c>
      <c r="E10" s="51">
        <v>8.09</v>
      </c>
    </row>
    <row r="11" spans="1:5" ht="15.75" customHeight="1">
      <c r="A11" s="85" t="s">
        <v>41</v>
      </c>
      <c r="B11" s="51">
        <v>5.29</v>
      </c>
      <c r="C11" s="51">
        <v>5.3</v>
      </c>
      <c r="D11" s="51">
        <v>5.31</v>
      </c>
      <c r="E11" s="51">
        <v>5.31</v>
      </c>
    </row>
    <row r="12" spans="1:5" ht="15.75" customHeight="1">
      <c r="A12" s="85" t="s">
        <v>34</v>
      </c>
      <c r="B12" s="51">
        <v>2.48</v>
      </c>
      <c r="C12" s="51">
        <v>2.4800000000000004</v>
      </c>
      <c r="D12" s="51">
        <v>2.5099999999999998</v>
      </c>
      <c r="E12" s="51">
        <v>2.5099999999999998</v>
      </c>
    </row>
    <row r="13" spans="1:5" ht="30.75" customHeight="1">
      <c r="A13" s="85" t="s">
        <v>46</v>
      </c>
      <c r="B13" s="51">
        <v>1.87</v>
      </c>
      <c r="C13" s="51">
        <v>1.87</v>
      </c>
      <c r="D13" s="51">
        <v>1.85</v>
      </c>
      <c r="E13" s="51">
        <v>1.85</v>
      </c>
    </row>
    <row r="14" spans="1:5" ht="15.75" customHeight="1">
      <c r="A14" s="85" t="s">
        <v>75</v>
      </c>
      <c r="B14" s="86">
        <v>0</v>
      </c>
      <c r="C14" s="86">
        <v>0</v>
      </c>
      <c r="D14" s="51">
        <v>0.03</v>
      </c>
      <c r="E14" s="51">
        <v>0.03</v>
      </c>
    </row>
    <row r="15" spans="1:5" ht="15.75" customHeight="1">
      <c r="A15" s="2" t="s">
        <v>9</v>
      </c>
      <c r="B15" s="62">
        <v>100.00000000000001</v>
      </c>
      <c r="C15" s="62">
        <v>100</v>
      </c>
      <c r="D15" s="62">
        <v>100</v>
      </c>
      <c r="E15" s="62">
        <v>100</v>
      </c>
    </row>
    <row r="17" spans="1:5" ht="13.5" customHeight="1">
      <c r="A17" s="52"/>
      <c r="E17" s="55"/>
    </row>
    <row r="18" spans="1:5" ht="13.5" customHeight="1">
      <c r="A18" s="1"/>
    </row>
    <row r="20" spans="1:5" ht="13.5" customHeight="1">
      <c r="B20" s="55"/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19"/>
  <sheetViews>
    <sheetView showGridLines="0" zoomScaleNormal="75" zoomScaleSheetLayoutView="100" workbookViewId="0">
      <selection sqref="A1:E1"/>
    </sheetView>
  </sheetViews>
  <sheetFormatPr defaultRowHeight="13.5" customHeight="1"/>
  <cols>
    <col min="1" max="1" width="40.5703125" style="93" customWidth="1"/>
    <col min="2" max="4" width="11.28515625" style="87" bestFit="1" customWidth="1"/>
    <col min="5" max="5" width="11.5703125" style="87" customWidth="1"/>
    <col min="6" max="6" width="9.140625" style="87"/>
    <col min="7" max="7" width="10.140625" style="87" bestFit="1" customWidth="1"/>
    <col min="8" max="9" width="9.140625" style="87"/>
    <col min="10" max="10" width="11" style="87" bestFit="1" customWidth="1"/>
    <col min="11" max="16384" width="9.140625" style="87"/>
  </cols>
  <sheetData>
    <row r="1" spans="1:5" ht="15.75" customHeight="1">
      <c r="A1" s="149" t="s">
        <v>76</v>
      </c>
      <c r="B1" s="149"/>
      <c r="C1" s="149"/>
      <c r="D1" s="149"/>
      <c r="E1" s="149"/>
    </row>
    <row r="2" spans="1:5" ht="15.75" customHeight="1">
      <c r="A2" s="75"/>
      <c r="B2" s="88"/>
      <c r="E2" s="89" t="s">
        <v>19</v>
      </c>
    </row>
    <row r="3" spans="1:5" ht="15.75" customHeight="1">
      <c r="A3" s="78" t="s">
        <v>23</v>
      </c>
      <c r="B3" s="56">
        <v>2021</v>
      </c>
      <c r="C3" s="151">
        <v>2022</v>
      </c>
      <c r="D3" s="152"/>
      <c r="E3" s="153"/>
    </row>
    <row r="4" spans="1:5" ht="15.75" customHeight="1">
      <c r="A4" s="79" t="s">
        <v>22</v>
      </c>
      <c r="B4" s="56">
        <v>12</v>
      </c>
      <c r="C4" s="56">
        <v>1</v>
      </c>
      <c r="D4" s="56">
        <v>2</v>
      </c>
      <c r="E4" s="56">
        <v>3</v>
      </c>
    </row>
    <row r="5" spans="1:5" s="91" customFormat="1" ht="15.75" customHeight="1">
      <c r="A5" s="2" t="s">
        <v>4</v>
      </c>
      <c r="B5" s="90">
        <v>4313486</v>
      </c>
      <c r="C5" s="90">
        <v>4268079</v>
      </c>
      <c r="D5" s="90">
        <v>4183460</v>
      </c>
      <c r="E5" s="90">
        <v>4248722</v>
      </c>
    </row>
    <row r="6" spans="1:5" s="91" customFormat="1" ht="15.75" customHeight="1">
      <c r="A6" s="2" t="s">
        <v>5</v>
      </c>
      <c r="B6" s="90">
        <v>1646606</v>
      </c>
      <c r="C6" s="90">
        <v>1655394</v>
      </c>
      <c r="D6" s="90">
        <v>1552427</v>
      </c>
      <c r="E6" s="90">
        <v>1590279</v>
      </c>
    </row>
    <row r="7" spans="1:5" s="91" customFormat="1" ht="15.75" customHeight="1">
      <c r="A7" s="2" t="s">
        <v>6</v>
      </c>
      <c r="B7" s="90">
        <v>3235260</v>
      </c>
      <c r="C7" s="90">
        <v>3182699</v>
      </c>
      <c r="D7" s="90">
        <v>3159025</v>
      </c>
      <c r="E7" s="90">
        <v>3209629</v>
      </c>
    </row>
    <row r="8" spans="1:5" s="91" customFormat="1" ht="15.75" customHeight="1">
      <c r="A8" s="2" t="s">
        <v>7</v>
      </c>
      <c r="B8" s="90">
        <v>3450415</v>
      </c>
      <c r="C8" s="90">
        <v>3423699</v>
      </c>
      <c r="D8" s="90">
        <v>3316051</v>
      </c>
      <c r="E8" s="90">
        <v>3363530</v>
      </c>
    </row>
    <row r="9" spans="1:5" s="91" customFormat="1" ht="15.75" customHeight="1">
      <c r="A9" s="80" t="s">
        <v>72</v>
      </c>
      <c r="B9" s="90">
        <v>1798232</v>
      </c>
      <c r="C9" s="90">
        <v>1773623</v>
      </c>
      <c r="D9" s="90">
        <v>1719024</v>
      </c>
      <c r="E9" s="90">
        <v>1740832</v>
      </c>
    </row>
    <row r="10" spans="1:5" s="91" customFormat="1" ht="15.75" customHeight="1">
      <c r="A10" s="2" t="s">
        <v>8</v>
      </c>
      <c r="B10" s="90">
        <v>1463290</v>
      </c>
      <c r="C10" s="90">
        <v>1474943</v>
      </c>
      <c r="D10" s="90">
        <v>1439432</v>
      </c>
      <c r="E10" s="90">
        <v>1469507</v>
      </c>
    </row>
    <row r="11" spans="1:5" s="91" customFormat="1" ht="15.75" customHeight="1">
      <c r="A11" s="2" t="s">
        <v>41</v>
      </c>
      <c r="B11" s="90">
        <v>443273</v>
      </c>
      <c r="C11" s="90">
        <v>445483</v>
      </c>
      <c r="D11" s="90">
        <v>433968</v>
      </c>
      <c r="E11" s="90">
        <v>449763</v>
      </c>
    </row>
    <row r="12" spans="1:5" s="91" customFormat="1" ht="15.75" customHeight="1">
      <c r="A12" s="2" t="s">
        <v>42</v>
      </c>
      <c r="B12" s="90">
        <v>219454</v>
      </c>
      <c r="C12" s="90">
        <v>219956</v>
      </c>
      <c r="D12" s="90">
        <v>211825</v>
      </c>
      <c r="E12" s="90">
        <v>218868</v>
      </c>
    </row>
    <row r="13" spans="1:5" s="91" customFormat="1" ht="31.5" customHeight="1">
      <c r="A13" s="2" t="s">
        <v>46</v>
      </c>
      <c r="B13" s="92">
        <v>173297</v>
      </c>
      <c r="C13" s="92">
        <v>174413</v>
      </c>
      <c r="D13" s="92">
        <v>168025</v>
      </c>
      <c r="E13" s="92">
        <v>172499</v>
      </c>
    </row>
    <row r="14" spans="1:5" s="91" customFormat="1" ht="15.75" customHeight="1">
      <c r="A14" s="80" t="s">
        <v>75</v>
      </c>
      <c r="B14" s="60">
        <v>0</v>
      </c>
      <c r="C14" s="92">
        <v>1</v>
      </c>
      <c r="D14" s="92">
        <v>9079</v>
      </c>
      <c r="E14" s="92">
        <v>9408</v>
      </c>
    </row>
    <row r="15" spans="1:5" s="91" customFormat="1" ht="15.75" customHeight="1">
      <c r="A15" s="2" t="s">
        <v>9</v>
      </c>
      <c r="B15" s="90">
        <v>16743313</v>
      </c>
      <c r="C15" s="90">
        <v>16618290</v>
      </c>
      <c r="D15" s="90">
        <v>16192316</v>
      </c>
      <c r="E15" s="90">
        <v>16473037</v>
      </c>
    </row>
    <row r="17" spans="1:4" ht="13.5" customHeight="1">
      <c r="A17" s="150"/>
      <c r="B17" s="150"/>
      <c r="C17" s="150"/>
      <c r="D17" s="150"/>
    </row>
    <row r="19" spans="1:4" ht="13.5" customHeight="1">
      <c r="A19" s="77"/>
    </row>
  </sheetData>
  <mergeCells count="3">
    <mergeCell ref="A17:D17"/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9"/>
  <sheetViews>
    <sheetView showGridLines="0" zoomScaleNormal="75" workbookViewId="0">
      <selection sqref="A1:E1"/>
    </sheetView>
  </sheetViews>
  <sheetFormatPr defaultRowHeight="12.75" customHeight="1"/>
  <cols>
    <col min="1" max="1" width="40" style="94" customWidth="1"/>
    <col min="2" max="4" width="9.85546875" style="94" customWidth="1"/>
    <col min="5" max="5" width="8.7109375" style="75" customWidth="1"/>
    <col min="6" max="6" width="9.140625" style="94"/>
    <col min="7" max="7" width="17.5703125" style="94" bestFit="1" customWidth="1"/>
    <col min="8" max="8" width="19" style="94" customWidth="1"/>
    <col min="9" max="16384" width="9.140625" style="94"/>
  </cols>
  <sheetData>
    <row r="1" spans="1:8" ht="15.75" customHeight="1">
      <c r="A1" s="149" t="s">
        <v>32</v>
      </c>
      <c r="B1" s="149"/>
      <c r="C1" s="149"/>
      <c r="D1" s="149"/>
      <c r="E1" s="149"/>
    </row>
    <row r="2" spans="1:8" ht="12.75" customHeight="1">
      <c r="A2" s="95"/>
      <c r="B2" s="87"/>
      <c r="C2" s="87"/>
      <c r="D2" s="87"/>
      <c r="E2" s="95" t="s">
        <v>20</v>
      </c>
    </row>
    <row r="3" spans="1:8" ht="15.75" customHeight="1">
      <c r="A3" s="78" t="s">
        <v>23</v>
      </c>
      <c r="B3" s="56">
        <v>2021</v>
      </c>
      <c r="C3" s="151">
        <v>2022</v>
      </c>
      <c r="D3" s="152"/>
      <c r="E3" s="153"/>
    </row>
    <row r="4" spans="1:8" ht="15.75" customHeight="1">
      <c r="A4" s="79" t="s">
        <v>22</v>
      </c>
      <c r="B4" s="56">
        <v>12</v>
      </c>
      <c r="C4" s="17">
        <v>1</v>
      </c>
      <c r="D4" s="17">
        <v>2</v>
      </c>
      <c r="E4" s="56">
        <v>3</v>
      </c>
    </row>
    <row r="5" spans="1:8" ht="15.75">
      <c r="A5" s="96" t="s">
        <v>4</v>
      </c>
      <c r="B5" s="71">
        <v>25.76</v>
      </c>
      <c r="C5" s="71">
        <v>25.68</v>
      </c>
      <c r="D5" s="71">
        <v>25.83</v>
      </c>
      <c r="E5" s="71">
        <v>25.79</v>
      </c>
    </row>
    <row r="6" spans="1:8" ht="15.75">
      <c r="A6" s="96" t="s">
        <v>5</v>
      </c>
      <c r="B6" s="71">
        <v>9.83</v>
      </c>
      <c r="C6" s="71">
        <v>9.9600000000000009</v>
      </c>
      <c r="D6" s="71">
        <v>9.59</v>
      </c>
      <c r="E6" s="71">
        <v>9.65</v>
      </c>
    </row>
    <row r="7" spans="1:8" ht="15.75">
      <c r="A7" s="96" t="s">
        <v>6</v>
      </c>
      <c r="B7" s="71">
        <v>19.32</v>
      </c>
      <c r="C7" s="71">
        <v>19.16</v>
      </c>
      <c r="D7" s="71">
        <v>19.510000000000002</v>
      </c>
      <c r="E7" s="71">
        <v>19.48</v>
      </c>
    </row>
    <row r="8" spans="1:8" ht="15.75">
      <c r="A8" s="96" t="s">
        <v>7</v>
      </c>
      <c r="B8" s="71">
        <v>20.61</v>
      </c>
      <c r="C8" s="71">
        <v>20.6</v>
      </c>
      <c r="D8" s="71">
        <v>20.47</v>
      </c>
      <c r="E8" s="71">
        <v>20.420000000000002</v>
      </c>
    </row>
    <row r="9" spans="1:8" ht="15.75">
      <c r="A9" s="96" t="s">
        <v>72</v>
      </c>
      <c r="B9" s="71">
        <v>10.74</v>
      </c>
      <c r="C9" s="71">
        <v>10.67</v>
      </c>
      <c r="D9" s="71">
        <v>10.62</v>
      </c>
      <c r="E9" s="71">
        <v>10.57</v>
      </c>
    </row>
    <row r="10" spans="1:8" ht="15.75">
      <c r="A10" s="96" t="s">
        <v>8</v>
      </c>
      <c r="B10" s="71">
        <v>8.74</v>
      </c>
      <c r="C10" s="71">
        <v>8.8800000000000008</v>
      </c>
      <c r="D10" s="71">
        <v>8.89</v>
      </c>
      <c r="E10" s="71">
        <v>8.92</v>
      </c>
    </row>
    <row r="11" spans="1:8" ht="15.75">
      <c r="A11" s="96" t="s">
        <v>41</v>
      </c>
      <c r="B11" s="71">
        <v>2.65</v>
      </c>
      <c r="C11" s="71">
        <v>2.68</v>
      </c>
      <c r="D11" s="71">
        <v>2.68</v>
      </c>
      <c r="E11" s="71">
        <v>2.73</v>
      </c>
    </row>
    <row r="12" spans="1:8" ht="15.75">
      <c r="A12" s="96" t="s">
        <v>34</v>
      </c>
      <c r="B12" s="71">
        <v>1.31</v>
      </c>
      <c r="C12" s="71">
        <v>1.32</v>
      </c>
      <c r="D12" s="71">
        <v>1.31</v>
      </c>
      <c r="E12" s="71">
        <v>1.33</v>
      </c>
    </row>
    <row r="13" spans="1:8" ht="32.25" customHeight="1">
      <c r="A13" s="96" t="s">
        <v>46</v>
      </c>
      <c r="B13" s="71">
        <v>1.04</v>
      </c>
      <c r="C13" s="71">
        <v>1.05</v>
      </c>
      <c r="D13" s="71">
        <v>1.04</v>
      </c>
      <c r="E13" s="71">
        <v>1.05</v>
      </c>
    </row>
    <row r="14" spans="1:8" ht="15" customHeight="1">
      <c r="A14" s="96" t="s">
        <v>75</v>
      </c>
      <c r="B14" s="86">
        <v>0</v>
      </c>
      <c r="C14" s="86">
        <v>0</v>
      </c>
      <c r="D14" s="71">
        <v>0.06</v>
      </c>
      <c r="E14" s="71">
        <v>0.06</v>
      </c>
    </row>
    <row r="15" spans="1:8" ht="15.75">
      <c r="A15" s="2" t="s">
        <v>9</v>
      </c>
      <c r="B15" s="71">
        <v>100.00000000000001</v>
      </c>
      <c r="C15" s="71">
        <v>100</v>
      </c>
      <c r="D15" s="71">
        <v>100.00000000000003</v>
      </c>
      <c r="E15" s="71">
        <v>100</v>
      </c>
    </row>
    <row r="16" spans="1:8" ht="15" customHeight="1">
      <c r="G16" s="97"/>
      <c r="H16" s="97"/>
    </row>
    <row r="17" spans="1:2" ht="15" customHeight="1">
      <c r="B17" s="98"/>
    </row>
    <row r="18" spans="1:2" ht="15" customHeight="1">
      <c r="A18" s="99"/>
      <c r="B18" s="98"/>
    </row>
    <row r="19" spans="1:2" ht="21" customHeight="1"/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zoomScaleNormal="75" workbookViewId="0">
      <selection sqref="A1:G1"/>
    </sheetView>
  </sheetViews>
  <sheetFormatPr defaultRowHeight="15.75"/>
  <cols>
    <col min="1" max="1" width="40.140625" style="93" customWidth="1"/>
    <col min="2" max="2" width="10.42578125" style="93" customWidth="1"/>
    <col min="3" max="3" width="10.42578125" style="75" customWidth="1"/>
    <col min="4" max="6" width="9.5703125" style="75" customWidth="1"/>
    <col min="7" max="7" width="10.42578125" style="75" customWidth="1"/>
    <col min="8" max="16384" width="9.140625" style="75"/>
  </cols>
  <sheetData>
    <row r="1" spans="1:13" ht="15.75" customHeight="1">
      <c r="A1" s="149" t="s">
        <v>33</v>
      </c>
      <c r="B1" s="149"/>
      <c r="C1" s="149"/>
      <c r="D1" s="149"/>
      <c r="E1" s="149"/>
      <c r="F1" s="157"/>
      <c r="G1" s="157"/>
    </row>
    <row r="2" spans="1:13">
      <c r="A2" s="75"/>
      <c r="B2" s="75"/>
      <c r="C2" s="31"/>
      <c r="D2" s="31"/>
      <c r="E2" s="30"/>
      <c r="F2" s="30"/>
      <c r="G2" s="30" t="s">
        <v>19</v>
      </c>
    </row>
    <row r="3" spans="1:13">
      <c r="A3" s="154" t="s">
        <v>47</v>
      </c>
      <c r="B3" s="158">
        <v>2021</v>
      </c>
      <c r="C3" s="159"/>
      <c r="D3" s="158">
        <v>2022</v>
      </c>
      <c r="E3" s="159"/>
      <c r="F3" s="159"/>
      <c r="G3" s="160"/>
    </row>
    <row r="4" spans="1:13" ht="15.75" customHeight="1">
      <c r="A4" s="155"/>
      <c r="B4" s="163" t="s">
        <v>73</v>
      </c>
      <c r="C4" s="161" t="s">
        <v>37</v>
      </c>
      <c r="D4" s="158" t="s">
        <v>54</v>
      </c>
      <c r="E4" s="159"/>
      <c r="F4" s="159"/>
      <c r="G4" s="163" t="s">
        <v>73</v>
      </c>
    </row>
    <row r="5" spans="1:13">
      <c r="A5" s="156"/>
      <c r="B5" s="164"/>
      <c r="C5" s="162"/>
      <c r="D5" s="100">
        <v>1</v>
      </c>
      <c r="E5" s="101">
        <v>2</v>
      </c>
      <c r="F5" s="100">
        <v>3</v>
      </c>
      <c r="G5" s="164"/>
    </row>
    <row r="6" spans="1:13">
      <c r="A6" s="96" t="s">
        <v>4</v>
      </c>
      <c r="B6" s="92">
        <v>110035</v>
      </c>
      <c r="C6" s="92">
        <v>433597</v>
      </c>
      <c r="D6" s="92">
        <v>39329</v>
      </c>
      <c r="E6" s="92">
        <v>11355</v>
      </c>
      <c r="F6" s="92">
        <v>65430</v>
      </c>
      <c r="G6" s="92">
        <v>116114</v>
      </c>
      <c r="I6" s="91"/>
      <c r="J6" s="91"/>
      <c r="L6" s="102"/>
      <c r="M6" s="102"/>
    </row>
    <row r="7" spans="1:13">
      <c r="A7" s="96" t="s">
        <v>5</v>
      </c>
      <c r="B7" s="92">
        <v>45311</v>
      </c>
      <c r="C7" s="92">
        <v>172760</v>
      </c>
      <c r="D7" s="92">
        <v>14994</v>
      </c>
      <c r="E7" s="92">
        <v>4976</v>
      </c>
      <c r="F7" s="92">
        <v>24274</v>
      </c>
      <c r="G7" s="92">
        <v>44244</v>
      </c>
      <c r="I7" s="91"/>
      <c r="J7" s="91"/>
      <c r="L7" s="102"/>
      <c r="M7" s="102"/>
    </row>
    <row r="8" spans="1:13">
      <c r="A8" s="96" t="s">
        <v>6</v>
      </c>
      <c r="B8" s="92">
        <v>78655</v>
      </c>
      <c r="C8" s="92">
        <v>320179</v>
      </c>
      <c r="D8" s="92">
        <v>29577</v>
      </c>
      <c r="E8" s="92">
        <v>9652</v>
      </c>
      <c r="F8" s="92">
        <v>50320</v>
      </c>
      <c r="G8" s="92">
        <v>89549</v>
      </c>
      <c r="I8" s="91"/>
      <c r="J8" s="91"/>
      <c r="L8" s="102"/>
      <c r="M8" s="102"/>
    </row>
    <row r="9" spans="1:13">
      <c r="A9" s="96" t="s">
        <v>7</v>
      </c>
      <c r="B9" s="92">
        <v>90567</v>
      </c>
      <c r="C9" s="92">
        <v>352214</v>
      </c>
      <c r="D9" s="92">
        <v>31352</v>
      </c>
      <c r="E9" s="92">
        <v>9173</v>
      </c>
      <c r="F9" s="92">
        <v>51181</v>
      </c>
      <c r="G9" s="92">
        <v>91706</v>
      </c>
      <c r="I9" s="91"/>
      <c r="J9" s="91"/>
      <c r="L9" s="102"/>
      <c r="M9" s="102"/>
    </row>
    <row r="10" spans="1:13">
      <c r="A10" s="96" t="s">
        <v>72</v>
      </c>
      <c r="B10" s="92">
        <v>45849</v>
      </c>
      <c r="C10" s="92">
        <v>176417</v>
      </c>
      <c r="D10" s="92">
        <v>15929</v>
      </c>
      <c r="E10" s="92">
        <v>4323</v>
      </c>
      <c r="F10" s="92">
        <v>26257</v>
      </c>
      <c r="G10" s="92">
        <v>46509</v>
      </c>
      <c r="I10" s="91"/>
      <c r="J10" s="91"/>
      <c r="L10" s="102"/>
      <c r="M10" s="102"/>
    </row>
    <row r="11" spans="1:13">
      <c r="A11" s="96" t="s">
        <v>8</v>
      </c>
      <c r="B11" s="92">
        <v>39678</v>
      </c>
      <c r="C11" s="92">
        <v>151792</v>
      </c>
      <c r="D11" s="92">
        <v>13170</v>
      </c>
      <c r="E11" s="92">
        <v>4646</v>
      </c>
      <c r="F11" s="92">
        <v>21500</v>
      </c>
      <c r="G11" s="92">
        <v>39316</v>
      </c>
      <c r="I11" s="91"/>
      <c r="J11" s="91"/>
      <c r="L11" s="102"/>
      <c r="M11" s="102"/>
    </row>
    <row r="12" spans="1:13">
      <c r="A12" s="96" t="s">
        <v>41</v>
      </c>
      <c r="B12" s="92">
        <v>17533</v>
      </c>
      <c r="C12" s="92">
        <v>68543</v>
      </c>
      <c r="D12" s="92">
        <v>6272</v>
      </c>
      <c r="E12" s="92">
        <v>1840</v>
      </c>
      <c r="F12" s="92">
        <v>10126</v>
      </c>
      <c r="G12" s="92">
        <v>18238</v>
      </c>
      <c r="I12" s="91"/>
      <c r="J12" s="91"/>
      <c r="L12" s="102"/>
      <c r="M12" s="102"/>
    </row>
    <row r="13" spans="1:13">
      <c r="A13" s="96" t="s">
        <v>34</v>
      </c>
      <c r="B13" s="92">
        <v>8109</v>
      </c>
      <c r="C13" s="92">
        <v>32833</v>
      </c>
      <c r="D13" s="92">
        <v>2915</v>
      </c>
      <c r="E13" s="92">
        <v>1172</v>
      </c>
      <c r="F13" s="92">
        <v>4821</v>
      </c>
      <c r="G13" s="92">
        <v>8908</v>
      </c>
      <c r="I13" s="91"/>
      <c r="J13" s="91"/>
      <c r="L13" s="102"/>
      <c r="M13" s="102"/>
    </row>
    <row r="14" spans="1:13" ht="31.5">
      <c r="A14" s="96" t="s">
        <v>46</v>
      </c>
      <c r="B14" s="92">
        <v>6913</v>
      </c>
      <c r="C14" s="92">
        <v>26651</v>
      </c>
      <c r="D14" s="92">
        <v>2361</v>
      </c>
      <c r="E14" s="92">
        <v>824</v>
      </c>
      <c r="F14" s="92">
        <v>3813</v>
      </c>
      <c r="G14" s="92">
        <v>6998</v>
      </c>
      <c r="I14" s="91"/>
      <c r="J14" s="91"/>
      <c r="L14" s="102"/>
      <c r="M14" s="102"/>
    </row>
    <row r="15" spans="1:13" ht="15.75" customHeight="1">
      <c r="A15" s="96" t="s">
        <v>75</v>
      </c>
      <c r="B15" s="86">
        <v>0</v>
      </c>
      <c r="C15" s="86">
        <v>0</v>
      </c>
      <c r="D15" s="86">
        <v>0</v>
      </c>
      <c r="E15" s="92">
        <v>5</v>
      </c>
      <c r="F15" s="92">
        <v>262</v>
      </c>
      <c r="G15" s="92">
        <v>267</v>
      </c>
      <c r="I15" s="91"/>
      <c r="J15" s="91"/>
      <c r="L15" s="102"/>
      <c r="M15" s="102"/>
    </row>
    <row r="16" spans="1:13">
      <c r="A16" s="2" t="s">
        <v>9</v>
      </c>
      <c r="B16" s="90">
        <v>442650</v>
      </c>
      <c r="C16" s="90">
        <v>1734986</v>
      </c>
      <c r="D16" s="90">
        <v>155899</v>
      </c>
      <c r="E16" s="90">
        <v>47966</v>
      </c>
      <c r="F16" s="90">
        <v>257984</v>
      </c>
      <c r="G16" s="90">
        <v>461849</v>
      </c>
      <c r="H16" s="102"/>
      <c r="I16" s="102"/>
      <c r="J16" s="102"/>
      <c r="L16" s="102"/>
      <c r="M16" s="102"/>
    </row>
    <row r="17" spans="3:7" ht="15" customHeight="1">
      <c r="C17" s="102"/>
      <c r="D17" s="102"/>
      <c r="E17" s="102"/>
      <c r="G17" s="102"/>
    </row>
    <row r="18" spans="3:7">
      <c r="C18" s="103"/>
      <c r="E18" s="102"/>
      <c r="F18" s="102"/>
      <c r="G18" s="102"/>
    </row>
  </sheetData>
  <mergeCells count="8">
    <mergeCell ref="A3:A5"/>
    <mergeCell ref="A1:G1"/>
    <mergeCell ref="D3:G3"/>
    <mergeCell ref="C4:C5"/>
    <mergeCell ref="G4:G5"/>
    <mergeCell ref="D4:F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zoomScaleNormal="75" workbookViewId="0">
      <selection sqref="A1:G1"/>
    </sheetView>
  </sheetViews>
  <sheetFormatPr defaultColWidth="9" defaultRowHeight="15.75"/>
  <cols>
    <col min="1" max="1" width="40.140625" style="93" customWidth="1"/>
    <col min="2" max="2" width="10.42578125" style="93" customWidth="1"/>
    <col min="3" max="6" width="9.42578125" style="75" customWidth="1"/>
    <col min="7" max="7" width="10.85546875" style="75" customWidth="1"/>
    <col min="8" max="8" width="13.140625" style="75" bestFit="1" customWidth="1"/>
    <col min="9" max="16384" width="9" style="75"/>
  </cols>
  <sheetData>
    <row r="1" spans="1:7" ht="35.25" customHeight="1">
      <c r="A1" s="149" t="s">
        <v>56</v>
      </c>
      <c r="B1" s="149"/>
      <c r="C1" s="149"/>
      <c r="D1" s="149"/>
      <c r="E1" s="149"/>
      <c r="F1" s="149"/>
      <c r="G1" s="149"/>
    </row>
    <row r="2" spans="1:7">
      <c r="A2" s="75"/>
      <c r="B2" s="75"/>
      <c r="C2" s="95"/>
      <c r="E2" s="95"/>
      <c r="G2" s="95" t="s">
        <v>24</v>
      </c>
    </row>
    <row r="3" spans="1:7" ht="15.75" customHeight="1">
      <c r="A3" s="107" t="s">
        <v>49</v>
      </c>
      <c r="B3" s="166">
        <v>2021</v>
      </c>
      <c r="C3" s="167"/>
      <c r="D3" s="166">
        <v>2022</v>
      </c>
      <c r="E3" s="167"/>
      <c r="F3" s="167"/>
      <c r="G3" s="168"/>
    </row>
    <row r="4" spans="1:7" ht="15.75" customHeight="1">
      <c r="A4" s="108"/>
      <c r="B4" s="163" t="s">
        <v>73</v>
      </c>
      <c r="C4" s="163" t="s">
        <v>37</v>
      </c>
      <c r="D4" s="166" t="s">
        <v>38</v>
      </c>
      <c r="E4" s="167"/>
      <c r="F4" s="167"/>
      <c r="G4" s="163" t="s">
        <v>73</v>
      </c>
    </row>
    <row r="5" spans="1:7" ht="15.75" customHeight="1">
      <c r="A5" s="109" t="s">
        <v>22</v>
      </c>
      <c r="B5" s="164"/>
      <c r="C5" s="164"/>
      <c r="D5" s="110">
        <v>1</v>
      </c>
      <c r="E5" s="111">
        <v>2</v>
      </c>
      <c r="F5" s="112">
        <v>3</v>
      </c>
      <c r="G5" s="164"/>
    </row>
    <row r="6" spans="1:7">
      <c r="A6" s="96" t="s">
        <v>4</v>
      </c>
      <c r="B6" s="113">
        <v>77.836666666666673</v>
      </c>
      <c r="C6" s="113">
        <v>68.92916666666666</v>
      </c>
      <c r="D6" s="113">
        <v>72.12</v>
      </c>
      <c r="E6" s="113">
        <v>45.71</v>
      </c>
      <c r="F6" s="113">
        <v>111.15</v>
      </c>
      <c r="G6" s="113">
        <v>76.326666666666668</v>
      </c>
    </row>
    <row r="7" spans="1:7">
      <c r="A7" s="96" t="s">
        <v>5</v>
      </c>
      <c r="B7" s="113">
        <v>83.37</v>
      </c>
      <c r="C7" s="113">
        <v>73.599999999999994</v>
      </c>
      <c r="D7" s="113">
        <v>76.650000000000006</v>
      </c>
      <c r="E7" s="113">
        <v>50.97</v>
      </c>
      <c r="F7" s="113">
        <v>117.39</v>
      </c>
      <c r="G7" s="113">
        <v>81.67</v>
      </c>
    </row>
    <row r="8" spans="1:7">
      <c r="A8" s="96" t="s">
        <v>6</v>
      </c>
      <c r="B8" s="113">
        <v>80.233333333333334</v>
      </c>
      <c r="C8" s="113">
        <v>71.473333333333343</v>
      </c>
      <c r="D8" s="113">
        <v>75.02</v>
      </c>
      <c r="E8" s="113">
        <v>50.51</v>
      </c>
      <c r="F8" s="113">
        <v>116.06</v>
      </c>
      <c r="G8" s="113">
        <v>80.53</v>
      </c>
    </row>
    <row r="9" spans="1:7">
      <c r="A9" s="96" t="s">
        <v>7</v>
      </c>
      <c r="B9" s="113">
        <v>82.696666666666673</v>
      </c>
      <c r="C9" s="113">
        <v>73.474166666666676</v>
      </c>
      <c r="D9" s="113">
        <v>77.42</v>
      </c>
      <c r="E9" s="113">
        <v>50.5</v>
      </c>
      <c r="F9" s="113">
        <v>119.31</v>
      </c>
      <c r="G9" s="113">
        <v>82.410000000000011</v>
      </c>
    </row>
    <row r="10" spans="1:7">
      <c r="A10" s="96" t="s">
        <v>72</v>
      </c>
      <c r="B10" s="113">
        <v>89.236666666666679</v>
      </c>
      <c r="C10" s="113">
        <v>78.609166666666681</v>
      </c>
      <c r="D10" s="113">
        <v>82.78</v>
      </c>
      <c r="E10" s="113">
        <v>49.81</v>
      </c>
      <c r="F10" s="113">
        <v>129.14000000000001</v>
      </c>
      <c r="G10" s="113">
        <v>87.243333333333339</v>
      </c>
    </row>
    <row r="11" spans="1:7">
      <c r="A11" s="96" t="s">
        <v>8</v>
      </c>
      <c r="B11" s="113">
        <v>85.096666666666678</v>
      </c>
      <c r="C11" s="113">
        <v>75.569166666666675</v>
      </c>
      <c r="D11" s="113">
        <v>79.650000000000006</v>
      </c>
      <c r="E11" s="113">
        <v>55.050000000000004</v>
      </c>
      <c r="F11" s="113">
        <v>121.31</v>
      </c>
      <c r="G11" s="113">
        <v>85.336666666666659</v>
      </c>
    </row>
    <row r="12" spans="1:7">
      <c r="A12" s="96" t="s">
        <v>41</v>
      </c>
      <c r="B12" s="113">
        <v>79.556666666666672</v>
      </c>
      <c r="C12" s="113">
        <v>69.813333333333333</v>
      </c>
      <c r="D12" s="113">
        <v>74.290000000000006</v>
      </c>
      <c r="E12" s="113">
        <v>47.13</v>
      </c>
      <c r="F12" s="113">
        <v>113.48</v>
      </c>
      <c r="G12" s="113">
        <v>78.300000000000011</v>
      </c>
    </row>
    <row r="13" spans="1:7">
      <c r="A13" s="96" t="s">
        <v>34</v>
      </c>
      <c r="B13" s="113">
        <v>74.206666666666663</v>
      </c>
      <c r="C13" s="113">
        <v>66.59</v>
      </c>
      <c r="D13" s="113">
        <v>69.2</v>
      </c>
      <c r="E13" s="113">
        <v>55.15</v>
      </c>
      <c r="F13" s="113">
        <v>106.7</v>
      </c>
      <c r="G13" s="113">
        <v>77.016666666666666</v>
      </c>
    </row>
    <row r="14" spans="1:7" ht="32.25" customHeight="1">
      <c r="A14" s="96" t="s">
        <v>46</v>
      </c>
      <c r="B14" s="113">
        <v>78.086666666666659</v>
      </c>
      <c r="C14" s="113">
        <v>69.458333333333329</v>
      </c>
      <c r="D14" s="113">
        <v>64.41</v>
      </c>
      <c r="E14" s="113">
        <v>52.300000000000004</v>
      </c>
      <c r="F14" s="113">
        <v>114.05</v>
      </c>
      <c r="G14" s="113">
        <v>76.92</v>
      </c>
    </row>
    <row r="15" spans="1:7" ht="15.75" customHeight="1">
      <c r="A15" s="96" t="s">
        <v>75</v>
      </c>
      <c r="B15" s="86">
        <v>0</v>
      </c>
      <c r="C15" s="86">
        <v>0</v>
      </c>
      <c r="D15" s="113">
        <v>140.18</v>
      </c>
      <c r="E15" s="113">
        <v>7.09</v>
      </c>
      <c r="F15" s="113">
        <v>221.84</v>
      </c>
      <c r="G15" s="113">
        <v>123.03666666666668</v>
      </c>
    </row>
    <row r="16" spans="1:7">
      <c r="A16" s="15" t="s">
        <v>11</v>
      </c>
      <c r="B16" s="114">
        <v>81.146666666666675</v>
      </c>
      <c r="C16" s="114">
        <v>71.94629629629631</v>
      </c>
      <c r="D16" s="114">
        <v>81.171999999999997</v>
      </c>
      <c r="E16" s="114">
        <v>46.421999999999997</v>
      </c>
      <c r="F16" s="114">
        <v>127.04300000000001</v>
      </c>
      <c r="G16" s="114">
        <v>84.878999999999991</v>
      </c>
    </row>
    <row r="17" spans="1:7" ht="15" customHeight="1"/>
    <row r="18" spans="1:7" ht="15" customHeight="1">
      <c r="A18" s="93" t="s">
        <v>55</v>
      </c>
      <c r="D18" s="93"/>
    </row>
    <row r="19" spans="1:7" ht="35.25" customHeight="1">
      <c r="A19" s="165" t="s">
        <v>25</v>
      </c>
      <c r="B19" s="165"/>
      <c r="C19" s="165"/>
      <c r="D19" s="165"/>
      <c r="E19" s="165"/>
      <c r="F19" s="165"/>
      <c r="G19" s="165"/>
    </row>
    <row r="21" spans="1:7">
      <c r="A21" s="115"/>
      <c r="B21" s="115"/>
      <c r="C21" s="104"/>
      <c r="F21" s="105"/>
    </row>
    <row r="22" spans="1:7">
      <c r="A22" s="106"/>
      <c r="B22" s="106"/>
      <c r="C22" s="104"/>
    </row>
    <row r="23" spans="1:7">
      <c r="A23" s="106"/>
      <c r="B23" s="106"/>
      <c r="C23" s="104"/>
    </row>
    <row r="24" spans="1:7">
      <c r="A24" s="106"/>
      <c r="B24" s="106"/>
      <c r="C24" s="104"/>
    </row>
    <row r="25" spans="1:7">
      <c r="A25" s="106"/>
      <c r="B25" s="106"/>
      <c r="C25" s="104"/>
    </row>
    <row r="26" spans="1:7">
      <c r="A26" s="106"/>
      <c r="B26" s="106"/>
      <c r="C26" s="104"/>
    </row>
    <row r="27" spans="1:7">
      <c r="A27" s="106"/>
      <c r="B27" s="106"/>
      <c r="C27" s="104"/>
    </row>
    <row r="28" spans="1:7">
      <c r="A28" s="106"/>
      <c r="B28" s="106"/>
      <c r="C28" s="104"/>
    </row>
    <row r="29" spans="1:7">
      <c r="C29" s="104"/>
    </row>
  </sheetData>
  <mergeCells count="8">
    <mergeCell ref="A19:G19"/>
    <mergeCell ref="G4:G5"/>
    <mergeCell ref="A1:G1"/>
    <mergeCell ref="D3:G3"/>
    <mergeCell ref="C4:C5"/>
    <mergeCell ref="D4:F4"/>
    <mergeCell ref="B4:B5"/>
    <mergeCell ref="B3:C3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560"/>
  <sheetViews>
    <sheetView showGridLines="0" workbookViewId="0">
      <selection sqref="A1:M1"/>
    </sheetView>
  </sheetViews>
  <sheetFormatPr defaultRowHeight="15.75"/>
  <cols>
    <col min="1" max="1" width="4.85546875" style="6" customWidth="1"/>
    <col min="2" max="2" width="41.42578125" style="11" customWidth="1"/>
    <col min="3" max="3" width="12.85546875" style="6" customWidth="1"/>
    <col min="4" max="4" width="13.85546875" style="6" customWidth="1"/>
    <col min="5" max="5" width="13.140625" style="6" customWidth="1"/>
    <col min="6" max="6" width="14" style="6" customWidth="1"/>
    <col min="7" max="7" width="13.140625" style="6" bestFit="1" customWidth="1"/>
    <col min="8" max="8" width="13.7109375" style="6" customWidth="1"/>
    <col min="9" max="9" width="11.7109375" style="6" customWidth="1"/>
    <col min="10" max="10" width="13.28515625" style="6" customWidth="1"/>
    <col min="11" max="11" width="15.140625" style="6" customWidth="1"/>
    <col min="12" max="12" width="13.7109375" style="6" customWidth="1"/>
    <col min="13" max="13" width="14.28515625" style="6" bestFit="1" customWidth="1"/>
    <col min="14" max="14" width="11.7109375" style="6" customWidth="1"/>
    <col min="15" max="15" width="11.5703125" style="6" bestFit="1" customWidth="1"/>
    <col min="16" max="16" width="12.7109375" style="6" bestFit="1" customWidth="1"/>
    <col min="17" max="16384" width="9.140625" style="6"/>
  </cols>
  <sheetData>
    <row r="1" spans="1:58" ht="29.25" customHeight="1">
      <c r="A1" s="169" t="s">
        <v>80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58" ht="14.25" customHeight="1">
      <c r="A2" s="7"/>
      <c r="B2" s="7"/>
      <c r="C2" s="7"/>
      <c r="D2" s="7"/>
      <c r="E2" s="7"/>
      <c r="F2" s="7"/>
      <c r="G2" s="7"/>
      <c r="H2" s="7"/>
      <c r="I2" s="170" t="s">
        <v>48</v>
      </c>
      <c r="J2" s="170"/>
      <c r="K2" s="170"/>
      <c r="L2" s="170"/>
      <c r="M2" s="170"/>
    </row>
    <row r="3" spans="1:58" ht="63.75" customHeight="1">
      <c r="A3" s="38" t="s">
        <v>0</v>
      </c>
      <c r="B3" s="45" t="s">
        <v>53</v>
      </c>
      <c r="C3" s="39" t="s">
        <v>12</v>
      </c>
      <c r="D3" s="40" t="s">
        <v>5</v>
      </c>
      <c r="E3" s="40" t="s">
        <v>13</v>
      </c>
      <c r="F3" s="40" t="s">
        <v>7</v>
      </c>
      <c r="G3" s="40" t="s">
        <v>72</v>
      </c>
      <c r="H3" s="41" t="s">
        <v>14</v>
      </c>
      <c r="I3" s="42" t="s">
        <v>41</v>
      </c>
      <c r="J3" s="42" t="s">
        <v>34</v>
      </c>
      <c r="K3" s="43" t="s">
        <v>58</v>
      </c>
      <c r="L3" s="43" t="s">
        <v>75</v>
      </c>
      <c r="M3" s="44" t="s">
        <v>10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</row>
    <row r="4" spans="1:58">
      <c r="A4" s="24" t="s">
        <v>39</v>
      </c>
      <c r="B4" s="37" t="s">
        <v>40</v>
      </c>
      <c r="C4" s="59">
        <v>3311282</v>
      </c>
      <c r="D4" s="59">
        <v>1415667</v>
      </c>
      <c r="E4" s="59">
        <v>2955515</v>
      </c>
      <c r="F4" s="59">
        <v>3075421</v>
      </c>
      <c r="G4" s="59">
        <v>1718905</v>
      </c>
      <c r="H4" s="59">
        <v>1230911</v>
      </c>
      <c r="I4" s="59">
        <v>416958</v>
      </c>
      <c r="J4" s="59">
        <v>206565</v>
      </c>
      <c r="K4" s="59">
        <v>161464</v>
      </c>
      <c r="L4" s="59">
        <v>8877</v>
      </c>
      <c r="M4" s="59">
        <f>SUM(C4:L4)</f>
        <v>14501565</v>
      </c>
      <c r="N4" s="23"/>
      <c r="O4" s="22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</row>
    <row r="5" spans="1:58" ht="66.75" customHeight="1">
      <c r="A5" s="33" t="s">
        <v>1</v>
      </c>
      <c r="B5" s="26" t="s">
        <v>60</v>
      </c>
      <c r="C5" s="60">
        <v>1317953</v>
      </c>
      <c r="D5" s="60">
        <v>560703</v>
      </c>
      <c r="E5" s="60">
        <v>1942817</v>
      </c>
      <c r="F5" s="60">
        <v>1824786</v>
      </c>
      <c r="G5" s="60">
        <v>1010600</v>
      </c>
      <c r="H5" s="60">
        <v>404235</v>
      </c>
      <c r="I5" s="60">
        <v>67542</v>
      </c>
      <c r="J5" s="60">
        <v>85616</v>
      </c>
      <c r="K5" s="60">
        <v>98580</v>
      </c>
      <c r="L5" s="60">
        <v>5260</v>
      </c>
      <c r="M5" s="60">
        <f t="shared" ref="M5:M17" si="0">SUM(C5:L5)</f>
        <v>7318092</v>
      </c>
      <c r="N5" s="23"/>
      <c r="O5" s="22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</row>
    <row r="6" spans="1:58">
      <c r="A6" s="32" t="s">
        <v>2</v>
      </c>
      <c r="B6" s="26" t="s">
        <v>15</v>
      </c>
      <c r="C6" s="60">
        <v>405239</v>
      </c>
      <c r="D6" s="60">
        <v>293290</v>
      </c>
      <c r="E6" s="60">
        <v>59959</v>
      </c>
      <c r="F6" s="60">
        <v>124935</v>
      </c>
      <c r="G6" s="60">
        <v>68895</v>
      </c>
      <c r="H6" s="60">
        <v>190459</v>
      </c>
      <c r="I6" s="60">
        <v>98430</v>
      </c>
      <c r="J6" s="60">
        <v>20490</v>
      </c>
      <c r="K6" s="60">
        <v>7170</v>
      </c>
      <c r="L6" s="60">
        <v>0</v>
      </c>
      <c r="M6" s="60">
        <f>SUM(C6:L6)</f>
        <v>1268867</v>
      </c>
      <c r="N6" s="23"/>
      <c r="O6" s="22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58">
      <c r="A7" s="32" t="s">
        <v>3</v>
      </c>
      <c r="B7" s="26" t="s">
        <v>16</v>
      </c>
      <c r="C7" s="60">
        <v>0</v>
      </c>
      <c r="D7" s="60">
        <v>1217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60">
        <f>SUM(C7:L7)</f>
        <v>1217</v>
      </c>
      <c r="N7" s="23"/>
      <c r="O7" s="22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</row>
    <row r="8" spans="1:58">
      <c r="A8" s="32" t="s">
        <v>50</v>
      </c>
      <c r="B8" s="26" t="s">
        <v>61</v>
      </c>
      <c r="C8" s="60">
        <f>C4-C5-C6-C7-C12-C13</f>
        <v>1532627</v>
      </c>
      <c r="D8" s="60">
        <f t="shared" ref="D8:L8" si="1">D4-D5-D6-D7-D12-D13</f>
        <v>471017</v>
      </c>
      <c r="E8" s="60">
        <f t="shared" si="1"/>
        <v>911660</v>
      </c>
      <c r="F8" s="60">
        <f t="shared" si="1"/>
        <v>1090485</v>
      </c>
      <c r="G8" s="60">
        <f t="shared" si="1"/>
        <v>639410</v>
      </c>
      <c r="H8" s="60">
        <f t="shared" si="1"/>
        <v>571574</v>
      </c>
      <c r="I8" s="60">
        <f t="shared" si="1"/>
        <v>230069</v>
      </c>
      <c r="J8" s="60">
        <f t="shared" si="1"/>
        <v>98833</v>
      </c>
      <c r="K8" s="60">
        <f t="shared" si="1"/>
        <v>42601</v>
      </c>
      <c r="L8" s="60">
        <f t="shared" si="1"/>
        <v>3617</v>
      </c>
      <c r="M8" s="60">
        <f t="shared" si="0"/>
        <v>5591893</v>
      </c>
      <c r="N8" s="23"/>
      <c r="O8" s="22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</row>
    <row r="9" spans="1:58">
      <c r="A9" s="27" t="s">
        <v>64</v>
      </c>
      <c r="B9" s="26" t="s">
        <v>43</v>
      </c>
      <c r="C9" s="60">
        <v>22268</v>
      </c>
      <c r="D9" s="60">
        <v>46902</v>
      </c>
      <c r="E9" s="60">
        <v>8189</v>
      </c>
      <c r="F9" s="60">
        <v>5033</v>
      </c>
      <c r="G9" s="60">
        <v>23270</v>
      </c>
      <c r="H9" s="60">
        <v>23975</v>
      </c>
      <c r="I9" s="60">
        <v>20786</v>
      </c>
      <c r="J9" s="60">
        <v>3796</v>
      </c>
      <c r="K9" s="60">
        <v>3340</v>
      </c>
      <c r="L9" s="60">
        <v>0</v>
      </c>
      <c r="M9" s="60">
        <v>157559</v>
      </c>
      <c r="N9" s="23"/>
      <c r="O9" s="22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58">
      <c r="A10" s="27" t="s">
        <v>65</v>
      </c>
      <c r="B10" s="26" t="s">
        <v>62</v>
      </c>
      <c r="C10" s="60">
        <v>761443</v>
      </c>
      <c r="D10" s="60">
        <v>185688</v>
      </c>
      <c r="E10" s="60">
        <v>573984</v>
      </c>
      <c r="F10" s="60">
        <v>364040</v>
      </c>
      <c r="G10" s="60">
        <v>301150</v>
      </c>
      <c r="H10" s="60">
        <v>212120</v>
      </c>
      <c r="I10" s="60">
        <v>93034</v>
      </c>
      <c r="J10" s="60">
        <v>43425</v>
      </c>
      <c r="K10" s="60">
        <v>20303</v>
      </c>
      <c r="L10" s="60">
        <v>1653</v>
      </c>
      <c r="M10" s="60">
        <f t="shared" si="0"/>
        <v>2556840</v>
      </c>
      <c r="N10" s="23"/>
      <c r="O10" s="22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</row>
    <row r="11" spans="1:58" ht="30" customHeight="1">
      <c r="A11" s="27" t="s">
        <v>66</v>
      </c>
      <c r="B11" s="26" t="s">
        <v>63</v>
      </c>
      <c r="C11" s="60">
        <v>748916</v>
      </c>
      <c r="D11" s="60">
        <v>238427</v>
      </c>
      <c r="E11" s="60">
        <v>329487</v>
      </c>
      <c r="F11" s="60">
        <v>721412</v>
      </c>
      <c r="G11" s="60">
        <v>314990</v>
      </c>
      <c r="H11" s="60">
        <v>335479</v>
      </c>
      <c r="I11" s="60">
        <v>116249</v>
      </c>
      <c r="J11" s="60">
        <v>51612</v>
      </c>
      <c r="K11" s="60">
        <v>18958</v>
      </c>
      <c r="L11" s="60">
        <v>1964</v>
      </c>
      <c r="M11" s="60">
        <v>2877494</v>
      </c>
      <c r="N11" s="23"/>
      <c r="O11" s="22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</row>
    <row r="12" spans="1:58">
      <c r="A12" s="32" t="s">
        <v>52</v>
      </c>
      <c r="B12" s="26" t="s">
        <v>67</v>
      </c>
      <c r="C12" s="60">
        <v>0</v>
      </c>
      <c r="D12" s="60">
        <v>20069</v>
      </c>
      <c r="E12" s="60">
        <v>41079</v>
      </c>
      <c r="F12" s="60">
        <v>30612</v>
      </c>
      <c r="G12" s="60">
        <v>0</v>
      </c>
      <c r="H12" s="60">
        <v>0</v>
      </c>
      <c r="I12" s="60">
        <v>0</v>
      </c>
      <c r="J12" s="60">
        <v>0</v>
      </c>
      <c r="K12" s="60">
        <v>7300</v>
      </c>
      <c r="L12" s="60">
        <v>0</v>
      </c>
      <c r="M12" s="60">
        <f t="shared" si="0"/>
        <v>99060</v>
      </c>
      <c r="N12" s="23"/>
      <c r="O12" s="22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</row>
    <row r="13" spans="1:58">
      <c r="A13" s="32" t="s">
        <v>51</v>
      </c>
      <c r="B13" s="26" t="s">
        <v>17</v>
      </c>
      <c r="C13" s="60">
        <v>55463</v>
      </c>
      <c r="D13" s="60">
        <v>69371</v>
      </c>
      <c r="E13" s="60">
        <v>0</v>
      </c>
      <c r="F13" s="60">
        <v>4603</v>
      </c>
      <c r="G13" s="60">
        <v>0</v>
      </c>
      <c r="H13" s="60">
        <v>64643</v>
      </c>
      <c r="I13" s="60">
        <v>20917</v>
      </c>
      <c r="J13" s="60">
        <v>1626</v>
      </c>
      <c r="K13" s="60">
        <v>5813</v>
      </c>
      <c r="L13" s="60">
        <v>0</v>
      </c>
      <c r="M13" s="60">
        <f t="shared" si="0"/>
        <v>222436</v>
      </c>
      <c r="N13" s="23"/>
      <c r="O13" s="22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</row>
    <row r="14" spans="1:58">
      <c r="A14" s="34" t="s">
        <v>44</v>
      </c>
      <c r="B14" s="25" t="s">
        <v>45</v>
      </c>
      <c r="C14" s="59">
        <f>C15+C16+C17</f>
        <v>4256670</v>
      </c>
      <c r="D14" s="59">
        <f t="shared" ref="D14:L14" si="2">D15+D16+D17</f>
        <v>1612797</v>
      </c>
      <c r="E14" s="59">
        <f t="shared" si="2"/>
        <v>3216094</v>
      </c>
      <c r="F14" s="59">
        <f t="shared" si="2"/>
        <v>3371719</v>
      </c>
      <c r="G14" s="59">
        <f t="shared" si="2"/>
        <v>1742896</v>
      </c>
      <c r="H14" s="59">
        <f t="shared" si="2"/>
        <v>1473140</v>
      </c>
      <c r="I14" s="59">
        <f t="shared" si="2"/>
        <v>450957</v>
      </c>
      <c r="J14" s="59">
        <f t="shared" si="2"/>
        <v>219225</v>
      </c>
      <c r="K14" s="59">
        <f t="shared" si="2"/>
        <v>172828</v>
      </c>
      <c r="L14" s="59">
        <f t="shared" si="2"/>
        <v>9424</v>
      </c>
      <c r="M14" s="59">
        <f t="shared" si="0"/>
        <v>16525750</v>
      </c>
      <c r="N14" s="23"/>
      <c r="O14" s="22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</row>
    <row r="15" spans="1:58" ht="15.75" customHeight="1">
      <c r="A15" s="32" t="s">
        <v>1</v>
      </c>
      <c r="B15" s="58" t="s">
        <v>68</v>
      </c>
      <c r="C15" s="60">
        <v>3311282</v>
      </c>
      <c r="D15" s="60">
        <v>1415667</v>
      </c>
      <c r="E15" s="60">
        <v>2955515</v>
      </c>
      <c r="F15" s="60">
        <v>3075421</v>
      </c>
      <c r="G15" s="60">
        <v>1718905</v>
      </c>
      <c r="H15" s="60">
        <v>1230911</v>
      </c>
      <c r="I15" s="60">
        <v>416958</v>
      </c>
      <c r="J15" s="60">
        <v>206565</v>
      </c>
      <c r="K15" s="60">
        <v>161464</v>
      </c>
      <c r="L15" s="60">
        <v>8877</v>
      </c>
      <c r="M15" s="60">
        <f t="shared" si="0"/>
        <v>14501565</v>
      </c>
      <c r="N15" s="23"/>
      <c r="O15" s="9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</row>
    <row r="16" spans="1:58" s="10" customFormat="1">
      <c r="A16" s="32" t="s">
        <v>2</v>
      </c>
      <c r="B16" s="28" t="s">
        <v>35</v>
      </c>
      <c r="C16" s="61">
        <v>936917</v>
      </c>
      <c r="D16" s="61">
        <v>111850</v>
      </c>
      <c r="E16" s="61">
        <v>246552</v>
      </c>
      <c r="F16" s="61">
        <v>290435</v>
      </c>
      <c r="G16" s="61">
        <v>23673</v>
      </c>
      <c r="H16" s="61">
        <v>206801</v>
      </c>
      <c r="I16" s="61">
        <v>11821</v>
      </c>
      <c r="J16" s="61">
        <v>11207</v>
      </c>
      <c r="K16" s="61">
        <v>11363</v>
      </c>
      <c r="L16" s="61">
        <v>544</v>
      </c>
      <c r="M16" s="60">
        <f t="shared" si="0"/>
        <v>1851163</v>
      </c>
    </row>
    <row r="17" spans="1:58">
      <c r="A17" s="32" t="s">
        <v>3</v>
      </c>
      <c r="B17" s="28" t="s">
        <v>36</v>
      </c>
      <c r="C17" s="61">
        <v>8471</v>
      </c>
      <c r="D17" s="61">
        <v>85280</v>
      </c>
      <c r="E17" s="61">
        <v>14027</v>
      </c>
      <c r="F17" s="61">
        <v>5863</v>
      </c>
      <c r="G17" s="61">
        <v>318</v>
      </c>
      <c r="H17" s="61">
        <v>35428</v>
      </c>
      <c r="I17" s="61">
        <v>22178</v>
      </c>
      <c r="J17" s="61">
        <v>1453</v>
      </c>
      <c r="K17" s="61">
        <v>1</v>
      </c>
      <c r="L17" s="61">
        <v>3</v>
      </c>
      <c r="M17" s="60">
        <f t="shared" si="0"/>
        <v>173022</v>
      </c>
      <c r="N17" s="9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</row>
    <row r="18" spans="1:58">
      <c r="B18" s="12"/>
      <c r="C18" s="46"/>
      <c r="D18" s="46"/>
      <c r="E18" s="46"/>
      <c r="F18" s="46"/>
      <c r="G18" s="46"/>
      <c r="H18" s="46"/>
      <c r="I18" s="47"/>
      <c r="J18" s="47"/>
      <c r="K18" s="47"/>
      <c r="L18" s="47"/>
      <c r="M18" s="48"/>
      <c r="N18" s="9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</row>
    <row r="19" spans="1:58">
      <c r="B19" s="14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58">
      <c r="B20" s="14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58">
      <c r="B21" s="14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58">
      <c r="B22" s="14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58">
      <c r="B23" s="14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58">
      <c r="B24" s="14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58">
      <c r="B25" s="72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58">
      <c r="B26" s="14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58">
      <c r="B27" s="14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58">
      <c r="B28" s="14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58">
      <c r="B29" s="14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58">
      <c r="B30" s="14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58">
      <c r="B31" s="14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58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3:14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3:14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3:14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3:14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3:14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3:14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3:14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3:14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3:14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3:14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3:14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3:14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3:14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3:14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3:14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3:14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3:14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3:14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3:14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3:14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3:14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3:14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3:14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3:14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3:14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3:14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3:14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3:14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3:14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3:14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3:14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3:14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3:14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3:14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3:14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3:14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3:14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3:14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3:14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3:14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3:14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3:14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3:14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3:14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3:14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3:14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3:14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3:14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3:14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3:14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3:14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3:14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3:14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3:14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3:14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3:14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3:14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3:14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spans="3:14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spans="3:14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3:14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pans="3:14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3:14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3:14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3:14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3:14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3:14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3:14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3:14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3:14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3:14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3:14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3:14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3:14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3:14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3:14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3:14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3:14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3:14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3:14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3:14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3:14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3:14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3:14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3:14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3:14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3:14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3:14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3:14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3:14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3:14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3:14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3:14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3:14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3:14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3:14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3:14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3:14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3:14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3:14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3:14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3:14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3:14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3:14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3:14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3:14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3:14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3:14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3:14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3:14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3:14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3:14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3:14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3:14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3:14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3:14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3:14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3:14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3:14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3:14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3:14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3:14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3:14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3:14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3:14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3:14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3:14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3:14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3:14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3:14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3:14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3:14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3:14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3:14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3:14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3:14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3:14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3:14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3:14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3:14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3:14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3:14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3:14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3:14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3:14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3:14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3:14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3:14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3:14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3:14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3:14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3:14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3:14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3:14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3:14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3:14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3:14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3:14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3:14"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3:14"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3:14"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3:14"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3:14"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3:14"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3:14"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3:14"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3:14"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3:14"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3:14"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3:14"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3:14"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3:14"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3:14"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3:14"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3:14"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3:14"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3:14"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3:14"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3:14"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3:14"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3:14"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3:14"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3:14"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3:14"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3:14"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3:14"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3:14"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3:14"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3:14"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3:14"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3:14"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3:14"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3:14"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3:14"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3:14"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3:14"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3:14"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3:14"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3:14"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3:14"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3:14"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3:14"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3:14"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3:14"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3:14"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3:14"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3:14"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3:14"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3:14"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3:14"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3:14"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3:14"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3:14"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3:14"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3:14"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3:14"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3:14"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3:14"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3:14"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</row>
    <row r="252" spans="3:14"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</row>
    <row r="253" spans="3:14"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</row>
    <row r="254" spans="3:14"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</row>
    <row r="255" spans="3:14"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</row>
    <row r="256" spans="3:14"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</row>
    <row r="257" spans="3:14"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</row>
    <row r="258" spans="3:14"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</row>
    <row r="259" spans="3:14"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</row>
    <row r="260" spans="3:14"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</row>
    <row r="261" spans="3:14"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</row>
    <row r="262" spans="3:14"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</row>
    <row r="263" spans="3:14"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</row>
    <row r="264" spans="3:14"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</row>
    <row r="265" spans="3:14"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</row>
    <row r="266" spans="3:14"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</row>
    <row r="267" spans="3:14"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</row>
    <row r="268" spans="3:14"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</row>
    <row r="269" spans="3:14"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</row>
    <row r="270" spans="3:14"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</row>
    <row r="271" spans="3:14"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</row>
    <row r="272" spans="3:14"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3:14"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3:14"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3:14"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3:14"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3:14"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3:14"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3:14"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3:14"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3:14"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3:14"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3:14"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3:14"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3:14"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3:14"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3:14"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3:14"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3:14"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3:14"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3:14"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3:14"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3:14"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3:14"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3:14"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3:14"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3:14"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3:14"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3:14"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3:14"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3:14"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3:14"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3:14"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3:14"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3:14"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3:14"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3:14"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3:14"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3:14"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3:14"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3:14"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3:14"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3:14"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3:14"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3:14"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3:14"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3:14"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3:14"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3:14"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3:14"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3:14"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3:14"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3:14"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3:14"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3:14"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3:14"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3:14"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3:14"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3:14"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3:14"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3:14"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3:14"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3:14"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3:14"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3:14"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3:14"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3:14"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3:14"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3:14"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3:14"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3:14"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3:14"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3:14"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3:14"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3:14"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3:14"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3:14"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3:14"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3:14"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3:14"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3:14"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3:14"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3:14"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3:14"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3:14"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3:14"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3:14"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3:14"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3:14"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3:14"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3:14"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3:14"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3:14"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3:14"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3:14"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3:14"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3:14"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3:14"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3:14"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3:14"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3:14"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3:14"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3:14"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3:14"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3:14"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3:14"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3:14"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3:14"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3:14"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3:14"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3:14"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3:14"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3:14"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3:14"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3:14"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3:14"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3:14"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3:14"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3:14"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3:14"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3:14"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3:14"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3:14"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3:14"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3:14"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3:14"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3:14"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3:14"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3:14"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3:14"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3:14"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3:14"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3:14"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3:14"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3:14"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3:14"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3:14"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3:14"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3:14"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3:14"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3:14"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3:14"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3:14"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3:14"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3:14"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3:14"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3:14"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3:14"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3:14"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3:14"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3:14"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3:14"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3:14"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3:14"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3:14"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3:14"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3:14"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3:14"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3:14"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3:14"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3:14"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3:14"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3:14"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3:14"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3:14"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3:14"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3:14"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3:14"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3:14"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3:14"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3:14"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3:14"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3:14"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3:14"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3:14"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3:14"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3:14"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3:14"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3:14"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</row>
    <row r="450" spans="3:14"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3:14"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</row>
    <row r="452" spans="3:14"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</row>
    <row r="453" spans="3:14"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</row>
    <row r="454" spans="3:14"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</row>
    <row r="455" spans="3:14"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</row>
    <row r="456" spans="3:14"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</row>
    <row r="457" spans="3:14"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</row>
    <row r="458" spans="3:14"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</row>
    <row r="459" spans="3:14"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</row>
    <row r="460" spans="3:14"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</row>
    <row r="461" spans="3:14"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</row>
    <row r="462" spans="3:14"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</row>
    <row r="463" spans="3:14"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</row>
    <row r="464" spans="3:14"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</row>
    <row r="465" spans="3:14"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</row>
    <row r="466" spans="3:14"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</row>
    <row r="467" spans="3:14"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</row>
    <row r="468" spans="3:14"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</row>
    <row r="469" spans="3:14"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</row>
    <row r="470" spans="3:14"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</row>
    <row r="471" spans="3:14"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</row>
    <row r="472" spans="3:14"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</row>
    <row r="473" spans="3:14"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</row>
    <row r="474" spans="3:14"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</row>
    <row r="475" spans="3:14"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</row>
    <row r="476" spans="3:14"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</row>
    <row r="477" spans="3:14"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</row>
    <row r="478" spans="3:14"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</row>
    <row r="479" spans="3:14"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</row>
    <row r="480" spans="3:14"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</row>
    <row r="481" spans="3:14"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</row>
    <row r="482" spans="3:14"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</row>
    <row r="483" spans="3:14"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</row>
    <row r="484" spans="3:14"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</row>
    <row r="485" spans="3:14"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</row>
    <row r="486" spans="3:14"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</row>
    <row r="487" spans="3:14"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</row>
    <row r="488" spans="3:14"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</row>
    <row r="489" spans="3:14"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</row>
    <row r="490" spans="3:14"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</row>
    <row r="491" spans="3:14"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</row>
    <row r="492" spans="3:14"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</row>
    <row r="493" spans="3:14"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</row>
    <row r="494" spans="3:14"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</row>
    <row r="495" spans="3:14"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</row>
    <row r="496" spans="3:14"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</row>
    <row r="497" spans="3:14"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</row>
    <row r="498" spans="3:14"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</row>
    <row r="499" spans="3:14"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</row>
    <row r="500" spans="3:14"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</row>
    <row r="501" spans="3:14"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</row>
    <row r="502" spans="3:14"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</row>
    <row r="503" spans="3:14"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</row>
    <row r="504" spans="3:14"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</row>
    <row r="505" spans="3:14"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</row>
    <row r="506" spans="3:14"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</row>
    <row r="507" spans="3:14"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</row>
    <row r="508" spans="3:14"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</row>
    <row r="509" spans="3:14"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</row>
    <row r="510" spans="3:14"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</row>
    <row r="511" spans="3:14"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</row>
    <row r="512" spans="3:14"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</row>
    <row r="513" spans="3:14"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</row>
    <row r="514" spans="3:14"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</row>
    <row r="515" spans="3:14"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</row>
    <row r="516" spans="3:14"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</row>
    <row r="517" spans="3:14"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</row>
    <row r="518" spans="3:14"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</row>
    <row r="519" spans="3:14"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</row>
    <row r="520" spans="3:14"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</row>
    <row r="521" spans="3:14"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</row>
    <row r="522" spans="3:14"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</row>
    <row r="523" spans="3:14"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</row>
    <row r="524" spans="3:14"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</row>
    <row r="525" spans="3:14"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</row>
    <row r="526" spans="3:14"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</row>
    <row r="527" spans="3:14"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</row>
    <row r="528" spans="3:14"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</row>
    <row r="529" spans="3:14"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</row>
    <row r="530" spans="3:14"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</row>
    <row r="531" spans="3:14"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</row>
    <row r="532" spans="3:14"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</row>
    <row r="533" spans="3:14"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</row>
    <row r="534" spans="3:14"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</row>
    <row r="535" spans="3:14"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</row>
    <row r="536" spans="3:14"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</row>
    <row r="537" spans="3:14"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</row>
    <row r="538" spans="3:14"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</row>
    <row r="539" spans="3:14"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</row>
    <row r="540" spans="3:14"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</row>
    <row r="541" spans="3:14"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</row>
    <row r="542" spans="3:14"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</row>
    <row r="543" spans="3:14"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</row>
    <row r="544" spans="3:14"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</row>
    <row r="545" spans="3:14"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</row>
    <row r="546" spans="3:14"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</row>
    <row r="547" spans="3:14"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</row>
    <row r="548" spans="3:14"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</row>
    <row r="549" spans="3:14"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</row>
    <row r="550" spans="3:14"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</row>
    <row r="551" spans="3:14"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</row>
    <row r="552" spans="3:14"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</row>
    <row r="553" spans="3:14"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</row>
    <row r="554" spans="3:14"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</row>
    <row r="555" spans="3:14"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</row>
    <row r="556" spans="3:14"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</row>
    <row r="557" spans="3:14"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</row>
    <row r="558" spans="3:14"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</row>
    <row r="559" spans="3:14">
      <c r="N559" s="10"/>
    </row>
    <row r="560" spans="3:14">
      <c r="N560" s="10"/>
    </row>
  </sheetData>
  <mergeCells count="2">
    <mergeCell ref="A1:M1"/>
    <mergeCell ref="I2:M2"/>
  </mergeCells>
  <phoneticPr fontId="6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5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9"/>
  <sheetViews>
    <sheetView showGridLines="0" workbookViewId="0">
      <selection sqref="A1:M1"/>
    </sheetView>
  </sheetViews>
  <sheetFormatPr defaultRowHeight="15.75"/>
  <cols>
    <col min="1" max="1" width="4.85546875" style="6" customWidth="1"/>
    <col min="2" max="2" width="44.28515625" style="11" customWidth="1"/>
    <col min="3" max="3" width="12.85546875" style="6" customWidth="1"/>
    <col min="4" max="4" width="13.85546875" style="6" customWidth="1"/>
    <col min="5" max="5" width="11.85546875" style="6" customWidth="1"/>
    <col min="6" max="6" width="12.85546875" style="6" customWidth="1"/>
    <col min="7" max="8" width="11.85546875" style="6" customWidth="1"/>
    <col min="9" max="9" width="11.7109375" style="6" customWidth="1"/>
    <col min="10" max="10" width="13.28515625" style="6" customWidth="1"/>
    <col min="11" max="11" width="15" style="6" customWidth="1"/>
    <col min="12" max="12" width="13.5703125" style="6" customWidth="1"/>
    <col min="13" max="13" width="11.85546875" style="6" customWidth="1"/>
    <col min="14" max="14" width="9.42578125" style="6" bestFit="1" customWidth="1"/>
    <col min="15" max="15" width="11.5703125" style="6" bestFit="1" customWidth="1"/>
    <col min="16" max="16" width="12.7109375" style="6" bestFit="1" customWidth="1"/>
    <col min="17" max="16384" width="9.140625" style="6"/>
  </cols>
  <sheetData>
    <row r="1" spans="1:17" ht="15.75" customHeight="1">
      <c r="A1" s="149" t="s">
        <v>77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7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8" t="s">
        <v>20</v>
      </c>
    </row>
    <row r="3" spans="1:17" ht="51.75" customHeight="1">
      <c r="A3" s="116" t="s">
        <v>0</v>
      </c>
      <c r="B3" s="117" t="s">
        <v>53</v>
      </c>
      <c r="C3" s="118" t="s">
        <v>12</v>
      </c>
      <c r="D3" s="118" t="s">
        <v>5</v>
      </c>
      <c r="E3" s="118" t="s">
        <v>13</v>
      </c>
      <c r="F3" s="118" t="s">
        <v>7</v>
      </c>
      <c r="G3" s="119" t="s">
        <v>72</v>
      </c>
      <c r="H3" s="120" t="s">
        <v>14</v>
      </c>
      <c r="I3" s="18" t="s">
        <v>41</v>
      </c>
      <c r="J3" s="18" t="s">
        <v>34</v>
      </c>
      <c r="K3" s="29" t="s">
        <v>58</v>
      </c>
      <c r="L3" s="29" t="s">
        <v>75</v>
      </c>
      <c r="M3" s="19" t="s">
        <v>10</v>
      </c>
    </row>
    <row r="4" spans="1:17">
      <c r="A4" s="24" t="s">
        <v>39</v>
      </c>
      <c r="B4" s="121" t="s">
        <v>40</v>
      </c>
      <c r="C4" s="122">
        <v>100</v>
      </c>
      <c r="D4" s="122">
        <v>100.00000000000001</v>
      </c>
      <c r="E4" s="122">
        <v>100</v>
      </c>
      <c r="F4" s="122">
        <v>100</v>
      </c>
      <c r="G4" s="122">
        <v>100</v>
      </c>
      <c r="H4" s="122">
        <v>100</v>
      </c>
      <c r="I4" s="122">
        <v>100</v>
      </c>
      <c r="J4" s="122">
        <v>100.00000000000001</v>
      </c>
      <c r="K4" s="122">
        <v>99.999999999999986</v>
      </c>
      <c r="L4" s="122">
        <v>100</v>
      </c>
      <c r="M4" s="122">
        <v>100</v>
      </c>
      <c r="N4" s="49"/>
    </row>
    <row r="5" spans="1:17" ht="63" customHeight="1">
      <c r="A5" s="33" t="s">
        <v>1</v>
      </c>
      <c r="B5" s="26" t="s">
        <v>60</v>
      </c>
      <c r="C5" s="123">
        <v>39.799999999999997</v>
      </c>
      <c r="D5" s="123">
        <v>39.61</v>
      </c>
      <c r="E5" s="123">
        <v>65.739999999999995</v>
      </c>
      <c r="F5" s="123">
        <v>59.33</v>
      </c>
      <c r="G5" s="123">
        <v>58.79</v>
      </c>
      <c r="H5" s="123">
        <v>32.840000000000003</v>
      </c>
      <c r="I5" s="123">
        <v>16.2</v>
      </c>
      <c r="J5" s="123">
        <v>41.45</v>
      </c>
      <c r="K5" s="123">
        <v>61.05</v>
      </c>
      <c r="L5" s="123">
        <v>59.25</v>
      </c>
      <c r="M5" s="123">
        <v>50.46</v>
      </c>
      <c r="N5" s="50"/>
      <c r="O5" s="66"/>
      <c r="P5" s="10"/>
      <c r="Q5" s="10"/>
    </row>
    <row r="6" spans="1:17">
      <c r="A6" s="32" t="s">
        <v>2</v>
      </c>
      <c r="B6" s="26" t="s">
        <v>15</v>
      </c>
      <c r="C6" s="123">
        <v>12.24</v>
      </c>
      <c r="D6" s="123">
        <v>20.72</v>
      </c>
      <c r="E6" s="123">
        <v>2.0299999999999998</v>
      </c>
      <c r="F6" s="123">
        <v>4.0599999999999996</v>
      </c>
      <c r="G6" s="123">
        <v>4.01</v>
      </c>
      <c r="H6" s="123">
        <v>15.47</v>
      </c>
      <c r="I6" s="123">
        <v>23.61</v>
      </c>
      <c r="J6" s="123">
        <v>9.92</v>
      </c>
      <c r="K6" s="123">
        <v>4.4400000000000004</v>
      </c>
      <c r="L6" s="60">
        <v>0</v>
      </c>
      <c r="M6" s="123">
        <v>8.75</v>
      </c>
      <c r="N6" s="50"/>
      <c r="O6" s="66"/>
      <c r="P6" s="10"/>
      <c r="Q6" s="10"/>
    </row>
    <row r="7" spans="1:17">
      <c r="A7" s="32" t="s">
        <v>3</v>
      </c>
      <c r="B7" s="26" t="s">
        <v>16</v>
      </c>
      <c r="C7" s="60">
        <v>0</v>
      </c>
      <c r="D7" s="123">
        <v>0.09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123">
        <v>0.01</v>
      </c>
      <c r="N7" s="50"/>
      <c r="O7" s="66"/>
      <c r="P7" s="10"/>
      <c r="Q7" s="10"/>
    </row>
    <row r="8" spans="1:17">
      <c r="A8" s="32" t="s">
        <v>50</v>
      </c>
      <c r="B8" s="26" t="s">
        <v>61</v>
      </c>
      <c r="C8" s="123">
        <v>46.29</v>
      </c>
      <c r="D8" s="123">
        <v>33.260000000000005</v>
      </c>
      <c r="E8" s="123">
        <v>30.84</v>
      </c>
      <c r="F8" s="123">
        <v>35.46</v>
      </c>
      <c r="G8" s="123">
        <v>37.200000000000003</v>
      </c>
      <c r="H8" s="123">
        <v>46.44</v>
      </c>
      <c r="I8" s="123">
        <v>55.17</v>
      </c>
      <c r="J8" s="123">
        <v>47.84</v>
      </c>
      <c r="K8" s="123">
        <v>26.39</v>
      </c>
      <c r="L8" s="123">
        <v>40.75</v>
      </c>
      <c r="M8" s="123">
        <v>38.57</v>
      </c>
      <c r="N8" s="50"/>
      <c r="O8" s="68"/>
      <c r="P8" s="10"/>
      <c r="Q8" s="10"/>
    </row>
    <row r="9" spans="1:17">
      <c r="A9" s="27" t="s">
        <v>64</v>
      </c>
      <c r="B9" s="26" t="s">
        <v>43</v>
      </c>
      <c r="C9" s="123">
        <v>0.67</v>
      </c>
      <c r="D9" s="123">
        <v>3.31</v>
      </c>
      <c r="E9" s="123">
        <v>0.27</v>
      </c>
      <c r="F9" s="123">
        <v>0.16</v>
      </c>
      <c r="G9" s="123">
        <v>1.35</v>
      </c>
      <c r="H9" s="123">
        <v>1.95</v>
      </c>
      <c r="I9" s="123">
        <v>4.9800000000000004</v>
      </c>
      <c r="J9" s="123">
        <v>1.84</v>
      </c>
      <c r="K9" s="123">
        <v>2.0699999999999998</v>
      </c>
      <c r="L9" s="60">
        <v>0</v>
      </c>
      <c r="M9" s="123">
        <v>1.0900000000000001</v>
      </c>
      <c r="N9" s="69"/>
      <c r="O9" s="68"/>
      <c r="P9" s="10"/>
      <c r="Q9" s="10"/>
    </row>
    <row r="10" spans="1:17">
      <c r="A10" s="27" t="s">
        <v>65</v>
      </c>
      <c r="B10" s="26" t="s">
        <v>62</v>
      </c>
      <c r="C10" s="123">
        <v>23</v>
      </c>
      <c r="D10" s="123">
        <v>13.11</v>
      </c>
      <c r="E10" s="123">
        <v>19.420000000000002</v>
      </c>
      <c r="F10" s="123">
        <v>11.84</v>
      </c>
      <c r="G10" s="123">
        <v>17.52</v>
      </c>
      <c r="H10" s="123">
        <v>17.23</v>
      </c>
      <c r="I10" s="123">
        <v>22.31</v>
      </c>
      <c r="J10" s="123">
        <v>21.02</v>
      </c>
      <c r="K10" s="123">
        <v>12.58</v>
      </c>
      <c r="L10" s="123">
        <v>18.62</v>
      </c>
      <c r="M10" s="123">
        <v>17.63</v>
      </c>
      <c r="N10" s="69"/>
      <c r="O10" s="68"/>
      <c r="P10" s="10"/>
      <c r="Q10" s="10"/>
    </row>
    <row r="11" spans="1:17" ht="30" customHeight="1">
      <c r="A11" s="27" t="s">
        <v>66</v>
      </c>
      <c r="B11" s="26" t="s">
        <v>63</v>
      </c>
      <c r="C11" s="123">
        <v>22.62</v>
      </c>
      <c r="D11" s="123">
        <v>16.84</v>
      </c>
      <c r="E11" s="123">
        <v>11.15</v>
      </c>
      <c r="F11" s="123">
        <v>23.46</v>
      </c>
      <c r="G11" s="123">
        <v>18.329999999999998</v>
      </c>
      <c r="H11" s="123">
        <v>27.26</v>
      </c>
      <c r="I11" s="123">
        <v>27.88</v>
      </c>
      <c r="J11" s="123">
        <v>24.98</v>
      </c>
      <c r="K11" s="123">
        <v>11.74</v>
      </c>
      <c r="L11" s="123">
        <v>22.13</v>
      </c>
      <c r="M11" s="123">
        <v>19.850000000000001</v>
      </c>
      <c r="N11" s="69"/>
      <c r="O11" s="68"/>
      <c r="P11" s="10"/>
      <c r="Q11" s="10"/>
    </row>
    <row r="12" spans="1:17">
      <c r="A12" s="32" t="s">
        <v>52</v>
      </c>
      <c r="B12" s="26" t="s">
        <v>67</v>
      </c>
      <c r="C12" s="60">
        <v>0</v>
      </c>
      <c r="D12" s="123">
        <v>1.42</v>
      </c>
      <c r="E12" s="123">
        <v>1.39</v>
      </c>
      <c r="F12" s="123">
        <v>1</v>
      </c>
      <c r="G12" s="60">
        <v>0</v>
      </c>
      <c r="H12" s="60">
        <v>0</v>
      </c>
      <c r="I12" s="60">
        <v>0</v>
      </c>
      <c r="J12" s="60">
        <v>0</v>
      </c>
      <c r="K12" s="123">
        <v>4.5199999999999996</v>
      </c>
      <c r="L12" s="60">
        <v>0</v>
      </c>
      <c r="M12" s="123">
        <v>0.68</v>
      </c>
      <c r="N12" s="50"/>
      <c r="O12" s="66"/>
      <c r="P12" s="10"/>
      <c r="Q12" s="10"/>
    </row>
    <row r="13" spans="1:17" s="21" customFormat="1">
      <c r="A13" s="32" t="s">
        <v>51</v>
      </c>
      <c r="B13" s="26" t="s">
        <v>17</v>
      </c>
      <c r="C13" s="123">
        <v>1.67</v>
      </c>
      <c r="D13" s="123">
        <v>4.9000000000000004</v>
      </c>
      <c r="E13" s="60">
        <v>0</v>
      </c>
      <c r="F13" s="123">
        <v>0.15</v>
      </c>
      <c r="G13" s="60">
        <v>0</v>
      </c>
      <c r="H13" s="123">
        <v>5.25</v>
      </c>
      <c r="I13" s="123">
        <v>5.0199999999999996</v>
      </c>
      <c r="J13" s="123">
        <v>0.79</v>
      </c>
      <c r="K13" s="123">
        <v>3.6</v>
      </c>
      <c r="L13" s="60">
        <v>0</v>
      </c>
      <c r="M13" s="123">
        <v>1.53</v>
      </c>
      <c r="N13" s="50"/>
      <c r="O13" s="67"/>
      <c r="P13" s="20"/>
      <c r="Q13" s="20"/>
    </row>
    <row r="14" spans="1:17">
      <c r="A14" s="34" t="s">
        <v>44</v>
      </c>
      <c r="B14" s="121" t="s">
        <v>45</v>
      </c>
      <c r="C14" s="122">
        <v>100.00000000000001</v>
      </c>
      <c r="D14" s="122">
        <v>100</v>
      </c>
      <c r="E14" s="122">
        <v>100</v>
      </c>
      <c r="F14" s="122">
        <v>100</v>
      </c>
      <c r="G14" s="122">
        <v>100</v>
      </c>
      <c r="H14" s="122">
        <v>100</v>
      </c>
      <c r="I14" s="122">
        <v>100</v>
      </c>
      <c r="J14" s="122">
        <v>100</v>
      </c>
      <c r="K14" s="122">
        <v>100</v>
      </c>
      <c r="L14" s="122">
        <v>100</v>
      </c>
      <c r="M14" s="122">
        <v>100</v>
      </c>
      <c r="N14" s="70"/>
    </row>
    <row r="15" spans="1:17">
      <c r="A15" s="32" t="s">
        <v>1</v>
      </c>
      <c r="B15" s="2" t="s">
        <v>18</v>
      </c>
      <c r="C15" s="123">
        <v>77.790000000000006</v>
      </c>
      <c r="D15" s="123">
        <v>87.77</v>
      </c>
      <c r="E15" s="123">
        <v>91.89</v>
      </c>
      <c r="F15" s="123">
        <v>91.22</v>
      </c>
      <c r="G15" s="123">
        <v>98.62</v>
      </c>
      <c r="H15" s="123">
        <v>83.56</v>
      </c>
      <c r="I15" s="123">
        <v>92.46</v>
      </c>
      <c r="J15" s="123">
        <v>94.23</v>
      </c>
      <c r="K15" s="123">
        <v>93.43</v>
      </c>
      <c r="L15" s="123">
        <v>94.2</v>
      </c>
      <c r="M15" s="123">
        <v>87.75</v>
      </c>
      <c r="N15" s="57"/>
    </row>
    <row r="16" spans="1:17">
      <c r="A16" s="32" t="s">
        <v>2</v>
      </c>
      <c r="B16" s="2" t="s">
        <v>35</v>
      </c>
      <c r="C16" s="123">
        <v>22.01</v>
      </c>
      <c r="D16" s="123">
        <v>6.94</v>
      </c>
      <c r="E16" s="123">
        <v>7.67</v>
      </c>
      <c r="F16" s="123">
        <v>8.61</v>
      </c>
      <c r="G16" s="123">
        <v>1.36</v>
      </c>
      <c r="H16" s="123">
        <v>14.04</v>
      </c>
      <c r="I16" s="123">
        <v>2.62</v>
      </c>
      <c r="J16" s="123">
        <v>5.1100000000000003</v>
      </c>
      <c r="K16" s="123">
        <v>6.57</v>
      </c>
      <c r="L16" s="123">
        <v>5.77</v>
      </c>
      <c r="M16" s="123">
        <v>11.2</v>
      </c>
      <c r="N16" s="57"/>
    </row>
    <row r="17" spans="1:14">
      <c r="A17" s="32" t="s">
        <v>3</v>
      </c>
      <c r="B17" s="2" t="s">
        <v>36</v>
      </c>
      <c r="C17" s="123">
        <v>0.2</v>
      </c>
      <c r="D17" s="123">
        <v>5.29</v>
      </c>
      <c r="E17" s="123">
        <v>0.44</v>
      </c>
      <c r="F17" s="123">
        <v>0.17</v>
      </c>
      <c r="G17" s="123">
        <v>0.02</v>
      </c>
      <c r="H17" s="123">
        <v>2.4</v>
      </c>
      <c r="I17" s="123">
        <v>4.92</v>
      </c>
      <c r="J17" s="123">
        <v>0.66</v>
      </c>
      <c r="K17" s="123">
        <v>0</v>
      </c>
      <c r="L17" s="123">
        <v>0.03</v>
      </c>
      <c r="M17" s="123">
        <v>1.05</v>
      </c>
      <c r="N17" s="57"/>
    </row>
    <row r="18" spans="1:14">
      <c r="B18" s="54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3"/>
    </row>
    <row r="19" spans="1:14">
      <c r="B19" s="54"/>
      <c r="C19" s="140"/>
      <c r="D19" s="141"/>
      <c r="E19" s="141"/>
      <c r="F19" s="140"/>
      <c r="G19" s="140"/>
      <c r="H19" s="141"/>
      <c r="I19" s="141"/>
      <c r="J19" s="141"/>
      <c r="K19" s="141"/>
      <c r="L19" s="141"/>
      <c r="M19" s="141"/>
      <c r="N19" s="13"/>
    </row>
    <row r="20" spans="1:14"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>
      <c r="C21" s="10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>
      <c r="C22" s="13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3"/>
    </row>
    <row r="23" spans="1:14"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0"/>
    </row>
    <row r="24" spans="1:14"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0"/>
    </row>
    <row r="25" spans="1:14"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0"/>
    </row>
    <row r="26" spans="1:14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0"/>
    </row>
    <row r="27" spans="1:14"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0"/>
    </row>
    <row r="28" spans="1:14"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0"/>
    </row>
    <row r="29" spans="1:14"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0"/>
    </row>
    <row r="30" spans="1:14"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0"/>
    </row>
    <row r="31" spans="1:14">
      <c r="C31" s="10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0"/>
    </row>
    <row r="32" spans="1:14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3:14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3:14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3:14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3:14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3:14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3:14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3:14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3:14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3:14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3:14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3:14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3:14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3:14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3:14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3:14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3:14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3:14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3:14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3:14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3:14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3:14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3:14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3:14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3:14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3:14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3:14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3:14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3:14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3:14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3:14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3:14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3:14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3:14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3:14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3:14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3:14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3:14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3:14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3:14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3:14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3:14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3:14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3:14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3:14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3:14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3:14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3:14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3:14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3:14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3:14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3:14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3:14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3:14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3:14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3:14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3:14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3:14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3:14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spans="3:14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spans="3:14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3:14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pans="3:14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3:14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3:14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3:14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3:14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3:14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3:14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3:14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3:14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3:14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3:14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3:14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3:14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3:14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3:14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3:14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3:14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3:14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3:14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3:14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3:14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3:14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3:14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3:14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3:14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3:14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3:14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3:14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3:14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3:14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3:14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3:14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3:14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3:14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3:14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3:14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3:14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3:14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3:14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3:14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3:14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3:14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3:14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3:14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3:14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3:14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3:14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3:14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3:14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3:14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3:14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3:14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3:14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3:14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3:14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3:14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3:14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3:14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3:14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3:14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3:14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3:14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3:14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3:14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3:14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3:14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3:14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3:14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3:14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3:14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3:14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3:14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3:14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3:14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3:14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3:14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3:14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3:14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3:14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3:14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3:14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3:14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3:14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3:14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3:14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3:14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3:14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3:14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3:14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3:14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3:14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3:14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3:14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3:14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3:14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3:14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3:14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3:14"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3:14"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3:14"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3:14"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3:14"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3:14"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3:14"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3:14"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3:14"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3:14"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3:14"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3:14"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3:14"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3:14"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3:14"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3:14"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3:14"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3:14"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3:14"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3:14"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3:14"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3:14"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3:14"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3:14"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3:14"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3:14"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3:14"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3:14"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3:14"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3:14"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3:14"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3:14"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3:14"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3:14"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3:14"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3:14"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3:14"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3:14"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3:14"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3:14"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3:14"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3:14"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3:14"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3:14"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3:14"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3:14"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3:14"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3:14"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3:14"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3:14"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3:14"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3:14"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3:14"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3:14"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3:14"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3:14"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3:14"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3:14"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3:14"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3:14"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3:14"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</row>
    <row r="252" spans="3:14"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</row>
    <row r="253" spans="3:14"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</row>
    <row r="254" spans="3:14"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</row>
    <row r="255" spans="3:14"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</row>
    <row r="256" spans="3:14"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</row>
    <row r="257" spans="3:14"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</row>
    <row r="258" spans="3:14"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</row>
    <row r="259" spans="3:14"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</row>
    <row r="260" spans="3:14"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</row>
    <row r="261" spans="3:14"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</row>
    <row r="262" spans="3:14"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</row>
    <row r="263" spans="3:14"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</row>
    <row r="264" spans="3:14"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</row>
    <row r="265" spans="3:14"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</row>
    <row r="266" spans="3:14"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</row>
    <row r="267" spans="3:14"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</row>
    <row r="268" spans="3:14"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</row>
    <row r="269" spans="3:14"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</row>
    <row r="270" spans="3:14"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</row>
    <row r="271" spans="3:14"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</row>
    <row r="272" spans="3:14"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3:14"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3:14"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3:14"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3:14"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3:14"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3:14"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3:14"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3:14"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3:14"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3:14"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3:14"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3:14"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3:14"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3:14"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3:14"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3:14"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3:14"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3:14"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3:14"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3:14"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3:14"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3:14"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3:14"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3:14"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3:14"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3:14"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3:14"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3:14"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3:14"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3:14"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3:14"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3:14"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3:14"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3:14"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3:14"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3:14"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3:14"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3:14"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3:14"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3:14"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3:14"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3:14"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3:14"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3:14"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3:14"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3:14"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3:14"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3:14"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3:14"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3:14"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3:14"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3:14"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3:14"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3:14"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3:14"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3:14"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3:14"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3:14"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3:14"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3:14"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3:14"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3:14"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3:14"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3:14"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3:14"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3:14"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3:14"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3:14"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3:14"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3:14"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3:14"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3:14"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3:14"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3:14"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3:14"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3:14"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3:14"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3:14"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3:14"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3:14"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3:14"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3:14"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3:14"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3:14"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3:14"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3:14"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3:14"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3:14"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3:14"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3:14"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3:14"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3:14"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3:14"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3:14"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3:14"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3:14"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3:14"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3:14"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3:14"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3:14"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3:14"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3:14"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3:14"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3:14"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3:14"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3:14"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3:14"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3:14"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3:14"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3:14"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3:14"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3:14"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3:14"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3:14"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3:14"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3:14"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3:14"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3:14"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3:14"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3:14"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3:14"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3:14"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3:14"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3:14"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3:14"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3:14"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3:14"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3:14"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3:14"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3:14"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3:14"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3:14"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3:14"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3:14"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3:14"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3:14"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3:14"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3:14"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3:14"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3:14"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3:14"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3:14"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3:14"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3:14"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3:14"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3:14"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3:14"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3:14"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3:14"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3:14"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3:14"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3:14"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3:14"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3:14"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3:14"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3:14"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3:14"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3:14"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3:14"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3:14"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3:14"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3:14"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3:14"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3:14"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3:14"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3:14"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3:14"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3:14"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3:14"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3:14"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3:14"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3:14"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3:14"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3:14"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3:14"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3:14"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3:14"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</row>
    <row r="450" spans="3:14"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3:14"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</row>
    <row r="452" spans="3:14"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</row>
    <row r="453" spans="3:14"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</row>
    <row r="454" spans="3:14"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</row>
    <row r="455" spans="3:14"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</row>
    <row r="456" spans="3:14"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</row>
    <row r="457" spans="3:14"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</row>
    <row r="458" spans="3:14"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</row>
    <row r="459" spans="3:14"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</row>
    <row r="460" spans="3:14"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</row>
    <row r="461" spans="3:14"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</row>
    <row r="462" spans="3:14"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</row>
    <row r="463" spans="3:14"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</row>
    <row r="464" spans="3:14"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</row>
    <row r="465" spans="3:14"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</row>
    <row r="466" spans="3:14"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</row>
    <row r="467" spans="3:14"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</row>
    <row r="468" spans="3:14"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</row>
    <row r="469" spans="3:14"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</row>
    <row r="470" spans="3:14"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</row>
    <row r="471" spans="3:14"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</row>
    <row r="472" spans="3:14"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</row>
    <row r="473" spans="3:14"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</row>
    <row r="474" spans="3:14"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</row>
    <row r="475" spans="3:14"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</row>
    <row r="476" spans="3:14"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</row>
    <row r="477" spans="3:14"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</row>
    <row r="478" spans="3:14"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</row>
    <row r="479" spans="3:14"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</row>
    <row r="480" spans="3:14"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</row>
    <row r="481" spans="3:14"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</row>
    <row r="482" spans="3:14"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</row>
    <row r="483" spans="3:14"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</row>
    <row r="484" spans="3:14"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</row>
    <row r="485" spans="3:14"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</row>
    <row r="486" spans="3:14"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</row>
    <row r="487" spans="3:14"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</row>
    <row r="488" spans="3:14"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</row>
    <row r="489" spans="3:14"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</row>
    <row r="490" spans="3:14"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</row>
    <row r="491" spans="3:14"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</row>
    <row r="492" spans="3:14"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</row>
    <row r="493" spans="3:14"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</row>
    <row r="494" spans="3:14"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</row>
    <row r="495" spans="3:14"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</row>
    <row r="496" spans="3:14"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</row>
    <row r="497" spans="3:14"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</row>
    <row r="498" spans="3:14"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</row>
    <row r="499" spans="3:14"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</row>
    <row r="500" spans="3:14"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</row>
    <row r="501" spans="3:14"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</row>
    <row r="502" spans="3:14"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</row>
    <row r="503" spans="3:14"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</row>
    <row r="504" spans="3:14"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</row>
    <row r="505" spans="3:14"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</row>
    <row r="506" spans="3:14"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</row>
    <row r="507" spans="3:14"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</row>
    <row r="508" spans="3:14"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</row>
    <row r="509" spans="3:14"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</row>
    <row r="510" spans="3:14"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</row>
    <row r="511" spans="3:14"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</row>
    <row r="512" spans="3:14"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</row>
    <row r="513" spans="3:14"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</row>
    <row r="514" spans="3:14"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</row>
    <row r="515" spans="3:14"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</row>
    <row r="516" spans="3:14"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</row>
    <row r="517" spans="3:14"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</row>
    <row r="518" spans="3:14"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</row>
    <row r="519" spans="3:14"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</row>
    <row r="520" spans="3:14"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</row>
    <row r="521" spans="3:14"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</row>
    <row r="522" spans="3:14"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</row>
    <row r="523" spans="3:14"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</row>
    <row r="524" spans="3:14"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</row>
    <row r="525" spans="3:14"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</row>
    <row r="526" spans="3:14"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</row>
    <row r="527" spans="3:14"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</row>
    <row r="528" spans="3:14"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</row>
    <row r="529" spans="3:14"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</row>
    <row r="530" spans="3:14"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</row>
    <row r="531" spans="3:14"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</row>
    <row r="532" spans="3:14"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</row>
    <row r="533" spans="3:14"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</row>
    <row r="534" spans="3:14"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</row>
    <row r="535" spans="3:14"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</row>
    <row r="536" spans="3:14"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</row>
    <row r="537" spans="3:14"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</row>
    <row r="538" spans="3:14"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</row>
    <row r="539" spans="3:14"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</row>
    <row r="540" spans="3:14"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</row>
    <row r="541" spans="3:14"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</row>
    <row r="542" spans="3:14"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</row>
    <row r="543" spans="3:14"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</row>
    <row r="544" spans="3:14"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</row>
    <row r="545" spans="3:14"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</row>
    <row r="546" spans="3:14"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</row>
    <row r="547" spans="3:14"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</row>
    <row r="548" spans="3:14"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</row>
    <row r="549" spans="3:14"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</row>
    <row r="550" spans="3:14"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</row>
    <row r="551" spans="3:14"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</row>
    <row r="552" spans="3:14"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</row>
    <row r="553" spans="3:14"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</row>
    <row r="554" spans="3:14"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</row>
    <row r="555" spans="3:14"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</row>
    <row r="556" spans="3:14"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</row>
    <row r="557" spans="3:14"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</row>
    <row r="558" spans="3:14"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</row>
    <row r="559" spans="3:14"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</row>
    <row r="560" spans="3:14"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</row>
    <row r="561" spans="3:14"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</row>
    <row r="562" spans="3:14"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</row>
    <row r="563" spans="3:14"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</row>
    <row r="564" spans="3:14"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</row>
    <row r="565" spans="3:14"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</row>
    <row r="566" spans="3:14"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</row>
    <row r="567" spans="3:14"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</row>
    <row r="568" spans="3:14"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</row>
    <row r="569" spans="3:14"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</row>
    <row r="570" spans="3:14"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</row>
    <row r="571" spans="3:14"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</row>
    <row r="572" spans="3:14"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</row>
    <row r="573" spans="3:14"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</row>
    <row r="574" spans="3:14"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</row>
    <row r="575" spans="3:14"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</row>
    <row r="576" spans="3:14"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</row>
    <row r="577" spans="3:14"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</row>
    <row r="578" spans="3:14"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</row>
    <row r="579" spans="3:14"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</row>
    <row r="580" spans="3:14"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</row>
    <row r="581" spans="3:14"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</row>
    <row r="582" spans="3:14"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</row>
    <row r="583" spans="3:14"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</row>
    <row r="584" spans="3:14"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</row>
    <row r="585" spans="3:14"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</row>
    <row r="586" spans="3:14"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</row>
    <row r="587" spans="3:14"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</row>
    <row r="588" spans="3:14"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</row>
    <row r="589" spans="3:14"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</row>
    <row r="590" spans="3:14"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</row>
    <row r="591" spans="3:14"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</row>
    <row r="592" spans="3:14"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</row>
    <row r="593" spans="3:14"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</row>
    <row r="594" spans="3:14"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</row>
    <row r="595" spans="3:14"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</row>
    <row r="596" spans="3:14"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</row>
    <row r="597" spans="3:14"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</row>
    <row r="598" spans="3:14"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</row>
    <row r="599" spans="3:14"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</row>
    <row r="600" spans="3:14"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</row>
    <row r="601" spans="3:14"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</row>
    <row r="602" spans="3:14"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</row>
    <row r="603" spans="3:14"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</row>
    <row r="604" spans="3:14"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</row>
    <row r="605" spans="3:14"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</row>
    <row r="606" spans="3:14"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</row>
    <row r="607" spans="3:14"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</row>
    <row r="608" spans="3:14"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</row>
    <row r="609" spans="3:14"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</row>
    <row r="610" spans="3:14"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</row>
    <row r="611" spans="3:14"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</row>
    <row r="612" spans="3:14"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</row>
    <row r="613" spans="3:14"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</row>
    <row r="614" spans="3:14"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</row>
    <row r="615" spans="3:14"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</row>
    <row r="616" spans="3:14"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</row>
    <row r="617" spans="3:14"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</row>
    <row r="618" spans="3:14"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</row>
    <row r="619" spans="3:14">
      <c r="N619" s="10"/>
    </row>
  </sheetData>
  <mergeCells count="1">
    <mergeCell ref="A1:M1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8"/>
  <sheetViews>
    <sheetView showGridLines="0" workbookViewId="0">
      <selection sqref="A1:E1"/>
    </sheetView>
  </sheetViews>
  <sheetFormatPr defaultRowHeight="15.75" customHeight="1"/>
  <cols>
    <col min="1" max="1" width="39.85546875" style="124" customWidth="1"/>
    <col min="2" max="5" width="10" style="124" customWidth="1"/>
    <col min="6" max="16384" width="9.140625" style="124"/>
  </cols>
  <sheetData>
    <row r="1" spans="1:5" ht="33.75" customHeight="1">
      <c r="A1" s="149" t="s">
        <v>57</v>
      </c>
      <c r="B1" s="149"/>
      <c r="C1" s="149"/>
      <c r="D1" s="149"/>
      <c r="E1" s="149"/>
    </row>
    <row r="2" spans="1:5" ht="15.75" customHeight="1">
      <c r="A2" s="95"/>
      <c r="B2" s="115"/>
      <c r="E2" s="125" t="s">
        <v>21</v>
      </c>
    </row>
    <row r="3" spans="1:5" ht="15.75" customHeight="1">
      <c r="A3" s="78" t="s">
        <v>23</v>
      </c>
      <c r="B3" s="56">
        <v>2021</v>
      </c>
      <c r="C3" s="171">
        <v>2022</v>
      </c>
      <c r="D3" s="172"/>
      <c r="E3" s="173"/>
    </row>
    <row r="4" spans="1:5" ht="15.75" customHeight="1">
      <c r="A4" s="79" t="s">
        <v>22</v>
      </c>
      <c r="B4" s="56">
        <v>12</v>
      </c>
      <c r="C4" s="56">
        <v>1</v>
      </c>
      <c r="D4" s="56">
        <v>2</v>
      </c>
      <c r="E4" s="56">
        <v>3</v>
      </c>
    </row>
    <row r="5" spans="1:5" ht="15.75" customHeight="1">
      <c r="A5" s="96" t="s">
        <v>4</v>
      </c>
      <c r="B5" s="64">
        <v>4345.2366441588692</v>
      </c>
      <c r="C5" s="64">
        <v>4300.2318334184693</v>
      </c>
      <c r="D5" s="64">
        <v>4165.0587703525816</v>
      </c>
      <c r="E5" s="64">
        <v>4230.9646414000445</v>
      </c>
    </row>
    <row r="6" spans="1:5" ht="15.75" customHeight="1">
      <c r="A6" s="96" t="s">
        <v>5</v>
      </c>
      <c r="B6" s="64">
        <v>4198.469117167102</v>
      </c>
      <c r="C6" s="64">
        <v>4220.7258430518659</v>
      </c>
      <c r="D6" s="64">
        <v>3988.8871188217522</v>
      </c>
      <c r="E6" s="64">
        <v>4085.3272569399842</v>
      </c>
    </row>
    <row r="7" spans="1:5" ht="15.75" customHeight="1">
      <c r="A7" s="96" t="s">
        <v>6</v>
      </c>
      <c r="B7" s="64">
        <v>4691.7948770007415</v>
      </c>
      <c r="C7" s="64">
        <v>4616.1462918672432</v>
      </c>
      <c r="D7" s="64">
        <v>4484.6396274896724</v>
      </c>
      <c r="E7" s="64">
        <v>4557.9731857950892</v>
      </c>
    </row>
    <row r="8" spans="1:5" ht="15.75" customHeight="1">
      <c r="A8" s="96" t="s">
        <v>7</v>
      </c>
      <c r="B8" s="64">
        <v>4480.2263995128178</v>
      </c>
      <c r="C8" s="64">
        <v>4447.6619791497515</v>
      </c>
      <c r="D8" s="64">
        <v>4314.3142999885513</v>
      </c>
      <c r="E8" s="64">
        <v>4377.5158941388536</v>
      </c>
    </row>
    <row r="9" spans="1:5" ht="15.75" customHeight="1">
      <c r="A9" s="96" t="s">
        <v>72</v>
      </c>
      <c r="B9" s="64">
        <v>5267.5530715128925</v>
      </c>
      <c r="C9" s="64">
        <v>5196.8513396310445</v>
      </c>
      <c r="D9" s="64">
        <v>5033.8484244186557</v>
      </c>
      <c r="E9" s="64">
        <v>5098.9932836760818</v>
      </c>
    </row>
    <row r="10" spans="1:5" ht="15.75" customHeight="1">
      <c r="A10" s="96" t="s">
        <v>8</v>
      </c>
      <c r="B10" s="64">
        <v>4621.7282406486192</v>
      </c>
      <c r="C10" s="64">
        <v>4659.0781302317946</v>
      </c>
      <c r="D10" s="64">
        <v>4562.9186307110504</v>
      </c>
      <c r="E10" s="64">
        <v>4658.3137586817938</v>
      </c>
    </row>
    <row r="11" spans="1:5" ht="15.75" customHeight="1">
      <c r="A11" s="96" t="s">
        <v>41</v>
      </c>
      <c r="B11" s="64">
        <v>2159.1686231721692</v>
      </c>
      <c r="C11" s="64">
        <v>2169.510757872386</v>
      </c>
      <c r="D11" s="64">
        <v>2095.6740938197204</v>
      </c>
      <c r="E11" s="64">
        <v>2171.3729825764121</v>
      </c>
    </row>
    <row r="12" spans="1:5" ht="15.75" customHeight="1">
      <c r="A12" s="96" t="s">
        <v>34</v>
      </c>
      <c r="B12" s="64">
        <v>2277.9352079635455</v>
      </c>
      <c r="C12" s="64">
        <v>2282.5773377748719</v>
      </c>
      <c r="D12" s="64">
        <v>2166.2541929149961</v>
      </c>
      <c r="E12" s="64">
        <v>2236.6562771447552</v>
      </c>
    </row>
    <row r="13" spans="1:5" ht="30" customHeight="1">
      <c r="A13" s="126" t="s">
        <v>46</v>
      </c>
      <c r="B13" s="65">
        <v>2392.4814313720076</v>
      </c>
      <c r="C13" s="65">
        <v>2407.4564854307287</v>
      </c>
      <c r="D13" s="65">
        <v>2325.0906373675034</v>
      </c>
      <c r="E13" s="65">
        <v>2385.9442861489947</v>
      </c>
    </row>
    <row r="14" spans="1:5" ht="19.5" customHeight="1">
      <c r="A14" s="96" t="s">
        <v>75</v>
      </c>
      <c r="B14" s="86">
        <v>0</v>
      </c>
      <c r="C14" s="64">
        <v>125</v>
      </c>
      <c r="D14" s="64">
        <v>7610.2263202011736</v>
      </c>
      <c r="E14" s="64">
        <v>7840</v>
      </c>
    </row>
    <row r="15" spans="1:5">
      <c r="A15" s="127" t="s">
        <v>11</v>
      </c>
      <c r="B15" s="64">
        <v>4319.0203593518727</v>
      </c>
      <c r="C15" s="64">
        <v>4287.4922632729213</v>
      </c>
      <c r="D15" s="64">
        <v>4149.844601706498</v>
      </c>
      <c r="E15" s="64">
        <v>4222.3843024956177</v>
      </c>
    </row>
    <row r="17" spans="1:8" ht="15.75" customHeight="1">
      <c r="A17" s="128" t="s">
        <v>55</v>
      </c>
    </row>
    <row r="18" spans="1:8" ht="96" customHeight="1">
      <c r="A18" s="174" t="s">
        <v>69</v>
      </c>
      <c r="B18" s="174"/>
      <c r="C18" s="174"/>
      <c r="D18" s="174"/>
      <c r="E18" s="174"/>
      <c r="F18" s="129"/>
      <c r="G18" s="129"/>
      <c r="H18" s="129"/>
    </row>
  </sheetData>
  <mergeCells count="3">
    <mergeCell ref="C3:E3"/>
    <mergeCell ref="A18:E18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№4-У'!Print_Area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2022-05-11T10:32:35Z</cp:lastPrinted>
  <dcterms:created xsi:type="dcterms:W3CDTF">2003-04-19T18:01:46Z</dcterms:created>
  <dcterms:modified xsi:type="dcterms:W3CDTF">2022-05-17T14:57:09Z</dcterms:modified>
</cp:coreProperties>
</file>