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1"/>
  </bookViews>
  <sheets>
    <sheet name="АДСИЦ_Капитал" sheetId="1" r:id="rId1"/>
    <sheet name="АДСИЦ_Търговия" sheetId="2" r:id="rId2"/>
  </sheets>
  <definedNames>
    <definedName name="OLE_LINK3" localSheetId="0">'АДСИЦ_Капитал'!$G$5</definedName>
    <definedName name="OLE_LINK8" localSheetId="0">'АДСИЦ_Капитал'!$D$26</definedName>
  </definedNames>
  <calcPr fullCalcOnLoad="1"/>
</workbook>
</file>

<file path=xl/sharedStrings.xml><?xml version="1.0" encoding="utf-8"?>
<sst xmlns="http://schemas.openxmlformats.org/spreadsheetml/2006/main" count="271" uniqueCount="168">
  <si>
    <t>Агро Финанс АДСИЦ-София</t>
  </si>
  <si>
    <t>Актив Пропъртис АДСИЦ-Пловдив</t>
  </si>
  <si>
    <t>Фонд за недвижими имоти България АДСИЦ-София</t>
  </si>
  <si>
    <t>Елана Фонд за Земеделска Земя АДСИЦ-София</t>
  </si>
  <si>
    <t>Фонд за енергетика и енергийни икономии АДСИЦ-София</t>
  </si>
  <si>
    <t>ФеърПлей Пропъртис АДСИЦ-София</t>
  </si>
  <si>
    <t>ХипоКапитал АДСИЦ-София</t>
  </si>
  <si>
    <t>Булленд инвестмънтс АДСИЦ-София</t>
  </si>
  <si>
    <t>Парк АДСИЦ-София</t>
  </si>
  <si>
    <t>Прайм Пропърти БГ АДСИЦ-София</t>
  </si>
  <si>
    <t>Емисия</t>
  </si>
  <si>
    <t>Емитент</t>
  </si>
  <si>
    <t>Пазар</t>
  </si>
  <si>
    <t>Дружество</t>
  </si>
  <si>
    <t>Специфика на дейността</t>
  </si>
  <si>
    <t>"Капитал Директ -1" АДСИЦ</t>
  </si>
  <si>
    <t>„Кепитъл Мениджмънт” АДСИЦ</t>
  </si>
  <si>
    <t>„ХипоКапитал” АДСИЦ</t>
  </si>
  <si>
    <t>“Трансинвестмънт” АДСИЦ</t>
  </si>
  <si>
    <t>„Алфа Кредит” АДСИЦ</t>
  </si>
  <si>
    <t>„Хюндай Финанс” АДСИЦ</t>
  </si>
  <si>
    <t>“Фонд за недвижими имоти България” АДСИЦ</t>
  </si>
  <si>
    <t>"Елана фонд за земеделска земя" АДСИЦ</t>
  </si>
  <si>
    <t>„Адванс-Террафонд” АДСИЦ</t>
  </si>
  <si>
    <t>„Булленд Инвестмънтс” АДСИЦ</t>
  </si>
  <si>
    <t>„Фонд за земеделска земя Мел Инвест” АДСИЦ</t>
  </si>
  <si>
    <t>„Агро финанс” АДСИЦ</t>
  </si>
  <si>
    <t>"Прайм Пропърти БГ" АДСИЦ</t>
  </si>
  <si>
    <t>“БенчМарк Фонд Имоти” АДСИЦ</t>
  </si>
  <si>
    <t>“И АР ДЖИ Капитал-1” АДСИЦ</t>
  </si>
  <si>
    <t>“Актив Пропъртис” АДСИЦ</t>
  </si>
  <si>
    <t>"Парк" АДСИЦ</t>
  </si>
  <si>
    <t>“Интеркапитал пропърти дивелопмънт” АДСИЦ</t>
  </si>
  <si>
    <t>„Куантум Дивелопмънтс” АДСИЦ</t>
  </si>
  <si>
    <t>“И АР ДЖИ Капитал-2” АДСИЦ</t>
  </si>
  <si>
    <t>„ЦКБ Риъл Истейт Фонд” АДСИЦ</t>
  </si>
  <si>
    <t>„Феърплей  Пропъртис” АДСИЦ</t>
  </si>
  <si>
    <t>„Булгериън Инвестмънт Груп” АДСИЦ</t>
  </si>
  <si>
    <t>„Премиер Фонд” АДСИЦ</t>
  </si>
  <si>
    <t>„Блек Сий Инвестмънт” АДСИЦ</t>
  </si>
  <si>
    <t>„СИИ Имоти” АДСИЦ</t>
  </si>
  <si>
    <t>„Софарма Имоти” АДСИЦ</t>
  </si>
  <si>
    <t>„Юнивърсъл Пропъртис” АДСИЦ</t>
  </si>
  <si>
    <t>„Лиам” АДСИЦ</t>
  </si>
  <si>
    <t>„Люк” АДСИЦ</t>
  </si>
  <si>
    <t>„Инвест Пропърти” АДСИЦ</t>
  </si>
  <si>
    <t>„Супер Боровец Пропърти Фонд” АДСИЦ</t>
  </si>
  <si>
    <t>„Алфа пропърти 1” АДСИЦ</t>
  </si>
  <si>
    <t>„Форуком фонд имоти” АДСИЦ</t>
  </si>
  <si>
    <t>„Статус Имоти” АДСИЦ</t>
  </si>
  <si>
    <t>„Ексклузив пропърти” АДСИЦ</t>
  </si>
  <si>
    <t>„Хелт енд уелнес” АДСИЦ</t>
  </si>
  <si>
    <t>„Солид Инвест” АДСИЦ</t>
  </si>
  <si>
    <t>„Недвижими имоти София” АДСИЦ</t>
  </si>
  <si>
    <t>„Сердика Пропъртис” АДСИЦ</t>
  </si>
  <si>
    <t>„Пълдин Лайън Груп” АДСИЦ</t>
  </si>
  <si>
    <t>„Ейч Би Джи фонд за инвестиционни имоти” АДСИЦ</t>
  </si>
  <si>
    <r>
      <t xml:space="preserve">секюритизация на </t>
    </r>
    <r>
      <rPr>
        <b/>
        <sz val="11"/>
        <rFont val="Times New Roman"/>
        <family val="1"/>
      </rPr>
      <t>вземания</t>
    </r>
  </si>
  <si>
    <r>
      <t xml:space="preserve">секюритизация на </t>
    </r>
    <r>
      <rPr>
        <b/>
        <sz val="11"/>
        <rFont val="Times New Roman"/>
        <family val="1"/>
      </rPr>
      <t>недвижими имоти /зз/</t>
    </r>
  </si>
  <si>
    <r>
      <t xml:space="preserve">секюритизация на </t>
    </r>
    <r>
      <rPr>
        <b/>
        <sz val="11"/>
        <rFont val="Times New Roman"/>
        <family val="1"/>
      </rPr>
      <t>недвижими имоти</t>
    </r>
  </si>
  <si>
    <t>Регистриран капитал           (лв.)</t>
  </si>
  <si>
    <t xml:space="preserve">Собствен капитал       (лв.) </t>
  </si>
  <si>
    <t xml:space="preserve">Общо активи (лв.) </t>
  </si>
  <si>
    <t xml:space="preserve">Пазарен дял </t>
  </si>
  <si>
    <t>ОБЩО</t>
  </si>
  <si>
    <t>ОБЩО (НИ- зем. земя)</t>
  </si>
  <si>
    <t>„И Ар Джи Капитал-3” АДСИЦ</t>
  </si>
  <si>
    <t>ОБЩО (НИ)</t>
  </si>
  <si>
    <t>ОБЩО (НИ и ЗЗ)</t>
  </si>
  <si>
    <r>
      <t xml:space="preserve">секюритизация на </t>
    </r>
    <r>
      <rPr>
        <b/>
        <sz val="11"/>
        <rFont val="Times New Roman"/>
        <family val="1"/>
      </rPr>
      <t>НИ /земеделска земя/</t>
    </r>
  </si>
  <si>
    <t>ОБЩО ЗА АДСИЦ</t>
  </si>
  <si>
    <t>Ексклузив Пропърти АДСИЦ-София</t>
  </si>
  <si>
    <t>Сердика Пропъртис АДСИЦ-София</t>
  </si>
  <si>
    <t>Солид Инвест АДСИЦ-София</t>
  </si>
  <si>
    <t>Форуком Фонд Имоти АДСИЦ-Хасково</t>
  </si>
  <si>
    <t>Болкан енд Сий Пропъртис АДСИЦ-Варна</t>
  </si>
  <si>
    <t>Капитализация (лв.)</t>
  </si>
  <si>
    <t>Общо:</t>
  </si>
  <si>
    <t>Относителен дял спрямо стойността на показателя за пазарa на акции</t>
  </si>
  <si>
    <t>„Юнайтед Пропъртис” АДСИЦ</t>
  </si>
  <si>
    <t>„Зенит Имоти” АДСИЦ</t>
  </si>
  <si>
    <t>„Глобекс Истейт Фонд” АДСИЦ</t>
  </si>
  <si>
    <t>„Сити Дивелъпмънт” АДСИЦ</t>
  </si>
  <si>
    <t>„Пропъртис Кепитъл Инвестмънтс” АДСИЦ</t>
  </si>
  <si>
    <t>„Фонд за инвестиции в недвижими имоти – ФИНИ” АДСИЦ</t>
  </si>
  <si>
    <t>„Болкан енд сий Пропъртис” АДСИЦ</t>
  </si>
  <si>
    <t>„Експат Имоти” АДСИЦ</t>
  </si>
  <si>
    <t>„Пи Ар Си” АДСИЦ</t>
  </si>
  <si>
    <t>„ДИТ Пропърти” АДСИЦ</t>
  </si>
  <si>
    <t>„Сити Пропъртис” АДСИЦ</t>
  </si>
  <si>
    <t>„Рой Пропърти Фънд” АДСИЦ</t>
  </si>
  <si>
    <t>„Софарма Билдингс” АДСИЦ</t>
  </si>
  <si>
    <t>Адванс Терафонд АДСИЦ-София</t>
  </si>
  <si>
    <t>БенчМарк фонд имоти АДСИЦ-София</t>
  </si>
  <si>
    <t>Булгериън Инвестмънт Груп АДСИЦ–София</t>
  </si>
  <si>
    <t>И Ар Джи Капитал - 1 АДСИЦ-София</t>
  </si>
  <si>
    <t>И Ар Джи Капитал - 2 АДСИЦ-София</t>
  </si>
  <si>
    <t>И Ар Джи Капитал - 3 АДСИЦ-София</t>
  </si>
  <si>
    <t>Интеркапитал Пропърти Дивелопмънт АДСИЦ-София</t>
  </si>
  <si>
    <t>Премиер Фонд АДСИЦ-Варна</t>
  </si>
  <si>
    <t>Софарма имоти АДСИЦ-София</t>
  </si>
  <si>
    <t>Фонд за земеделска земя Мел инвест АДСИЦ-София</t>
  </si>
  <si>
    <t>Хелт енд уелнес АДСИЦ-София</t>
  </si>
  <si>
    <t>„Улпина” АДСИЦ</t>
  </si>
  <si>
    <t>„Лев Инвест” АДСИЦ</t>
  </si>
  <si>
    <t>Сити Дивелъпмънт АДСИЦ-София</t>
  </si>
  <si>
    <t>"Инвестмънт пропъртис" АДСИЦ (бившо “Колос-1” АДСИЦ)</t>
  </si>
  <si>
    <t>"Арко Тоуърс" АДСИЦ (бившe „Сингулар” АДСИЦ)</t>
  </si>
  <si>
    <t>Кепитъл Мениджмънт АДСИЦ-София</t>
  </si>
  <si>
    <t>Недвижими имоти София АДСИЦ-София</t>
  </si>
  <si>
    <t>Сити Пропъртис АДСИЦ-София</t>
  </si>
  <si>
    <t>ЦКБ Риъл Истейт Фонд АДСИЦ-София</t>
  </si>
  <si>
    <t>6AG</t>
  </si>
  <si>
    <t>6A6</t>
  </si>
  <si>
    <t>5AX</t>
  </si>
  <si>
    <t>6BMA</t>
  </si>
  <si>
    <t>5H4</t>
  </si>
  <si>
    <t>6B5</t>
  </si>
  <si>
    <t>5BD</t>
  </si>
  <si>
    <t>5EX</t>
  </si>
  <si>
    <t>4EC</t>
  </si>
  <si>
    <t>6EA</t>
  </si>
  <si>
    <t>6ER</t>
  </si>
  <si>
    <t>5ER</t>
  </si>
  <si>
    <t>4IC</t>
  </si>
  <si>
    <t>4PK</t>
  </si>
  <si>
    <t>4PY</t>
  </si>
  <si>
    <t>4PR</t>
  </si>
  <si>
    <t>6SR</t>
  </si>
  <si>
    <t>CDX</t>
  </si>
  <si>
    <t>6SI</t>
  </si>
  <si>
    <t>6S6</t>
  </si>
  <si>
    <t>6F3</t>
  </si>
  <si>
    <t>6EE</t>
  </si>
  <si>
    <t>6A7</t>
  </si>
  <si>
    <t>5BU</t>
  </si>
  <si>
    <t>6F4</t>
  </si>
  <si>
    <t>4H8</t>
  </si>
  <si>
    <t>6H1</t>
  </si>
  <si>
    <t>5CK</t>
  </si>
  <si>
    <t>4OY</t>
  </si>
  <si>
    <t>RSS</t>
  </si>
  <si>
    <t>5CQ</t>
  </si>
  <si>
    <t>Пазар на дружества със специална инвестиционна цел</t>
  </si>
  <si>
    <t>„Агроенержи” АДСИЦ</t>
  </si>
  <si>
    <t>„Турин Имоти” АДСИЦ</t>
  </si>
  <si>
    <t>„Българи Резерв Пропъртис” АДСИЦ</t>
  </si>
  <si>
    <t>„Зет Пропъртис Инвестмънт Фонд” АДСИЦ</t>
  </si>
  <si>
    <t>„Болкан Пропърти Инструментс” АДСИЦ</t>
  </si>
  <si>
    <t>„Експат Бета” АДСИЦ</t>
  </si>
  <si>
    <t>„Маунтин Парадайс Инвест” АДСИЦ</t>
  </si>
  <si>
    <t>„Балканика Имоти” АДСИЦ</t>
  </si>
  <si>
    <t>Номинал (лв.)</t>
  </si>
  <si>
    <t xml:space="preserve">Размер (акции) </t>
  </si>
  <si>
    <t>RPR</t>
  </si>
  <si>
    <t>Рой Пропърти Фънд АДСИЦ-София</t>
  </si>
  <si>
    <t>E7P</t>
  </si>
  <si>
    <t>Експат Бета АДСИЦ-София</t>
  </si>
  <si>
    <t>P15</t>
  </si>
  <si>
    <t>Зет Пропъртис Инвестмънт Фонд АДСИЦ-София</t>
  </si>
  <si>
    <t>„Алтерон” АДСИЦ</t>
  </si>
  <si>
    <t>„Фонд за енергетика и енергийни икономии-ФЕЕИ” АДСИЦ</t>
  </si>
  <si>
    <t>Собствен капитал, натрупани активи и пазарен дял на дружествата със специална инвестиционна цел към 31.03.2009 г.</t>
  </si>
  <si>
    <t>"Риал естейт -Поморие" АДСИЦ (бивше „Ефектен унд финанц – имоти” АДСИЦ)</t>
  </si>
  <si>
    <t>Пазарна капитализация към 31.03.2009 г. и данни за първото тримесечие на 2009 г. за борсовата търговия с регистрираните АДСИЦ на БФБ-София</t>
  </si>
  <si>
    <t>Сделки</t>
  </si>
  <si>
    <t>Обем     (лотове)</t>
  </si>
  <si>
    <t>Оборот           (лв.)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</si>
</sst>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0.0000%"/>
    <numFmt numFmtId="171" formatCode="#,##0.000"/>
    <numFmt numFmtId="172" formatCode="#,##0.0000"/>
    <numFmt numFmtId="173" formatCode="0.000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2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0" fontId="4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right"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right" wrapText="1"/>
    </xf>
    <xf numFmtId="0" fontId="2" fillId="0" borderId="23" xfId="0" applyFont="1" applyBorder="1" applyAlignment="1">
      <alignment vertical="top" wrapText="1"/>
    </xf>
    <xf numFmtId="10" fontId="2" fillId="0" borderId="24" xfId="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1" fontId="4" fillId="33" borderId="29" xfId="0" applyNumberFormat="1" applyFont="1" applyFill="1" applyBorder="1" applyAlignment="1">
      <alignment horizontal="right" wrapText="1"/>
    </xf>
    <xf numFmtId="1" fontId="4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0" fontId="4" fillId="0" borderId="29" xfId="0" applyNumberFormat="1" applyFont="1" applyBorder="1" applyAlignment="1">
      <alignment horizontal="right" wrapText="1"/>
    </xf>
    <xf numFmtId="0" fontId="2" fillId="33" borderId="24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4" fillId="33" borderId="29" xfId="0" applyNumberFormat="1" applyFont="1" applyFill="1" applyBorder="1" applyAlignment="1">
      <alignment horizontal="right" wrapText="1"/>
    </xf>
    <xf numFmtId="3" fontId="2" fillId="0" borderId="27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5" fillId="34" borderId="12" xfId="57" applyNumberFormat="1" applyFont="1" applyFill="1" applyBorder="1" applyAlignment="1">
      <alignment horizontal="center" vertical="center" wrapText="1"/>
      <protection/>
    </xf>
    <xf numFmtId="0" fontId="5" fillId="34" borderId="13" xfId="57" applyNumberFormat="1" applyFont="1" applyFill="1" applyBorder="1" applyAlignment="1">
      <alignment horizontal="center" vertical="center" wrapText="1"/>
      <protection/>
    </xf>
    <xf numFmtId="0" fontId="5" fillId="34" borderId="14" xfId="57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23" xfId="0" applyFont="1" applyBorder="1" applyAlignment="1">
      <alignment horizontal="right" wrapText="1"/>
    </xf>
    <xf numFmtId="3" fontId="2" fillId="0" borderId="24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35" xfId="0" applyFont="1" applyBorder="1" applyAlignment="1">
      <alignment vertical="top" wrapText="1"/>
    </xf>
    <xf numFmtId="3" fontId="4" fillId="0" borderId="36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center"/>
    </xf>
    <xf numFmtId="0" fontId="2" fillId="0" borderId="23" xfId="0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horizontal="right" wrapText="1"/>
    </xf>
    <xf numFmtId="10" fontId="2" fillId="0" borderId="24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32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wrapText="1"/>
    </xf>
    <xf numFmtId="10" fontId="4" fillId="0" borderId="32" xfId="0" applyNumberFormat="1" applyFont="1" applyBorder="1" applyAlignment="1">
      <alignment wrapText="1"/>
    </xf>
    <xf numFmtId="3" fontId="4" fillId="0" borderId="32" xfId="0" applyNumberFormat="1" applyFont="1" applyFill="1" applyBorder="1" applyAlignment="1">
      <alignment wrapText="1"/>
    </xf>
    <xf numFmtId="0" fontId="4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3" fontId="4" fillId="0" borderId="32" xfId="0" applyNumberFormat="1" applyFont="1" applyBorder="1" applyAlignment="1">
      <alignment/>
    </xf>
    <xf numFmtId="0" fontId="2" fillId="0" borderId="39" xfId="0" applyFont="1" applyBorder="1" applyAlignment="1">
      <alignment horizontal="right"/>
    </xf>
    <xf numFmtId="3" fontId="2" fillId="0" borderId="39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10" fontId="2" fillId="0" borderId="40" xfId="0" applyNumberFormat="1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/>
    </xf>
    <xf numFmtId="0" fontId="4" fillId="0" borderId="33" xfId="0" applyFont="1" applyBorder="1" applyAlignment="1">
      <alignment vertical="top" wrapText="1"/>
    </xf>
    <xf numFmtId="3" fontId="4" fillId="0" borderId="39" xfId="0" applyNumberFormat="1" applyFont="1" applyBorder="1" applyAlignment="1">
      <alignment horizontal="right" wrapText="1"/>
    </xf>
    <xf numFmtId="10" fontId="4" fillId="0" borderId="39" xfId="0" applyNumberFormat="1" applyFont="1" applyBorder="1" applyAlignment="1">
      <alignment horizontal="right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10" fontId="4" fillId="0" borderId="42" xfId="0" applyNumberFormat="1" applyFont="1" applyBorder="1" applyAlignment="1">
      <alignment horizontal="right" wrapText="1"/>
    </xf>
    <xf numFmtId="10" fontId="2" fillId="0" borderId="24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SI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57421875" style="1" customWidth="1"/>
    <col min="2" max="2" width="36.421875" style="1" customWidth="1"/>
    <col min="3" max="3" width="13.8515625" style="1" bestFit="1" customWidth="1"/>
    <col min="4" max="4" width="14.28125" style="1" customWidth="1"/>
    <col min="5" max="5" width="14.57421875" style="1" bestFit="1" customWidth="1"/>
    <col min="6" max="6" width="11.421875" style="1" customWidth="1"/>
    <col min="7" max="7" width="40.28125" style="1" bestFit="1" customWidth="1"/>
    <col min="8" max="9" width="9.140625" style="1" customWidth="1"/>
    <col min="10" max="10" width="10.57421875" style="1" customWidth="1"/>
    <col min="11" max="11" width="10.8515625" style="1" customWidth="1"/>
    <col min="12" max="16384" width="9.140625" style="1" customWidth="1"/>
  </cols>
  <sheetData>
    <row r="2" spans="2:13" ht="15" customHeight="1">
      <c r="B2" s="92" t="s">
        <v>162</v>
      </c>
      <c r="C2" s="92"/>
      <c r="D2" s="92"/>
      <c r="E2" s="92"/>
      <c r="F2" s="92"/>
      <c r="G2" s="92"/>
      <c r="H2" s="7"/>
      <c r="I2" s="7"/>
      <c r="J2" s="7"/>
      <c r="K2" s="7"/>
      <c r="L2" s="7"/>
      <c r="M2" s="7"/>
    </row>
    <row r="3" ht="15.75" thickBot="1"/>
    <row r="4" spans="2:7" ht="43.5" thickBot="1">
      <c r="B4" s="9" t="s">
        <v>13</v>
      </c>
      <c r="C4" s="10" t="s">
        <v>60</v>
      </c>
      <c r="D4" s="10" t="s">
        <v>61</v>
      </c>
      <c r="E4" s="10" t="s">
        <v>62</v>
      </c>
      <c r="F4" s="32" t="s">
        <v>63</v>
      </c>
      <c r="G4" s="11" t="s">
        <v>14</v>
      </c>
    </row>
    <row r="5" spans="2:12" ht="15">
      <c r="B5" s="12" t="s">
        <v>15</v>
      </c>
      <c r="C5" s="13">
        <v>650000</v>
      </c>
      <c r="D5" s="13">
        <v>697000</v>
      </c>
      <c r="E5" s="13">
        <v>776000</v>
      </c>
      <c r="F5" s="31">
        <f aca="true" t="shared" si="0" ref="F5:F13">E5/$E$14</f>
        <v>0.008585305408963679</v>
      </c>
      <c r="G5" s="14" t="s">
        <v>57</v>
      </c>
      <c r="I5" s="2"/>
      <c r="J5" s="2"/>
      <c r="K5" s="2"/>
      <c r="L5" s="55"/>
    </row>
    <row r="6" spans="2:12" ht="15">
      <c r="B6" s="6" t="s">
        <v>16</v>
      </c>
      <c r="C6" s="8">
        <v>830000</v>
      </c>
      <c r="D6" s="8">
        <v>14361000</v>
      </c>
      <c r="E6" s="8">
        <v>54017000</v>
      </c>
      <c r="F6" s="31">
        <f t="shared" si="0"/>
        <v>0.5976191266443183</v>
      </c>
      <c r="G6" s="15" t="s">
        <v>57</v>
      </c>
      <c r="I6" s="2"/>
      <c r="J6" s="2"/>
      <c r="K6" s="2"/>
      <c r="L6" s="55"/>
    </row>
    <row r="7" spans="2:12" ht="15">
      <c r="B7" s="6" t="s">
        <v>17</v>
      </c>
      <c r="C7" s="8">
        <v>650000</v>
      </c>
      <c r="D7" s="8">
        <v>626000</v>
      </c>
      <c r="E7" s="8">
        <v>628000</v>
      </c>
      <c r="F7" s="31">
        <f t="shared" si="0"/>
        <v>0.006947901800037616</v>
      </c>
      <c r="G7" s="15" t="s">
        <v>57</v>
      </c>
      <c r="I7" s="2"/>
      <c r="J7" s="2"/>
      <c r="K7" s="2"/>
      <c r="L7" s="55"/>
    </row>
    <row r="8" spans="2:12" ht="15">
      <c r="B8" s="6" t="s">
        <v>18</v>
      </c>
      <c r="C8" s="8">
        <v>650000</v>
      </c>
      <c r="D8" s="8">
        <v>1047000</v>
      </c>
      <c r="E8" s="8">
        <v>15324000</v>
      </c>
      <c r="F8" s="31">
        <f t="shared" si="0"/>
        <v>0.16953765475123636</v>
      </c>
      <c r="G8" s="15" t="s">
        <v>57</v>
      </c>
      <c r="I8" s="58"/>
      <c r="J8" s="2"/>
      <c r="K8" s="2"/>
      <c r="L8" s="55"/>
    </row>
    <row r="9" spans="2:12" ht="30" customHeight="1">
      <c r="B9" s="82" t="s">
        <v>161</v>
      </c>
      <c r="C9" s="72">
        <v>972000</v>
      </c>
      <c r="D9" s="74">
        <v>2125000</v>
      </c>
      <c r="E9" s="74">
        <v>13877000</v>
      </c>
      <c r="F9" s="73">
        <f t="shared" si="0"/>
        <v>0.15352871541261465</v>
      </c>
      <c r="G9" s="17" t="s">
        <v>57</v>
      </c>
      <c r="I9" s="66"/>
      <c r="J9" s="66"/>
      <c r="K9" s="66"/>
      <c r="L9" s="67"/>
    </row>
    <row r="10" spans="2:12" ht="15">
      <c r="B10" s="6" t="s">
        <v>19</v>
      </c>
      <c r="C10" s="8">
        <v>1300000</v>
      </c>
      <c r="D10" s="8">
        <v>3120000</v>
      </c>
      <c r="E10" s="8">
        <v>3144000</v>
      </c>
      <c r="F10" s="5">
        <f t="shared" si="0"/>
        <v>0.034783763151780674</v>
      </c>
      <c r="G10" s="15" t="s">
        <v>57</v>
      </c>
      <c r="I10" s="2"/>
      <c r="J10" s="2"/>
      <c r="K10" s="2"/>
      <c r="L10" s="55"/>
    </row>
    <row r="11" spans="2:12" ht="15">
      <c r="B11" s="6" t="s">
        <v>20</v>
      </c>
      <c r="C11" s="8">
        <v>650000</v>
      </c>
      <c r="D11" s="8">
        <v>956000</v>
      </c>
      <c r="E11" s="8">
        <v>957000</v>
      </c>
      <c r="F11" s="5">
        <f t="shared" si="0"/>
        <v>0.01058780576852866</v>
      </c>
      <c r="G11" s="17" t="s">
        <v>57</v>
      </c>
      <c r="I11" s="2"/>
      <c r="J11" s="2"/>
      <c r="K11" s="2"/>
      <c r="L11" s="55"/>
    </row>
    <row r="12" spans="2:12" ht="15">
      <c r="B12" s="6" t="s">
        <v>103</v>
      </c>
      <c r="C12" s="8">
        <v>650000</v>
      </c>
      <c r="D12" s="8">
        <v>966000</v>
      </c>
      <c r="E12" s="8">
        <v>970000</v>
      </c>
      <c r="F12" s="5">
        <f t="shared" si="0"/>
        <v>0.010731631761204598</v>
      </c>
      <c r="G12" s="17" t="s">
        <v>57</v>
      </c>
      <c r="I12" s="2"/>
      <c r="J12" s="2"/>
      <c r="K12" s="2"/>
      <c r="L12" s="55"/>
    </row>
    <row r="13" spans="2:12" ht="15.75" thickBot="1">
      <c r="B13" s="56" t="s">
        <v>104</v>
      </c>
      <c r="C13" s="57">
        <v>650000</v>
      </c>
      <c r="D13" s="57">
        <v>694000</v>
      </c>
      <c r="E13" s="57">
        <v>694000</v>
      </c>
      <c r="F13" s="5">
        <f t="shared" si="0"/>
        <v>0.007678095301315455</v>
      </c>
      <c r="G13" s="17" t="s">
        <v>57</v>
      </c>
      <c r="I13" s="2"/>
      <c r="J13" s="2"/>
      <c r="K13" s="2"/>
      <c r="L13" s="55"/>
    </row>
    <row r="14" spans="2:12" s="63" customFormat="1" ht="15.75" thickBot="1">
      <c r="B14" s="59" t="s">
        <v>64</v>
      </c>
      <c r="C14" s="60">
        <f>SUM(C5:C13)</f>
        <v>7002000</v>
      </c>
      <c r="D14" s="60">
        <f>SUM(D5:D13)</f>
        <v>24592000</v>
      </c>
      <c r="E14" s="60">
        <f>SUM(E5:E13)</f>
        <v>90387000</v>
      </c>
      <c r="F14" s="61">
        <v>1</v>
      </c>
      <c r="G14" s="62" t="s">
        <v>57</v>
      </c>
      <c r="I14" s="64"/>
      <c r="J14" s="64"/>
      <c r="K14" s="64"/>
      <c r="L14" s="65"/>
    </row>
    <row r="15" spans="2:7" ht="15">
      <c r="B15" s="18"/>
      <c r="C15" s="37"/>
      <c r="D15" s="37"/>
      <c r="E15" s="37"/>
      <c r="F15" s="26"/>
      <c r="G15" s="19"/>
    </row>
    <row r="16" spans="2:7" ht="15" customHeight="1">
      <c r="B16" s="6" t="s">
        <v>21</v>
      </c>
      <c r="C16" s="8">
        <v>60450000</v>
      </c>
      <c r="D16" s="8">
        <v>82565000</v>
      </c>
      <c r="E16" s="8">
        <v>129859000</v>
      </c>
      <c r="F16" s="5">
        <f aca="true" t="shared" si="1" ref="F16:F23">E16/$E$24</f>
        <v>0.25257812165699994</v>
      </c>
      <c r="G16" s="15" t="s">
        <v>58</v>
      </c>
    </row>
    <row r="17" spans="2:7" ht="30">
      <c r="B17" s="6" t="s">
        <v>22</v>
      </c>
      <c r="C17" s="8">
        <v>59716000</v>
      </c>
      <c r="D17" s="8">
        <v>71225000</v>
      </c>
      <c r="E17" s="8">
        <v>92054000</v>
      </c>
      <c r="F17" s="5">
        <f t="shared" si="1"/>
        <v>0.17904670766765085</v>
      </c>
      <c r="G17" s="15" t="s">
        <v>58</v>
      </c>
    </row>
    <row r="18" spans="2:7" ht="15" customHeight="1">
      <c r="B18" s="6" t="s">
        <v>23</v>
      </c>
      <c r="C18" s="8">
        <v>85110000</v>
      </c>
      <c r="D18" s="8">
        <v>161680000</v>
      </c>
      <c r="E18" s="8">
        <v>162374000</v>
      </c>
      <c r="F18" s="5">
        <f t="shared" si="1"/>
        <v>0.31582038923704714</v>
      </c>
      <c r="G18" s="15" t="s">
        <v>58</v>
      </c>
    </row>
    <row r="19" spans="2:7" ht="15" customHeight="1">
      <c r="B19" s="6" t="s">
        <v>24</v>
      </c>
      <c r="C19" s="8">
        <v>13018000</v>
      </c>
      <c r="D19" s="8">
        <v>17160000</v>
      </c>
      <c r="E19" s="8">
        <v>17353000</v>
      </c>
      <c r="F19" s="5">
        <f t="shared" si="1"/>
        <v>0.03375190125531476</v>
      </c>
      <c r="G19" s="15" t="s">
        <v>58</v>
      </c>
    </row>
    <row r="20" spans="2:7" ht="30">
      <c r="B20" s="6" t="s">
        <v>25</v>
      </c>
      <c r="C20" s="8">
        <v>27962000</v>
      </c>
      <c r="D20" s="8">
        <v>33182000</v>
      </c>
      <c r="E20" s="8">
        <v>33207000</v>
      </c>
      <c r="F20" s="5">
        <f t="shared" si="1"/>
        <v>0.06458822019162319</v>
      </c>
      <c r="G20" s="15" t="s">
        <v>58</v>
      </c>
    </row>
    <row r="21" spans="2:7" ht="15" customHeight="1">
      <c r="B21" s="16" t="s">
        <v>26</v>
      </c>
      <c r="C21" s="35">
        <v>32220000</v>
      </c>
      <c r="D21" s="35">
        <v>44752000</v>
      </c>
      <c r="E21" s="35">
        <v>50772000</v>
      </c>
      <c r="F21" s="5">
        <f t="shared" si="1"/>
        <v>0.09875246531059996</v>
      </c>
      <c r="G21" s="17" t="s">
        <v>58</v>
      </c>
    </row>
    <row r="22" spans="2:7" ht="15" customHeight="1">
      <c r="B22" s="6" t="s">
        <v>80</v>
      </c>
      <c r="C22" s="8">
        <v>650000</v>
      </c>
      <c r="D22" s="8">
        <v>723000</v>
      </c>
      <c r="E22" s="8">
        <v>725000</v>
      </c>
      <c r="F22" s="5">
        <f t="shared" si="1"/>
        <v>0.0014101382129950559</v>
      </c>
      <c r="G22" s="15" t="s">
        <v>58</v>
      </c>
    </row>
    <row r="23" spans="2:7" ht="15" customHeight="1" thickBot="1">
      <c r="B23" s="56" t="s">
        <v>144</v>
      </c>
      <c r="C23" s="57">
        <v>18500000</v>
      </c>
      <c r="D23" s="57">
        <v>24656000</v>
      </c>
      <c r="E23" s="57">
        <v>27790000</v>
      </c>
      <c r="F23" s="5">
        <f t="shared" si="1"/>
        <v>0.0540520564677691</v>
      </c>
      <c r="G23" s="75" t="s">
        <v>58</v>
      </c>
    </row>
    <row r="24" spans="2:7" ht="15.75" thickBot="1">
      <c r="B24" s="20" t="s">
        <v>65</v>
      </c>
      <c r="C24" s="36">
        <f>SUM(C16:C23)</f>
        <v>297626000</v>
      </c>
      <c r="D24" s="36">
        <f>SUM(D16:D23)</f>
        <v>435943000</v>
      </c>
      <c r="E24" s="36">
        <f>SUM(E16:E23)</f>
        <v>514134000</v>
      </c>
      <c r="F24" s="21">
        <v>1</v>
      </c>
      <c r="G24" s="22" t="s">
        <v>69</v>
      </c>
    </row>
    <row r="25" spans="2:7" ht="15">
      <c r="B25" s="18"/>
      <c r="C25" s="37"/>
      <c r="D25" s="37"/>
      <c r="E25" s="37"/>
      <c r="F25" s="26"/>
      <c r="G25" s="19"/>
    </row>
    <row r="26" spans="2:11" ht="15">
      <c r="B26" s="6" t="s">
        <v>27</v>
      </c>
      <c r="C26" s="8">
        <v>35706593</v>
      </c>
      <c r="D26" s="8">
        <v>63829887</v>
      </c>
      <c r="E26" s="8">
        <v>65201845</v>
      </c>
      <c r="F26" s="5">
        <f aca="true" t="shared" si="2" ref="F26:F57">E26/$E$80</f>
        <v>0.0632893906852668</v>
      </c>
      <c r="G26" s="15" t="s">
        <v>59</v>
      </c>
      <c r="J26" s="28"/>
      <c r="K26" s="29"/>
    </row>
    <row r="27" spans="2:11" ht="15">
      <c r="B27" s="6" t="s">
        <v>28</v>
      </c>
      <c r="C27" s="8">
        <v>23394706</v>
      </c>
      <c r="D27" s="8">
        <v>30385000</v>
      </c>
      <c r="E27" s="8">
        <v>65195000</v>
      </c>
      <c r="F27" s="5">
        <f t="shared" si="2"/>
        <v>0.06328274645795635</v>
      </c>
      <c r="G27" s="15" t="s">
        <v>59</v>
      </c>
      <c r="J27" s="28"/>
      <c r="K27" s="29"/>
    </row>
    <row r="28" spans="2:11" ht="30">
      <c r="B28" s="6" t="s">
        <v>106</v>
      </c>
      <c r="C28" s="8">
        <v>1603000</v>
      </c>
      <c r="D28" s="8">
        <v>3109000</v>
      </c>
      <c r="E28" s="8">
        <v>11616000</v>
      </c>
      <c r="F28" s="5">
        <f t="shared" si="2"/>
        <v>0.01127528771923646</v>
      </c>
      <c r="G28" s="15" t="s">
        <v>59</v>
      </c>
      <c r="J28" s="28"/>
      <c r="K28" s="29"/>
    </row>
    <row r="29" spans="2:11" ht="15">
      <c r="B29" s="6" t="s">
        <v>29</v>
      </c>
      <c r="C29" s="8">
        <v>3000000</v>
      </c>
      <c r="D29" s="8">
        <v>4546000</v>
      </c>
      <c r="E29" s="8">
        <v>11479000</v>
      </c>
      <c r="F29" s="5">
        <f t="shared" si="2"/>
        <v>0.011142306106156623</v>
      </c>
      <c r="G29" s="15" t="s">
        <v>59</v>
      </c>
      <c r="J29" s="28"/>
      <c r="K29" s="29"/>
    </row>
    <row r="30" spans="2:11" ht="15">
      <c r="B30" s="6" t="s">
        <v>30</v>
      </c>
      <c r="C30" s="8">
        <v>19728000</v>
      </c>
      <c r="D30" s="8">
        <v>30448000</v>
      </c>
      <c r="E30" s="8">
        <v>31228000</v>
      </c>
      <c r="F30" s="5">
        <f t="shared" si="2"/>
        <v>0.030312042432534107</v>
      </c>
      <c r="G30" s="15" t="s">
        <v>59</v>
      </c>
      <c r="J30" s="28"/>
      <c r="K30" s="29"/>
    </row>
    <row r="31" spans="2:11" ht="15">
      <c r="B31" s="6" t="s">
        <v>31</v>
      </c>
      <c r="C31" s="8">
        <v>9720000</v>
      </c>
      <c r="D31" s="8">
        <v>16170000</v>
      </c>
      <c r="E31" s="8">
        <v>16871000</v>
      </c>
      <c r="F31" s="5">
        <f t="shared" si="2"/>
        <v>0.01637615178299228</v>
      </c>
      <c r="G31" s="15" t="s">
        <v>59</v>
      </c>
      <c r="J31" s="28"/>
      <c r="K31" s="29"/>
    </row>
    <row r="32" spans="2:11" ht="30">
      <c r="B32" s="6" t="s">
        <v>32</v>
      </c>
      <c r="C32" s="8">
        <v>4824000</v>
      </c>
      <c r="D32" s="8">
        <v>17015000</v>
      </c>
      <c r="E32" s="8">
        <v>61717000</v>
      </c>
      <c r="F32" s="5">
        <f t="shared" si="2"/>
        <v>0.059906760689403975</v>
      </c>
      <c r="G32" s="15" t="s">
        <v>59</v>
      </c>
      <c r="J32" s="28"/>
      <c r="K32" s="29"/>
    </row>
    <row r="33" spans="2:11" ht="15">
      <c r="B33" s="6" t="s">
        <v>33</v>
      </c>
      <c r="C33" s="8">
        <v>650000</v>
      </c>
      <c r="D33" s="8">
        <v>9951000</v>
      </c>
      <c r="E33" s="8">
        <v>10961000</v>
      </c>
      <c r="F33" s="5">
        <f t="shared" si="2"/>
        <v>0.01063949971509563</v>
      </c>
      <c r="G33" s="15" t="s">
        <v>59</v>
      </c>
      <c r="J33" s="28"/>
      <c r="K33" s="29"/>
    </row>
    <row r="34" spans="2:11" ht="15">
      <c r="B34" s="6" t="s">
        <v>34</v>
      </c>
      <c r="C34" s="8">
        <v>3450000</v>
      </c>
      <c r="D34" s="8">
        <v>5873000</v>
      </c>
      <c r="E34" s="8">
        <v>16390000</v>
      </c>
      <c r="F34" s="5">
        <f t="shared" si="2"/>
        <v>0.01590926013414993</v>
      </c>
      <c r="G34" s="15" t="s">
        <v>59</v>
      </c>
      <c r="J34" s="28"/>
      <c r="K34" s="29"/>
    </row>
    <row r="35" spans="2:11" ht="15">
      <c r="B35" s="6" t="s">
        <v>35</v>
      </c>
      <c r="C35" s="8">
        <v>650000</v>
      </c>
      <c r="D35" s="8">
        <v>25140000</v>
      </c>
      <c r="E35" s="8">
        <v>25143000</v>
      </c>
      <c r="F35" s="5">
        <f t="shared" si="2"/>
        <v>0.024405523340630366</v>
      </c>
      <c r="G35" s="15" t="s">
        <v>59</v>
      </c>
      <c r="J35" s="28"/>
      <c r="K35" s="29"/>
    </row>
    <row r="36" spans="2:11" ht="15">
      <c r="B36" s="6" t="s">
        <v>36</v>
      </c>
      <c r="C36" s="8">
        <v>55825000</v>
      </c>
      <c r="D36" s="8">
        <v>80633000</v>
      </c>
      <c r="E36" s="8">
        <v>136455000</v>
      </c>
      <c r="F36" s="5">
        <f t="shared" si="2"/>
        <v>0.1324525986336442</v>
      </c>
      <c r="G36" s="15" t="s">
        <v>59</v>
      </c>
      <c r="J36" s="28"/>
      <c r="K36" s="29"/>
    </row>
    <row r="37" spans="2:11" ht="30">
      <c r="B37" s="6" t="s">
        <v>37</v>
      </c>
      <c r="C37" s="8">
        <v>650000</v>
      </c>
      <c r="D37" s="8">
        <v>707000</v>
      </c>
      <c r="E37" s="8">
        <v>729000</v>
      </c>
      <c r="F37" s="5">
        <f t="shared" si="2"/>
        <v>0.0007076174885781146</v>
      </c>
      <c r="G37" s="15" t="s">
        <v>59</v>
      </c>
      <c r="J37" s="28"/>
      <c r="K37" s="29"/>
    </row>
    <row r="38" spans="2:11" ht="15">
      <c r="B38" s="6" t="s">
        <v>38</v>
      </c>
      <c r="C38" s="8">
        <v>650000</v>
      </c>
      <c r="D38" s="8">
        <v>840000</v>
      </c>
      <c r="E38" s="8">
        <v>840000</v>
      </c>
      <c r="F38" s="5">
        <f t="shared" si="2"/>
        <v>0.0008153617152340415</v>
      </c>
      <c r="G38" s="15" t="s">
        <v>59</v>
      </c>
      <c r="J38" s="28"/>
      <c r="K38" s="29"/>
    </row>
    <row r="39" spans="2:11" ht="15">
      <c r="B39" s="6" t="s">
        <v>39</v>
      </c>
      <c r="C39" s="8">
        <v>14950000</v>
      </c>
      <c r="D39" s="8">
        <v>27368000</v>
      </c>
      <c r="E39" s="8">
        <v>31932000</v>
      </c>
      <c r="F39" s="5">
        <f t="shared" si="2"/>
        <v>0.03099539320339692</v>
      </c>
      <c r="G39" s="15" t="s">
        <v>59</v>
      </c>
      <c r="J39" s="28"/>
      <c r="K39" s="29"/>
    </row>
    <row r="40" spans="2:11" ht="15">
      <c r="B40" s="6" t="s">
        <v>40</v>
      </c>
      <c r="C40" s="8">
        <v>650000</v>
      </c>
      <c r="D40" s="8">
        <v>1160000</v>
      </c>
      <c r="E40" s="8">
        <v>1246000</v>
      </c>
      <c r="F40" s="5">
        <f t="shared" si="2"/>
        <v>0.001209453210930495</v>
      </c>
      <c r="G40" s="15" t="s">
        <v>59</v>
      </c>
      <c r="J40" s="28"/>
      <c r="K40" s="29"/>
    </row>
    <row r="41" spans="2:11" ht="15">
      <c r="B41" s="6" t="s">
        <v>41</v>
      </c>
      <c r="C41" s="8">
        <v>11700000</v>
      </c>
      <c r="D41" s="8">
        <v>26552000</v>
      </c>
      <c r="E41" s="8">
        <v>39246000</v>
      </c>
      <c r="F41" s="5">
        <f t="shared" si="2"/>
        <v>0.038094864138184754</v>
      </c>
      <c r="G41" s="15" t="s">
        <v>59</v>
      </c>
      <c r="J41" s="28"/>
      <c r="K41" s="29"/>
    </row>
    <row r="42" spans="2:11" ht="15">
      <c r="B42" s="6" t="s">
        <v>42</v>
      </c>
      <c r="C42" s="8">
        <v>650000</v>
      </c>
      <c r="D42" s="8">
        <v>39233000</v>
      </c>
      <c r="E42" s="8">
        <v>60743000</v>
      </c>
      <c r="F42" s="5">
        <f t="shared" si="2"/>
        <v>0.05896132936721593</v>
      </c>
      <c r="G42" s="15" t="s">
        <v>59</v>
      </c>
      <c r="J42" s="28"/>
      <c r="K42" s="29"/>
    </row>
    <row r="43" spans="2:11" ht="15">
      <c r="B43" s="6" t="s">
        <v>43</v>
      </c>
      <c r="C43" s="8">
        <v>1700000</v>
      </c>
      <c r="D43" s="8">
        <v>2239000</v>
      </c>
      <c r="E43" s="8">
        <v>7907000</v>
      </c>
      <c r="F43" s="5">
        <f t="shared" si="2"/>
        <v>0.007675077478994722</v>
      </c>
      <c r="G43" s="15" t="s">
        <v>59</v>
      </c>
      <c r="J43" s="28"/>
      <c r="K43" s="29"/>
    </row>
    <row r="44" spans="2:11" ht="15">
      <c r="B44" s="6" t="s">
        <v>44</v>
      </c>
      <c r="C44" s="8">
        <v>1500000</v>
      </c>
      <c r="D44" s="8">
        <v>3145000</v>
      </c>
      <c r="E44" s="8">
        <v>21353000</v>
      </c>
      <c r="F44" s="5">
        <f t="shared" si="2"/>
        <v>0.020726688934991057</v>
      </c>
      <c r="G44" s="15" t="s">
        <v>59</v>
      </c>
      <c r="J44" s="28"/>
      <c r="K44" s="29"/>
    </row>
    <row r="45" spans="2:11" ht="15">
      <c r="B45" s="6" t="s">
        <v>45</v>
      </c>
      <c r="C45" s="8">
        <v>1666000</v>
      </c>
      <c r="D45" s="8">
        <v>3486000</v>
      </c>
      <c r="E45" s="8">
        <v>7911000</v>
      </c>
      <c r="F45" s="5">
        <f t="shared" si="2"/>
        <v>0.007678960153829169</v>
      </c>
      <c r="G45" s="15" t="s">
        <v>59</v>
      </c>
      <c r="J45" s="28"/>
      <c r="K45" s="29"/>
    </row>
    <row r="46" spans="2:11" ht="30">
      <c r="B46" s="6" t="s">
        <v>46</v>
      </c>
      <c r="C46" s="8">
        <v>650000</v>
      </c>
      <c r="D46" s="8">
        <v>820000</v>
      </c>
      <c r="E46" s="8">
        <v>8365000</v>
      </c>
      <c r="F46" s="5">
        <f t="shared" si="2"/>
        <v>0.008119643747538997</v>
      </c>
      <c r="G46" s="15" t="s">
        <v>59</v>
      </c>
      <c r="J46" s="28"/>
      <c r="K46" s="29"/>
    </row>
    <row r="47" spans="2:11" ht="15">
      <c r="B47" s="6" t="s">
        <v>47</v>
      </c>
      <c r="C47" s="8">
        <v>650000</v>
      </c>
      <c r="D47" s="8">
        <v>3646000</v>
      </c>
      <c r="E47" s="8">
        <v>3681000</v>
      </c>
      <c r="F47" s="5">
        <f t="shared" si="2"/>
        <v>0.0035730315164006032</v>
      </c>
      <c r="G47" s="15" t="s">
        <v>59</v>
      </c>
      <c r="J47" s="28"/>
      <c r="K47" s="29"/>
    </row>
    <row r="48" spans="2:11" ht="15">
      <c r="B48" s="6" t="s">
        <v>48</v>
      </c>
      <c r="C48" s="8">
        <v>1810000</v>
      </c>
      <c r="D48" s="8">
        <v>1686000</v>
      </c>
      <c r="E48" s="8">
        <v>1986000</v>
      </c>
      <c r="F48" s="5">
        <f t="shared" si="2"/>
        <v>0.001927748055303341</v>
      </c>
      <c r="G48" s="15" t="s">
        <v>59</v>
      </c>
      <c r="J48" s="28"/>
      <c r="K48" s="29"/>
    </row>
    <row r="49" spans="2:11" ht="15">
      <c r="B49" s="88" t="s">
        <v>49</v>
      </c>
      <c r="C49" s="83">
        <v>650000</v>
      </c>
      <c r="D49" s="83">
        <v>544000</v>
      </c>
      <c r="E49" s="83">
        <v>549000</v>
      </c>
      <c r="F49" s="89">
        <f t="shared" si="2"/>
        <v>0.0005328971210279629</v>
      </c>
      <c r="G49" s="15" t="s">
        <v>59</v>
      </c>
      <c r="J49" s="28"/>
      <c r="K49" s="29"/>
    </row>
    <row r="50" spans="2:11" ht="15">
      <c r="B50" s="88" t="s">
        <v>50</v>
      </c>
      <c r="C50" s="83">
        <v>9452000</v>
      </c>
      <c r="D50" s="83">
        <v>6996000</v>
      </c>
      <c r="E50" s="83">
        <v>14674000</v>
      </c>
      <c r="F50" s="89">
        <f t="shared" si="2"/>
        <v>0.014243592630171815</v>
      </c>
      <c r="G50" s="15" t="s">
        <v>59</v>
      </c>
      <c r="J50" s="28"/>
      <c r="K50" s="29"/>
    </row>
    <row r="51" spans="2:11" ht="15">
      <c r="B51" s="87" t="s">
        <v>51</v>
      </c>
      <c r="C51" s="8">
        <v>975000</v>
      </c>
      <c r="D51" s="8">
        <v>5591000</v>
      </c>
      <c r="E51" s="8">
        <v>109982000</v>
      </c>
      <c r="F51" s="5">
        <f t="shared" si="2"/>
        <v>0.10675608591055995</v>
      </c>
      <c r="G51" s="15" t="s">
        <v>59</v>
      </c>
      <c r="J51" s="28"/>
      <c r="K51" s="29"/>
    </row>
    <row r="52" spans="2:11" ht="15">
      <c r="B52" s="6" t="s">
        <v>52</v>
      </c>
      <c r="C52" s="8">
        <v>650000</v>
      </c>
      <c r="D52" s="8">
        <v>315000</v>
      </c>
      <c r="E52" s="8">
        <v>1885000</v>
      </c>
      <c r="F52" s="5">
        <f t="shared" si="2"/>
        <v>0.0018297105157335336</v>
      </c>
      <c r="G52" s="15" t="s">
        <v>59</v>
      </c>
      <c r="J52" s="28"/>
      <c r="K52" s="29"/>
    </row>
    <row r="53" spans="2:11" ht="15">
      <c r="B53" s="6" t="s">
        <v>53</v>
      </c>
      <c r="C53" s="8">
        <v>650000</v>
      </c>
      <c r="D53" s="8">
        <v>553000</v>
      </c>
      <c r="E53" s="8">
        <v>12326000</v>
      </c>
      <c r="F53" s="5">
        <f t="shared" si="2"/>
        <v>0.011964462502350948</v>
      </c>
      <c r="G53" s="15" t="s">
        <v>59</v>
      </c>
      <c r="J53" s="28"/>
      <c r="K53" s="29"/>
    </row>
    <row r="54" spans="2:11" ht="15">
      <c r="B54" s="6" t="s">
        <v>54</v>
      </c>
      <c r="C54" s="8">
        <v>650000</v>
      </c>
      <c r="D54" s="8">
        <v>6489000</v>
      </c>
      <c r="E54" s="8">
        <v>60984000</v>
      </c>
      <c r="F54" s="5">
        <f t="shared" si="2"/>
        <v>0.05919526052599142</v>
      </c>
      <c r="G54" s="15" t="s">
        <v>59</v>
      </c>
      <c r="J54" s="28"/>
      <c r="K54" s="29"/>
    </row>
    <row r="55" spans="2:11" ht="15" customHeight="1">
      <c r="B55" s="6" t="s">
        <v>85</v>
      </c>
      <c r="C55" s="8">
        <v>5333000</v>
      </c>
      <c r="D55" s="8">
        <v>28211000</v>
      </c>
      <c r="E55" s="8">
        <v>28247000</v>
      </c>
      <c r="F55" s="5">
        <f t="shared" si="2"/>
        <v>0.02741847901216187</v>
      </c>
      <c r="G55" s="15" t="s">
        <v>59</v>
      </c>
      <c r="J55" s="28"/>
      <c r="K55" s="29"/>
    </row>
    <row r="56" spans="2:11" ht="15">
      <c r="B56" s="6" t="s">
        <v>55</v>
      </c>
      <c r="C56" s="8">
        <v>650000</v>
      </c>
      <c r="D56" s="8">
        <v>1356000</v>
      </c>
      <c r="E56" s="8">
        <v>3398000</v>
      </c>
      <c r="F56" s="5">
        <f t="shared" si="2"/>
        <v>0.0032983322718634204</v>
      </c>
      <c r="G56" s="15" t="s">
        <v>59</v>
      </c>
      <c r="J56" s="28"/>
      <c r="K56" s="29"/>
    </row>
    <row r="57" spans="2:11" ht="30">
      <c r="B57" s="6" t="s">
        <v>56</v>
      </c>
      <c r="C57" s="8">
        <v>650000</v>
      </c>
      <c r="D57" s="8">
        <v>8246000</v>
      </c>
      <c r="E57" s="8">
        <v>9938000</v>
      </c>
      <c r="F57" s="5">
        <f t="shared" si="2"/>
        <v>0.009646505626185601</v>
      </c>
      <c r="G57" s="15" t="s">
        <v>59</v>
      </c>
      <c r="J57" s="28"/>
      <c r="K57" s="29"/>
    </row>
    <row r="58" spans="2:11" ht="30">
      <c r="B58" s="6" t="s">
        <v>107</v>
      </c>
      <c r="C58" s="8">
        <v>650000</v>
      </c>
      <c r="D58" s="8">
        <v>21175000</v>
      </c>
      <c r="E58" s="8">
        <v>21337000</v>
      </c>
      <c r="F58" s="5">
        <f aca="true" t="shared" si="3" ref="F58:F79">E58/$E$80</f>
        <v>0.020711158235653268</v>
      </c>
      <c r="G58" s="15" t="s">
        <v>59</v>
      </c>
      <c r="J58" s="28"/>
      <c r="K58" s="29"/>
    </row>
    <row r="59" spans="2:11" ht="15">
      <c r="B59" s="16" t="s">
        <v>66</v>
      </c>
      <c r="C59" s="35">
        <v>21000000</v>
      </c>
      <c r="D59" s="35">
        <v>27923000</v>
      </c>
      <c r="E59" s="35">
        <v>61214000</v>
      </c>
      <c r="F59" s="5">
        <f t="shared" si="3"/>
        <v>0.05941851432897217</v>
      </c>
      <c r="G59" s="17" t="s">
        <v>59</v>
      </c>
      <c r="J59" s="28"/>
      <c r="K59" s="29"/>
    </row>
    <row r="60" spans="2:11" ht="15">
      <c r="B60" s="6" t="s">
        <v>79</v>
      </c>
      <c r="C60" s="8">
        <v>650000</v>
      </c>
      <c r="D60" s="8">
        <v>830000</v>
      </c>
      <c r="E60" s="8">
        <v>876000</v>
      </c>
      <c r="F60" s="5">
        <f t="shared" si="3"/>
        <v>0.0008503057887440719</v>
      </c>
      <c r="G60" s="17" t="s">
        <v>59</v>
      </c>
      <c r="J60" s="28"/>
      <c r="K60" s="29"/>
    </row>
    <row r="61" spans="2:11" ht="15">
      <c r="B61" s="6" t="s">
        <v>81</v>
      </c>
      <c r="C61" s="8">
        <v>650000</v>
      </c>
      <c r="D61" s="8">
        <v>439000</v>
      </c>
      <c r="E61" s="8">
        <v>468000</v>
      </c>
      <c r="F61" s="5">
        <f t="shared" si="3"/>
        <v>0.00045427295563039456</v>
      </c>
      <c r="G61" s="17" t="s">
        <v>59</v>
      </c>
      <c r="J61" s="28"/>
      <c r="K61" s="29"/>
    </row>
    <row r="62" spans="2:11" ht="15">
      <c r="B62" s="6" t="s">
        <v>82</v>
      </c>
      <c r="C62" s="8">
        <v>219800</v>
      </c>
      <c r="D62" s="8">
        <v>1768000</v>
      </c>
      <c r="E62" s="8">
        <v>5536000</v>
      </c>
      <c r="F62" s="5">
        <f t="shared" si="3"/>
        <v>0.0053736219708757785</v>
      </c>
      <c r="G62" s="17" t="s">
        <v>59</v>
      </c>
      <c r="J62" s="28"/>
      <c r="K62" s="29"/>
    </row>
    <row r="63" spans="2:11" ht="30">
      <c r="B63" s="6" t="s">
        <v>83</v>
      </c>
      <c r="C63" s="8">
        <v>650000</v>
      </c>
      <c r="D63" s="8">
        <v>737000</v>
      </c>
      <c r="E63" s="8">
        <v>744000</v>
      </c>
      <c r="F63" s="5">
        <f t="shared" si="3"/>
        <v>0.000722177519207294</v>
      </c>
      <c r="G63" s="17" t="s">
        <v>59</v>
      </c>
      <c r="J63" s="28"/>
      <c r="K63" s="29"/>
    </row>
    <row r="64" spans="2:11" ht="30">
      <c r="B64" s="16" t="s">
        <v>84</v>
      </c>
      <c r="C64" s="35">
        <v>650000</v>
      </c>
      <c r="D64" s="35">
        <v>678000</v>
      </c>
      <c r="E64" s="35">
        <v>753000</v>
      </c>
      <c r="F64" s="5">
        <f t="shared" si="3"/>
        <v>0.0007309135375848015</v>
      </c>
      <c r="G64" s="17" t="s">
        <v>59</v>
      </c>
      <c r="J64" s="28"/>
      <c r="K64" s="29"/>
    </row>
    <row r="65" spans="2:11" ht="45">
      <c r="B65" s="6" t="s">
        <v>163</v>
      </c>
      <c r="C65" s="8">
        <v>650000</v>
      </c>
      <c r="D65" s="8">
        <v>655000</v>
      </c>
      <c r="E65" s="8">
        <v>680000</v>
      </c>
      <c r="F65" s="5">
        <f t="shared" si="3"/>
        <v>0.0006600547218561289</v>
      </c>
      <c r="G65" s="17" t="s">
        <v>59</v>
      </c>
      <c r="J65" s="28"/>
      <c r="K65" s="29"/>
    </row>
    <row r="66" spans="2:11" ht="15">
      <c r="B66" s="6" t="s">
        <v>86</v>
      </c>
      <c r="C66" s="8">
        <v>2000000</v>
      </c>
      <c r="D66" s="8">
        <v>1896000</v>
      </c>
      <c r="E66" s="8">
        <v>1911000</v>
      </c>
      <c r="F66" s="5">
        <f t="shared" si="3"/>
        <v>0.0018549479021574445</v>
      </c>
      <c r="G66" s="17" t="s">
        <v>59</v>
      </c>
      <c r="J66" s="28"/>
      <c r="K66" s="29"/>
    </row>
    <row r="67" spans="2:11" ht="15">
      <c r="B67" s="6" t="s">
        <v>87</v>
      </c>
      <c r="C67" s="8">
        <v>11700000</v>
      </c>
      <c r="D67" s="8">
        <v>14872000</v>
      </c>
      <c r="E67" s="8">
        <v>25311000</v>
      </c>
      <c r="F67" s="5">
        <f t="shared" si="3"/>
        <v>0.024568595683677173</v>
      </c>
      <c r="G67" s="17" t="s">
        <v>59</v>
      </c>
      <c r="J67" s="28"/>
      <c r="K67" s="29"/>
    </row>
    <row r="68" spans="2:11" ht="15">
      <c r="B68" s="6" t="s">
        <v>88</v>
      </c>
      <c r="C68" s="8">
        <v>750000</v>
      </c>
      <c r="D68" s="8">
        <v>1431000</v>
      </c>
      <c r="E68" s="8">
        <v>1443000</v>
      </c>
      <c r="F68" s="5">
        <f t="shared" si="3"/>
        <v>0.0014006749465270499</v>
      </c>
      <c r="G68" s="17" t="s">
        <v>59</v>
      </c>
      <c r="J68" s="28"/>
      <c r="K68" s="29"/>
    </row>
    <row r="69" spans="2:11" ht="15">
      <c r="B69" s="6" t="s">
        <v>89</v>
      </c>
      <c r="C69" s="8">
        <v>650000</v>
      </c>
      <c r="D69" s="8">
        <v>264212</v>
      </c>
      <c r="E69" s="8">
        <v>937768</v>
      </c>
      <c r="F69" s="5">
        <f t="shared" si="3"/>
        <v>0.0009102620535376151</v>
      </c>
      <c r="G69" s="17" t="s">
        <v>59</v>
      </c>
      <c r="J69" s="28"/>
      <c r="K69" s="29"/>
    </row>
    <row r="70" spans="2:11" ht="15">
      <c r="B70" s="6" t="s">
        <v>90</v>
      </c>
      <c r="C70" s="8">
        <v>616000</v>
      </c>
      <c r="D70" s="8">
        <v>528000</v>
      </c>
      <c r="E70" s="8">
        <v>537000</v>
      </c>
      <c r="F70" s="5">
        <f t="shared" si="3"/>
        <v>0.0005212490965246195</v>
      </c>
      <c r="G70" s="17" t="s">
        <v>59</v>
      </c>
      <c r="J70" s="28"/>
      <c r="K70" s="29"/>
    </row>
    <row r="71" spans="2:11" ht="15">
      <c r="B71" s="16" t="s">
        <v>91</v>
      </c>
      <c r="C71" s="35">
        <v>650000</v>
      </c>
      <c r="D71" s="35">
        <v>1452000</v>
      </c>
      <c r="E71" s="35">
        <v>1457000</v>
      </c>
      <c r="F71" s="5">
        <f t="shared" si="3"/>
        <v>0.0014142643084476172</v>
      </c>
      <c r="G71" s="17" t="s">
        <v>59</v>
      </c>
      <c r="J71" s="28"/>
      <c r="K71" s="29"/>
    </row>
    <row r="72" spans="2:11" ht="15">
      <c r="B72" s="16" t="s">
        <v>145</v>
      </c>
      <c r="C72" s="35">
        <v>650000</v>
      </c>
      <c r="D72" s="35">
        <v>1068000</v>
      </c>
      <c r="E72" s="35">
        <v>2963000</v>
      </c>
      <c r="F72" s="5">
        <f t="shared" si="3"/>
        <v>0.0028760913836172203</v>
      </c>
      <c r="G72" s="17" t="s">
        <v>59</v>
      </c>
      <c r="J72" s="28"/>
      <c r="K72" s="29"/>
    </row>
    <row r="73" spans="2:11" ht="15">
      <c r="B73" s="16" t="s">
        <v>146</v>
      </c>
      <c r="C73" s="35">
        <v>650000</v>
      </c>
      <c r="D73" s="35">
        <v>13798000</v>
      </c>
      <c r="E73" s="35">
        <v>13802000</v>
      </c>
      <c r="F73" s="5">
        <f t="shared" si="3"/>
        <v>0.013397169516262191</v>
      </c>
      <c r="G73" s="17" t="s">
        <v>59</v>
      </c>
      <c r="J73" s="28"/>
      <c r="K73" s="29"/>
    </row>
    <row r="74" spans="2:11" ht="30">
      <c r="B74" s="16" t="s">
        <v>147</v>
      </c>
      <c r="C74" s="35">
        <v>650000</v>
      </c>
      <c r="D74" s="35">
        <v>463000</v>
      </c>
      <c r="E74" s="35">
        <v>3602000</v>
      </c>
      <c r="F74" s="71">
        <f t="shared" si="3"/>
        <v>0.003496348688420259</v>
      </c>
      <c r="G74" s="15" t="s">
        <v>59</v>
      </c>
      <c r="J74" s="28"/>
      <c r="K74" s="29"/>
    </row>
    <row r="75" spans="2:11" ht="30">
      <c r="B75" s="16" t="s">
        <v>148</v>
      </c>
      <c r="C75" s="35">
        <v>650000</v>
      </c>
      <c r="D75" s="35">
        <v>535000</v>
      </c>
      <c r="E75" s="35">
        <v>539000</v>
      </c>
      <c r="F75" s="71">
        <f t="shared" si="3"/>
        <v>0.0005231904339418433</v>
      </c>
      <c r="G75" s="15" t="s">
        <v>59</v>
      </c>
      <c r="J75" s="28"/>
      <c r="K75" s="29"/>
    </row>
    <row r="76" spans="2:11" ht="15">
      <c r="B76" s="16" t="s">
        <v>149</v>
      </c>
      <c r="C76" s="35">
        <v>4343000</v>
      </c>
      <c r="D76" s="35">
        <v>4339000</v>
      </c>
      <c r="E76" s="35">
        <v>4374000</v>
      </c>
      <c r="F76" s="71">
        <f t="shared" si="3"/>
        <v>0.004245704931468688</v>
      </c>
      <c r="G76" s="17" t="s">
        <v>59</v>
      </c>
      <c r="J76" s="28"/>
      <c r="K76" s="29"/>
    </row>
    <row r="77" spans="2:11" ht="15">
      <c r="B77" s="6" t="s">
        <v>151</v>
      </c>
      <c r="C77" s="8">
        <v>650000</v>
      </c>
      <c r="D77" s="8">
        <v>597000</v>
      </c>
      <c r="E77" s="8">
        <v>597000</v>
      </c>
      <c r="F77" s="71">
        <f t="shared" si="3"/>
        <v>0.0005794892190413367</v>
      </c>
      <c r="G77" s="17" t="s">
        <v>59</v>
      </c>
      <c r="J77" s="28"/>
      <c r="K77" s="29"/>
    </row>
    <row r="78" spans="2:11" ht="15">
      <c r="B78" s="56" t="s">
        <v>150</v>
      </c>
      <c r="C78" s="57">
        <v>502000</v>
      </c>
      <c r="D78" s="57">
        <v>491000</v>
      </c>
      <c r="E78" s="57">
        <v>497000</v>
      </c>
      <c r="F78" s="71">
        <f t="shared" si="3"/>
        <v>0.0004824223481801412</v>
      </c>
      <c r="G78" s="17" t="s">
        <v>59</v>
      </c>
      <c r="J78" s="28"/>
      <c r="K78" s="29"/>
    </row>
    <row r="79" spans="2:11" ht="15.75" thickBot="1">
      <c r="B79" s="84" t="s">
        <v>160</v>
      </c>
      <c r="C79" s="85">
        <v>500000</v>
      </c>
      <c r="D79" s="85">
        <v>452000</v>
      </c>
      <c r="E79" s="85">
        <v>460000</v>
      </c>
      <c r="F79" s="86">
        <f t="shared" si="3"/>
        <v>0.00044650760596149893</v>
      </c>
      <c r="G79" s="17" t="s">
        <v>59</v>
      </c>
      <c r="J79" s="28"/>
      <c r="K79" s="29"/>
    </row>
    <row r="80" spans="2:11" s="4" customFormat="1" ht="15.75" thickBot="1">
      <c r="B80" s="20" t="s">
        <v>67</v>
      </c>
      <c r="C80" s="36">
        <f>SUM(C26:C79)</f>
        <v>265518099</v>
      </c>
      <c r="D80" s="36">
        <f>SUM(D26:D79)</f>
        <v>552674099</v>
      </c>
      <c r="E80" s="36">
        <f>SUM(E26:E79)</f>
        <v>1030217613</v>
      </c>
      <c r="F80" s="21">
        <v>1</v>
      </c>
      <c r="G80" s="22" t="s">
        <v>59</v>
      </c>
      <c r="J80" s="30"/>
      <c r="K80" s="30"/>
    </row>
    <row r="81" spans="2:7" ht="15.75" thickBot="1">
      <c r="B81" s="23" t="s">
        <v>68</v>
      </c>
      <c r="C81" s="38">
        <f>C24+C80</f>
        <v>563144099</v>
      </c>
      <c r="D81" s="38">
        <f>D24+D80</f>
        <v>988617099</v>
      </c>
      <c r="E81" s="38">
        <f>E24+E80</f>
        <v>1544351613</v>
      </c>
      <c r="F81" s="24"/>
      <c r="G81" s="25"/>
    </row>
    <row r="82" spans="2:7" ht="15.75" thickBot="1">
      <c r="B82" s="34" t="s">
        <v>70</v>
      </c>
      <c r="C82" s="54">
        <f>C14+C81</f>
        <v>570146099</v>
      </c>
      <c r="D82" s="54">
        <f>D14+D81</f>
        <v>1013209099</v>
      </c>
      <c r="E82" s="54">
        <f>E14+E81</f>
        <v>1634738613</v>
      </c>
      <c r="F82" s="24"/>
      <c r="G82" s="33"/>
    </row>
    <row r="83" spans="3:6" ht="15">
      <c r="C83" s="27"/>
      <c r="D83" s="27"/>
      <c r="E83" s="27"/>
      <c r="F83" s="27"/>
    </row>
    <row r="84" spans="3:5" ht="15">
      <c r="C84" s="2"/>
      <c r="D84" s="2"/>
      <c r="E84" s="2"/>
    </row>
  </sheetData>
  <sheetProtection/>
  <mergeCells count="1">
    <mergeCell ref="B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39.00390625" style="1" customWidth="1"/>
    <col min="4" max="5" width="11.421875" style="1" customWidth="1"/>
    <col min="6" max="6" width="11.00390625" style="1" customWidth="1"/>
    <col min="7" max="7" width="11.7109375" style="2" bestFit="1" customWidth="1"/>
    <col min="8" max="8" width="13.28125" style="3" customWidth="1"/>
    <col min="9" max="9" width="19.57421875" style="2" customWidth="1"/>
    <col min="10" max="10" width="50.8515625" style="1" customWidth="1"/>
    <col min="11" max="16384" width="9.140625" style="1" customWidth="1"/>
  </cols>
  <sheetData>
    <row r="2" spans="2:10" ht="15">
      <c r="B2" s="93" t="s">
        <v>164</v>
      </c>
      <c r="C2" s="93"/>
      <c r="D2" s="93"/>
      <c r="E2" s="93"/>
      <c r="F2" s="93"/>
      <c r="G2" s="93"/>
      <c r="H2" s="93"/>
      <c r="I2" s="93"/>
      <c r="J2" s="94"/>
    </row>
    <row r="3" ht="15.75" thickBot="1"/>
    <row r="4" spans="2:10" ht="29.25" thickBot="1">
      <c r="B4" s="40" t="s">
        <v>10</v>
      </c>
      <c r="C4" s="41" t="s">
        <v>11</v>
      </c>
      <c r="D4" s="41" t="s">
        <v>152</v>
      </c>
      <c r="E4" s="41" t="s">
        <v>153</v>
      </c>
      <c r="F4" s="41" t="s">
        <v>165</v>
      </c>
      <c r="G4" s="41" t="s">
        <v>166</v>
      </c>
      <c r="H4" s="41" t="s">
        <v>167</v>
      </c>
      <c r="I4" s="41" t="s">
        <v>76</v>
      </c>
      <c r="J4" s="42" t="s">
        <v>12</v>
      </c>
    </row>
    <row r="5" spans="2:10" ht="15">
      <c r="B5" s="45" t="s">
        <v>112</v>
      </c>
      <c r="C5" s="46" t="s">
        <v>0</v>
      </c>
      <c r="D5" s="80">
        <v>1</v>
      </c>
      <c r="E5" s="80">
        <v>32219708</v>
      </c>
      <c r="F5" s="47">
        <v>54</v>
      </c>
      <c r="G5" s="47">
        <v>1109577</v>
      </c>
      <c r="H5" s="43">
        <v>694080.38</v>
      </c>
      <c r="I5" s="43">
        <v>23520386.84</v>
      </c>
      <c r="J5" s="48" t="s">
        <v>143</v>
      </c>
    </row>
    <row r="6" spans="2:10" ht="15">
      <c r="B6" s="49" t="s">
        <v>113</v>
      </c>
      <c r="C6" s="44" t="s">
        <v>92</v>
      </c>
      <c r="D6" s="43">
        <v>1</v>
      </c>
      <c r="E6" s="43">
        <v>85110091</v>
      </c>
      <c r="F6" s="43">
        <v>183</v>
      </c>
      <c r="G6" s="43">
        <v>1996615</v>
      </c>
      <c r="H6" s="43">
        <v>2054178.69</v>
      </c>
      <c r="I6" s="43">
        <v>85110091</v>
      </c>
      <c r="J6" s="50" t="s">
        <v>143</v>
      </c>
    </row>
    <row r="7" spans="2:10" ht="15">
      <c r="B7" s="49" t="s">
        <v>114</v>
      </c>
      <c r="C7" s="44" t="s">
        <v>1</v>
      </c>
      <c r="D7" s="43">
        <v>1</v>
      </c>
      <c r="E7" s="43">
        <v>19728099</v>
      </c>
      <c r="F7" s="43">
        <v>15</v>
      </c>
      <c r="G7" s="43">
        <v>75165</v>
      </c>
      <c r="H7" s="43">
        <v>30042.1</v>
      </c>
      <c r="I7" s="43">
        <v>8877644.55</v>
      </c>
      <c r="J7" s="50" t="s">
        <v>143</v>
      </c>
    </row>
    <row r="8" spans="2:10" ht="15">
      <c r="B8" s="49" t="s">
        <v>115</v>
      </c>
      <c r="C8" s="44" t="s">
        <v>93</v>
      </c>
      <c r="D8" s="43">
        <v>1</v>
      </c>
      <c r="E8" s="43">
        <v>23394706</v>
      </c>
      <c r="F8" s="43">
        <v>305</v>
      </c>
      <c r="G8" s="43">
        <v>1687633</v>
      </c>
      <c r="H8" s="43">
        <v>851451.34</v>
      </c>
      <c r="I8" s="43">
        <v>9685408.284</v>
      </c>
      <c r="J8" s="50" t="s">
        <v>143</v>
      </c>
    </row>
    <row r="9" spans="2:10" ht="15">
      <c r="B9" s="49" t="s">
        <v>116</v>
      </c>
      <c r="C9" s="44" t="s">
        <v>75</v>
      </c>
      <c r="D9" s="43">
        <v>1</v>
      </c>
      <c r="E9" s="43">
        <v>5332690</v>
      </c>
      <c r="F9" s="43">
        <v>13</v>
      </c>
      <c r="G9" s="43">
        <v>141345</v>
      </c>
      <c r="H9" s="43">
        <v>5370415.5</v>
      </c>
      <c r="I9" s="43">
        <v>5655000</v>
      </c>
      <c r="J9" s="50" t="s">
        <v>143</v>
      </c>
    </row>
    <row r="10" spans="2:10" ht="15">
      <c r="B10" s="49" t="s">
        <v>117</v>
      </c>
      <c r="C10" s="44" t="s">
        <v>94</v>
      </c>
      <c r="D10" s="43">
        <v>1</v>
      </c>
      <c r="E10" s="43">
        <v>650000</v>
      </c>
      <c r="F10" s="43">
        <v>1</v>
      </c>
      <c r="G10" s="43">
        <v>50</v>
      </c>
      <c r="H10" s="43">
        <v>25</v>
      </c>
      <c r="I10" s="43">
        <v>325000</v>
      </c>
      <c r="J10" s="50" t="s">
        <v>143</v>
      </c>
    </row>
    <row r="11" spans="2:10" ht="15">
      <c r="B11" s="49" t="s">
        <v>118</v>
      </c>
      <c r="C11" s="44" t="s">
        <v>7</v>
      </c>
      <c r="D11" s="43">
        <v>1</v>
      </c>
      <c r="E11" s="43">
        <v>13017889</v>
      </c>
      <c r="F11" s="43">
        <v>33</v>
      </c>
      <c r="G11" s="43">
        <v>1154642</v>
      </c>
      <c r="H11" s="43">
        <v>715565.64</v>
      </c>
      <c r="I11" s="43">
        <v>6508944.5</v>
      </c>
      <c r="J11" s="50" t="s">
        <v>143</v>
      </c>
    </row>
    <row r="12" spans="2:10" ht="15">
      <c r="B12" s="49" t="s">
        <v>119</v>
      </c>
      <c r="C12" s="44" t="s">
        <v>71</v>
      </c>
      <c r="D12" s="43">
        <v>1</v>
      </c>
      <c r="E12" s="43">
        <v>9452340</v>
      </c>
      <c r="F12" s="43">
        <v>19</v>
      </c>
      <c r="G12" s="43">
        <v>2110298</v>
      </c>
      <c r="H12" s="43">
        <v>1755282.4</v>
      </c>
      <c r="I12" s="43">
        <v>7750918.8</v>
      </c>
      <c r="J12" s="50" t="s">
        <v>143</v>
      </c>
    </row>
    <row r="13" spans="2:10" ht="15">
      <c r="B13" s="49" t="s">
        <v>156</v>
      </c>
      <c r="C13" s="44" t="s">
        <v>157</v>
      </c>
      <c r="D13" s="43">
        <v>1</v>
      </c>
      <c r="E13" s="43">
        <v>4342890</v>
      </c>
      <c r="F13" s="43">
        <v>14</v>
      </c>
      <c r="G13" s="43">
        <v>365991</v>
      </c>
      <c r="H13" s="43">
        <v>386387.02</v>
      </c>
      <c r="I13" s="43">
        <v>4334204.22</v>
      </c>
      <c r="J13" s="50" t="s">
        <v>143</v>
      </c>
    </row>
    <row r="14" spans="2:10" ht="15">
      <c r="B14" s="49" t="s">
        <v>120</v>
      </c>
      <c r="C14" s="44" t="s">
        <v>3</v>
      </c>
      <c r="D14" s="43">
        <v>1</v>
      </c>
      <c r="E14" s="43">
        <v>59715885</v>
      </c>
      <c r="F14" s="43">
        <v>386</v>
      </c>
      <c r="G14" s="43">
        <v>5507763</v>
      </c>
      <c r="H14" s="43">
        <v>4257877.98</v>
      </c>
      <c r="I14" s="43">
        <v>38457029.94</v>
      </c>
      <c r="J14" s="50" t="s">
        <v>143</v>
      </c>
    </row>
    <row r="15" spans="2:10" ht="15">
      <c r="B15" s="49" t="s">
        <v>158</v>
      </c>
      <c r="C15" s="44" t="s">
        <v>159</v>
      </c>
      <c r="D15" s="43">
        <v>1</v>
      </c>
      <c r="E15" s="43">
        <v>650000</v>
      </c>
      <c r="F15" s="43">
        <v>2</v>
      </c>
      <c r="G15" s="43">
        <v>538500</v>
      </c>
      <c r="H15" s="43">
        <v>107700</v>
      </c>
      <c r="I15" s="43">
        <v>130000</v>
      </c>
      <c r="J15" s="50" t="s">
        <v>143</v>
      </c>
    </row>
    <row r="16" spans="2:10" ht="15">
      <c r="B16" s="49" t="s">
        <v>121</v>
      </c>
      <c r="C16" s="1" t="s">
        <v>95</v>
      </c>
      <c r="D16" s="43">
        <v>1</v>
      </c>
      <c r="E16" s="43">
        <v>3000000</v>
      </c>
      <c r="F16" s="43">
        <v>13</v>
      </c>
      <c r="G16" s="43">
        <v>6424</v>
      </c>
      <c r="H16" s="43">
        <v>19186.9</v>
      </c>
      <c r="I16" s="43">
        <v>8100000.000000001</v>
      </c>
      <c r="J16" s="50" t="s">
        <v>143</v>
      </c>
    </row>
    <row r="17" spans="2:10" ht="15">
      <c r="B17" s="49" t="s">
        <v>122</v>
      </c>
      <c r="C17" s="44" t="s">
        <v>96</v>
      </c>
      <c r="D17" s="43">
        <v>1</v>
      </c>
      <c r="E17" s="43">
        <v>3450000</v>
      </c>
      <c r="F17" s="43">
        <v>43</v>
      </c>
      <c r="G17" s="43">
        <v>65397</v>
      </c>
      <c r="H17" s="43">
        <v>170906.15</v>
      </c>
      <c r="I17" s="43">
        <v>8935500</v>
      </c>
      <c r="J17" s="50" t="s">
        <v>143</v>
      </c>
    </row>
    <row r="18" spans="2:10" ht="15">
      <c r="B18" s="49" t="s">
        <v>123</v>
      </c>
      <c r="C18" s="44" t="s">
        <v>97</v>
      </c>
      <c r="D18" s="43">
        <v>10</v>
      </c>
      <c r="E18" s="43">
        <v>2100000</v>
      </c>
      <c r="F18" s="43">
        <v>40</v>
      </c>
      <c r="G18" s="43">
        <v>19316</v>
      </c>
      <c r="H18" s="43">
        <v>131913.92</v>
      </c>
      <c r="I18" s="43">
        <v>11550000</v>
      </c>
      <c r="J18" s="50" t="s">
        <v>143</v>
      </c>
    </row>
    <row r="19" spans="2:10" ht="15">
      <c r="B19" s="49" t="s">
        <v>124</v>
      </c>
      <c r="C19" s="44" t="s">
        <v>98</v>
      </c>
      <c r="D19" s="43">
        <v>1</v>
      </c>
      <c r="E19" s="43">
        <v>4823627</v>
      </c>
      <c r="F19" s="43">
        <v>31</v>
      </c>
      <c r="G19" s="43">
        <v>25837</v>
      </c>
      <c r="H19" s="43">
        <v>113701.6</v>
      </c>
      <c r="I19" s="43">
        <v>19487453.080000002</v>
      </c>
      <c r="J19" s="50" t="s">
        <v>143</v>
      </c>
    </row>
    <row r="20" spans="2:10" ht="15">
      <c r="B20" s="49" t="s">
        <v>142</v>
      </c>
      <c r="C20" s="44" t="s">
        <v>108</v>
      </c>
      <c r="D20" s="43">
        <v>1</v>
      </c>
      <c r="E20" s="43">
        <v>650000</v>
      </c>
      <c r="F20" s="43">
        <v>14</v>
      </c>
      <c r="G20" s="43">
        <v>117565</v>
      </c>
      <c r="H20" s="43">
        <v>6413151.6</v>
      </c>
      <c r="I20" s="43">
        <v>34736000</v>
      </c>
      <c r="J20" s="50" t="s">
        <v>143</v>
      </c>
    </row>
    <row r="21" spans="2:10" ht="15">
      <c r="B21" s="49" t="s">
        <v>141</v>
      </c>
      <c r="C21" s="44" t="s">
        <v>109</v>
      </c>
      <c r="D21" s="43">
        <v>1</v>
      </c>
      <c r="E21" s="43">
        <v>650000</v>
      </c>
      <c r="F21" s="43">
        <v>4</v>
      </c>
      <c r="G21" s="43">
        <v>1250</v>
      </c>
      <c r="H21" s="43">
        <v>1916</v>
      </c>
      <c r="I21" s="43">
        <v>1131000</v>
      </c>
      <c r="J21" s="50" t="s">
        <v>143</v>
      </c>
    </row>
    <row r="22" spans="2:10" ht="15">
      <c r="B22" s="49" t="s">
        <v>125</v>
      </c>
      <c r="C22" s="44" t="s">
        <v>8</v>
      </c>
      <c r="D22" s="43">
        <v>1</v>
      </c>
      <c r="E22" s="43">
        <v>9720266</v>
      </c>
      <c r="F22" s="43">
        <v>17</v>
      </c>
      <c r="G22" s="43">
        <v>11305</v>
      </c>
      <c r="H22" s="43">
        <v>8320</v>
      </c>
      <c r="I22" s="43">
        <v>6609780.880000001</v>
      </c>
      <c r="J22" s="50" t="s">
        <v>143</v>
      </c>
    </row>
    <row r="23" spans="2:10" ht="15">
      <c r="B23" s="49" t="s">
        <v>126</v>
      </c>
      <c r="C23" s="1" t="s">
        <v>9</v>
      </c>
      <c r="D23" s="43">
        <v>1</v>
      </c>
      <c r="E23" s="43">
        <v>35706593</v>
      </c>
      <c r="F23" s="43">
        <v>108</v>
      </c>
      <c r="G23" s="43">
        <v>519048</v>
      </c>
      <c r="H23" s="43">
        <v>416013.14</v>
      </c>
      <c r="I23" s="43">
        <v>30207777.678</v>
      </c>
      <c r="J23" s="50" t="s">
        <v>143</v>
      </c>
    </row>
    <row r="24" spans="2:10" ht="15">
      <c r="B24" s="49" t="s">
        <v>127</v>
      </c>
      <c r="C24" s="44" t="s">
        <v>99</v>
      </c>
      <c r="D24" s="43">
        <v>1</v>
      </c>
      <c r="E24" s="43">
        <v>650000</v>
      </c>
      <c r="F24" s="43">
        <v>5</v>
      </c>
      <c r="G24" s="43">
        <v>22431</v>
      </c>
      <c r="H24" s="43">
        <v>24003.93</v>
      </c>
      <c r="I24" s="43">
        <v>669500</v>
      </c>
      <c r="J24" s="50" t="s">
        <v>143</v>
      </c>
    </row>
    <row r="25" spans="2:10" ht="15">
      <c r="B25" s="49" t="s">
        <v>154</v>
      </c>
      <c r="C25" s="44" t="s">
        <v>155</v>
      </c>
      <c r="D25" s="43">
        <v>1</v>
      </c>
      <c r="E25" s="43">
        <v>616250</v>
      </c>
      <c r="F25" s="43">
        <v>5</v>
      </c>
      <c r="G25" s="43">
        <v>52</v>
      </c>
      <c r="H25" s="43">
        <v>57.2</v>
      </c>
      <c r="I25" s="43">
        <v>715000</v>
      </c>
      <c r="J25" s="50" t="s">
        <v>143</v>
      </c>
    </row>
    <row r="26" spans="2:10" ht="15">
      <c r="B26" s="49" t="s">
        <v>128</v>
      </c>
      <c r="C26" s="44" t="s">
        <v>72</v>
      </c>
      <c r="D26" s="43">
        <v>1</v>
      </c>
      <c r="E26" s="43">
        <v>650000</v>
      </c>
      <c r="F26" s="43">
        <v>3</v>
      </c>
      <c r="G26" s="43">
        <v>20</v>
      </c>
      <c r="H26" s="43">
        <v>520</v>
      </c>
      <c r="I26" s="43">
        <v>16900000</v>
      </c>
      <c r="J26" s="50" t="s">
        <v>143</v>
      </c>
    </row>
    <row r="27" spans="2:10" ht="15">
      <c r="B27" s="49" t="s">
        <v>129</v>
      </c>
      <c r="C27" s="44" t="s">
        <v>105</v>
      </c>
      <c r="D27" s="43">
        <v>10</v>
      </c>
      <c r="E27" s="43">
        <v>219804</v>
      </c>
      <c r="F27" s="43">
        <v>8</v>
      </c>
      <c r="G27" s="43">
        <v>405</v>
      </c>
      <c r="H27" s="43">
        <v>2543.35</v>
      </c>
      <c r="I27" s="43">
        <v>1166000</v>
      </c>
      <c r="J27" s="50" t="s">
        <v>143</v>
      </c>
    </row>
    <row r="28" spans="2:10" ht="15">
      <c r="B28" s="49" t="s">
        <v>140</v>
      </c>
      <c r="C28" s="44" t="s">
        <v>110</v>
      </c>
      <c r="D28" s="43">
        <v>1</v>
      </c>
      <c r="E28" s="43">
        <v>650000</v>
      </c>
      <c r="F28" s="43">
        <v>6</v>
      </c>
      <c r="G28" s="43">
        <v>160350</v>
      </c>
      <c r="H28" s="43">
        <v>160381</v>
      </c>
      <c r="I28" s="43">
        <v>650000</v>
      </c>
      <c r="J28" s="50" t="s">
        <v>143</v>
      </c>
    </row>
    <row r="29" spans="2:10" ht="15">
      <c r="B29" s="49" t="s">
        <v>130</v>
      </c>
      <c r="C29" s="44" t="s">
        <v>73</v>
      </c>
      <c r="D29" s="43">
        <v>1</v>
      </c>
      <c r="E29" s="43">
        <v>650000</v>
      </c>
      <c r="F29" s="43">
        <v>3</v>
      </c>
      <c r="G29" s="43">
        <v>500</v>
      </c>
      <c r="H29" s="43">
        <v>655</v>
      </c>
      <c r="I29" s="43">
        <v>780000</v>
      </c>
      <c r="J29" s="50" t="s">
        <v>143</v>
      </c>
    </row>
    <row r="30" spans="2:10" s="39" customFormat="1" ht="15">
      <c r="B30" s="49" t="s">
        <v>131</v>
      </c>
      <c r="C30" s="44" t="s">
        <v>100</v>
      </c>
      <c r="D30" s="43">
        <v>1</v>
      </c>
      <c r="E30" s="43">
        <v>11700000</v>
      </c>
      <c r="F30" s="43">
        <v>54</v>
      </c>
      <c r="G30" s="43">
        <v>21335</v>
      </c>
      <c r="H30" s="43">
        <v>54085</v>
      </c>
      <c r="I30" s="43">
        <v>27495000</v>
      </c>
      <c r="J30" s="50" t="s">
        <v>143</v>
      </c>
    </row>
    <row r="31" spans="2:10" ht="15">
      <c r="B31" s="68" t="s">
        <v>132</v>
      </c>
      <c r="C31" s="69" t="s">
        <v>5</v>
      </c>
      <c r="D31" s="77">
        <v>1</v>
      </c>
      <c r="E31" s="77">
        <v>55825370</v>
      </c>
      <c r="F31" s="43">
        <v>128</v>
      </c>
      <c r="G31" s="43">
        <v>121953</v>
      </c>
      <c r="H31" s="43">
        <v>73674.47</v>
      </c>
      <c r="I31" s="43">
        <v>29587446.1</v>
      </c>
      <c r="J31" s="70" t="s">
        <v>143</v>
      </c>
    </row>
    <row r="32" spans="2:10" ht="15">
      <c r="B32" s="68" t="s">
        <v>133</v>
      </c>
      <c r="C32" s="69" t="s">
        <v>4</v>
      </c>
      <c r="D32" s="77">
        <v>1</v>
      </c>
      <c r="E32" s="77">
        <v>1303374</v>
      </c>
      <c r="F32" s="43">
        <v>31</v>
      </c>
      <c r="G32" s="43">
        <v>9235</v>
      </c>
      <c r="H32" s="43">
        <v>11131.45</v>
      </c>
      <c r="I32" s="43">
        <v>1163807.19</v>
      </c>
      <c r="J32" s="70" t="s">
        <v>143</v>
      </c>
    </row>
    <row r="33" spans="2:10" ht="15">
      <c r="B33" s="68" t="s">
        <v>134</v>
      </c>
      <c r="C33" s="69" t="s">
        <v>101</v>
      </c>
      <c r="D33" s="77">
        <v>1</v>
      </c>
      <c r="E33" s="77">
        <v>27961916</v>
      </c>
      <c r="F33" s="77">
        <v>40</v>
      </c>
      <c r="G33" s="77">
        <v>281664</v>
      </c>
      <c r="H33" s="77">
        <v>148649.34</v>
      </c>
      <c r="I33" s="77">
        <v>19992769.939999998</v>
      </c>
      <c r="J33" s="70" t="s">
        <v>143</v>
      </c>
    </row>
    <row r="34" spans="2:10" ht="15">
      <c r="B34" s="68" t="s">
        <v>135</v>
      </c>
      <c r="C34" s="69" t="s">
        <v>2</v>
      </c>
      <c r="D34" s="77">
        <v>1</v>
      </c>
      <c r="E34" s="77">
        <v>60450000</v>
      </c>
      <c r="F34" s="43">
        <v>409</v>
      </c>
      <c r="G34" s="43">
        <v>3539059</v>
      </c>
      <c r="H34" s="43">
        <v>2776385.49</v>
      </c>
      <c r="I34" s="43">
        <v>49145850</v>
      </c>
      <c r="J34" s="70" t="s">
        <v>143</v>
      </c>
    </row>
    <row r="35" spans="2:10" ht="15">
      <c r="B35" s="68" t="s">
        <v>136</v>
      </c>
      <c r="C35" s="69" t="s">
        <v>74</v>
      </c>
      <c r="D35" s="77">
        <v>1</v>
      </c>
      <c r="E35" s="77">
        <v>1809740</v>
      </c>
      <c r="F35" s="43">
        <v>9</v>
      </c>
      <c r="G35" s="43">
        <v>36000</v>
      </c>
      <c r="H35" s="43">
        <v>43200</v>
      </c>
      <c r="I35" s="43">
        <v>2171688</v>
      </c>
      <c r="J35" s="70" t="s">
        <v>143</v>
      </c>
    </row>
    <row r="36" spans="2:10" ht="15">
      <c r="B36" s="68" t="s">
        <v>137</v>
      </c>
      <c r="C36" s="69" t="s">
        <v>102</v>
      </c>
      <c r="D36" s="77">
        <v>10</v>
      </c>
      <c r="E36" s="77">
        <v>97500</v>
      </c>
      <c r="F36" s="43">
        <v>3</v>
      </c>
      <c r="G36" s="43">
        <v>254</v>
      </c>
      <c r="H36" s="43">
        <v>2921.25</v>
      </c>
      <c r="I36" s="43">
        <v>1121250</v>
      </c>
      <c r="J36" s="70" t="s">
        <v>143</v>
      </c>
    </row>
    <row r="37" spans="2:10" ht="15">
      <c r="B37" s="68" t="s">
        <v>138</v>
      </c>
      <c r="C37" s="69" t="s">
        <v>6</v>
      </c>
      <c r="D37" s="77">
        <v>10</v>
      </c>
      <c r="E37" s="77">
        <v>65000</v>
      </c>
      <c r="F37" s="43">
        <v>4</v>
      </c>
      <c r="G37" s="43">
        <v>250</v>
      </c>
      <c r="H37" s="43">
        <v>2501</v>
      </c>
      <c r="I37" s="43">
        <v>650000</v>
      </c>
      <c r="J37" s="70" t="s">
        <v>143</v>
      </c>
    </row>
    <row r="38" spans="2:10" ht="15">
      <c r="B38" s="49" t="s">
        <v>139</v>
      </c>
      <c r="C38" s="44" t="s">
        <v>111</v>
      </c>
      <c r="D38" s="43">
        <v>1</v>
      </c>
      <c r="E38" s="43">
        <v>650000</v>
      </c>
      <c r="F38" s="43">
        <v>4</v>
      </c>
      <c r="G38" s="43">
        <v>70750</v>
      </c>
      <c r="H38" s="43">
        <v>3679000</v>
      </c>
      <c r="I38" s="43">
        <v>33800000</v>
      </c>
      <c r="J38" s="70" t="s">
        <v>143</v>
      </c>
    </row>
    <row r="39" spans="2:10" ht="15.75" thickBot="1">
      <c r="B39" s="51"/>
      <c r="C39" s="78" t="s">
        <v>77</v>
      </c>
      <c r="D39" s="78"/>
      <c r="E39" s="78"/>
      <c r="F39" s="79">
        <f>SUM(F5:F38)</f>
        <v>2007</v>
      </c>
      <c r="G39" s="79">
        <f>SUM(G5:G38)</f>
        <v>19717979</v>
      </c>
      <c r="H39" s="79">
        <f>SUM(H5:H38)</f>
        <v>30477823.839999996</v>
      </c>
      <c r="I39" s="79">
        <f>SUM(I5:I38)</f>
        <v>497120451.002</v>
      </c>
      <c r="J39" s="52"/>
    </row>
    <row r="40" spans="3:9" ht="31.5" customHeight="1" thickBot="1">
      <c r="C40" s="53" t="s">
        <v>78</v>
      </c>
      <c r="D40" s="76"/>
      <c r="E40" s="76"/>
      <c r="F40" s="90">
        <v>0.04633819726634651</v>
      </c>
      <c r="G40" s="90">
        <v>0.38642652173585845</v>
      </c>
      <c r="H40" s="90">
        <v>0.12718722012584494</v>
      </c>
      <c r="I40" s="91">
        <v>0.05008954144419406</v>
      </c>
    </row>
    <row r="41" spans="6:9" ht="15">
      <c r="F41" s="81"/>
      <c r="G41" s="81"/>
      <c r="H41" s="81"/>
      <c r="I41" s="81"/>
    </row>
    <row r="42" spans="7:9" ht="15">
      <c r="G42" s="1"/>
      <c r="H42" s="64"/>
      <c r="I42" s="1"/>
    </row>
    <row r="43" spans="6:9" ht="15">
      <c r="F43" s="55"/>
      <c r="G43" s="55"/>
      <c r="H43" s="55"/>
      <c r="I43" s="55"/>
    </row>
  </sheetData>
  <sheetProtection/>
  <mergeCells count="1">
    <mergeCell ref="B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vylchev_t</dc:creator>
  <cp:keywords/>
  <dc:description/>
  <cp:lastModifiedBy>Mariela Slavcheva - EuroRSCG 4D</cp:lastModifiedBy>
  <cp:lastPrinted>2008-05-07T14:49:29Z</cp:lastPrinted>
  <dcterms:created xsi:type="dcterms:W3CDTF">2007-06-26T12:29:20Z</dcterms:created>
  <dcterms:modified xsi:type="dcterms:W3CDTF">2011-05-02T11:16:58Z</dcterms:modified>
  <cp:category/>
  <cp:version/>
  <cp:contentType/>
  <cp:contentStatus/>
</cp:coreProperties>
</file>