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4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 Част 1" sheetId="3" r:id="rId3"/>
    <sheet name="TP Част 2" sheetId="4" r:id="rId4"/>
    <sheet name="Разходи" sheetId="5" r:id="rId5"/>
    <sheet name="Премии, Обезщетения" sheetId="6" r:id="rId6"/>
    <sheet name="Пас. Презастраховане" sheetId="7" r:id="rId7"/>
    <sheet name="Акт. Презастраховане" sheetId="8" r:id="rId8"/>
    <sheet name="ЕИП-ЖЗ" sheetId="9" r:id="rId9"/>
    <sheet name="Баланс" sheetId="10" r:id="rId10"/>
    <sheet name="ОПЗ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1">Payments!$A$1:$X$20</definedName>
    <definedName name="_xlnm.Print_Area" localSheetId="0">Premiums!$A$1:$X$20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Презастраховане'!$A$1:$P$15</definedName>
    <definedName name="_xlnm.Print_Area" localSheetId="9">Баланс!$A$1:$M$134</definedName>
    <definedName name="_xlnm.Print_Area" localSheetId="8">'ЕИП-ЖЗ'!$A$1:$AS$15</definedName>
    <definedName name="_xlnm.Print_Area" localSheetId="10">ОПЗ!$A$1:$M$122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1'!$A:$A</definedName>
    <definedName name="_xlnm.Print_Titles" localSheetId="3">'TP Част 2'!$A:$A</definedName>
    <definedName name="_xlnm.Print_Titles" localSheetId="7">'Акт. Презастраховане'!$A:$A</definedName>
    <definedName name="_xlnm.Print_Titles" localSheetId="9">Баланс!$1:$5</definedName>
    <definedName name="_xlnm.Print_Titles" localSheetId="8">'ЕИП-ЖЗ'!$A:$A</definedName>
    <definedName name="_xlnm.Print_Titles" localSheetId="10">ОПЗ!$1:$3</definedName>
    <definedName name="_xlnm.Print_Titles" localSheetId="5">'Премии, Обезщетения'!$A:$A</definedName>
    <definedName name="_xlnm.Print_Titles" localSheetId="4">Разходи!$A:$B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0" i="2"/>
  <c r="C29" i="2"/>
  <c r="C27" i="2"/>
  <c r="C32" i="2"/>
  <c r="C31" i="2"/>
  <c r="C28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29" i="1"/>
  <c r="A33" i="1"/>
  <c r="A31" i="1"/>
  <c r="A30" i="1" l="1"/>
  <c r="A28" i="1"/>
  <c r="A32" i="1"/>
</calcChain>
</file>

<file path=xl/sharedStrings.xml><?xml version="1.0" encoding="utf-8"?>
<sst xmlns="http://schemas.openxmlformats.org/spreadsheetml/2006/main" count="919" uniqueCount="410">
  <si>
    <t>№</t>
  </si>
  <si>
    <t>КЛАСОВЕ ЗАСТРАХОВКИ</t>
  </si>
  <si>
    <t>общо</t>
  </si>
  <si>
    <t xml:space="preserve">в т.ч. по активно презаст-
раховане </t>
  </si>
  <si>
    <t>ОБЩО:</t>
  </si>
  <si>
    <t>1.</t>
  </si>
  <si>
    <t xml:space="preserve">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</si>
  <si>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</si>
  <si>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</si>
  <si>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</si>
  <si>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</si>
  <si>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</t>
  </si>
  <si>
    <t>Женитбена и детска застраховка</t>
  </si>
  <si>
    <t>3.</t>
  </si>
  <si>
    <t>Застраховка "Живот", свързана с инвестиционен фонд</t>
  </si>
  <si>
    <t>4.</t>
  </si>
  <si>
    <t>Изкупуване на капитал</t>
  </si>
  <si>
    <t>5.</t>
  </si>
  <si>
    <t>Допълнителна застраховка</t>
  </si>
  <si>
    <t>6.</t>
  </si>
  <si>
    <t>Застраховка "Злополука"**</t>
  </si>
  <si>
    <t xml:space="preserve">    - задължителна застраховка "Злополука" на пътниците в средствата за обществен транспорт</t>
  </si>
  <si>
    <t>7.</t>
  </si>
  <si>
    <t>Застраховка "Заболяване"**</t>
  </si>
  <si>
    <t>ПАЗАРЕН ДЯЛ НА БАЗА ОБЩИЯ ПРЕМИЕН ПРИХОД:</t>
  </si>
  <si>
    <t xml:space="preserve">*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</si>
  <si>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</si>
  <si>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</si>
  <si>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</si>
  <si>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ПАЗАРЕН ДЯЛ НА БАЗА ОБЕЗЩЕТЕНИЯ:</t>
  </si>
  <si>
    <t>КЛАСОВЕ  ЗАСТРАХОВКИ</t>
  </si>
  <si>
    <t>МАТЕМАТИЧЕСКИ РЕЗЕРВ</t>
  </si>
  <si>
    <t>КАПИТАЛИЗИРАНА СТОЙНОСТ НА ПЕНСИИТЕ</t>
  </si>
  <si>
    <t>ПРЕНОС-ПРЕМИЕН РЕЗЕРВ</t>
  </si>
  <si>
    <t>РЕЗЕРВ ЗА НЕИЗТЕКЛИ РИСКОВЕ</t>
  </si>
  <si>
    <t xml:space="preserve">НАЧИСЛЕНА ОБЕЗЦЕНКА НА ПРОСРОЧЕНИ ВЗЕМАНИЯ ПО ЗАСТРАХОВАТЕЛНИ ДОГОВОРИ </t>
  </si>
  <si>
    <t>НАЧИСЛЕНА ОБЕЗЦЕНКА НА ПРОСРОЧЕНИ ВЗЕМАНИЯ ОТ ПОСРЕДНИЦИ</t>
  </si>
  <si>
    <t>БРУТЕН РАЗМЕР</t>
  </si>
  <si>
    <t xml:space="preserve"> В т.ч. ДЯЛ НА ПРЕЗАСТРА-ХОВАТЕЛИТЕ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</si>
  <si>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</si>
  <si>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</si>
  <si>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</si>
  <si>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В т.ч. ДЯЛ НА ПРЕЗАСТРА-ХОВАТЕЛИТЕ</t>
  </si>
  <si>
    <t>ОБЩ РАЗМЕР</t>
  </si>
  <si>
    <t>в т.ч. просрочени вземания със закъснение от 90 до 180 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</si>
  <si>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</si>
  <si>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</si>
  <si>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</si>
  <si>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</si>
  <si>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</si>
  <si>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</si>
  <si>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1. Застраховка "Живот" 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</si>
  <si>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</si>
  <si>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</si>
  <si>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</si>
  <si>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</si>
  <si>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РЕЗЕРВ ЗА ПРЕДСТОЯЩИ  ПЛАЩАНИЯ</t>
  </si>
  <si>
    <t>ЗАПАСЕН ФОНД</t>
  </si>
  <si>
    <t>РЕЗЕРВ ПО ЗАСТРАХОВКА "ЖИВОТ", СВЪРЗАНА С ИНВЕСТИЦИОНЕН ФОНД</t>
  </si>
  <si>
    <t>РЕЗЕРВ ЗА БЪДЕЩО УЧАСТИЕ В ДОХОДА</t>
  </si>
  <si>
    <t>РЕЗЕРВ ЗА БОНУСИ И ОТСТЪПКИ</t>
  </si>
  <si>
    <t>ДРУГИ РЕЗЕРВИ, ОДОБРЕНИ ОТ КФН</t>
  </si>
  <si>
    <t>ОБЩО РЕЗЕРВИ</t>
  </si>
  <si>
    <t>СУМА, 
ПЛАТИМА ПРИ СМЪРТ</t>
  </si>
  <si>
    <t>РИСКОВ КАПИТАЛ</t>
  </si>
  <si>
    <t>В т.ч. ДЯЛ НА ПРЕЗАСТРА-ХОВАТЕЛЯ</t>
  </si>
  <si>
    <t>В т.ч. ДЯЛ НА РЕЗЕРВА ЗА ВЪЗНИКНАЛИ, НО НЕПРЕДЯВЕНИ ПРЕТЕНЦИИ</t>
  </si>
  <si>
    <t>В т.ч. РАЗХОДИ ЗА УРЕЖДАНЕ НА ПРЕТЕНЦИИ</t>
  </si>
  <si>
    <t>В т.ч.
ДЯЛ НА ПРЕЗАСТРА-ХОВАТЕЛЯ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</si>
  <si>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</si>
  <si>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в т.ч. ПО ДОГОВОРИ ДО 3 ГОДИНИ ВКЛ.</t>
  </si>
  <si>
    <t>в т.ч. ПО ДОГОВОРИ НАД 3 ДО 5 ГОДИНИ ВКЛ.</t>
  </si>
  <si>
    <t>в т.ч. РАЗМЕР НА ЧАСТТА НА ПРЕЗАСТРА-ХОВАТЕЛЯ</t>
  </si>
  <si>
    <t xml:space="preserve"> Е ФИКСИРАНА ЗА ПЕРИОД ПРЕВИШАВАЩ 5 ГОДИНИ</t>
  </si>
  <si>
    <t>НЕ Е ФИКСИРАНА ЗА ПЕРИОД ПРЕВИШАВАЩ 5 ГОДИНИ</t>
  </si>
  <si>
    <t>РАЗМЕР</t>
  </si>
  <si>
    <t>В т.ч. ОБРАЗУВАН В КРАЯ НА ОТЧ. ГОДИНА</t>
  </si>
  <si>
    <t>РАЗХОДИ ЗА УРЕЖДАНЕ НА ОБЕЗЩЕТЕНИЯ</t>
  </si>
  <si>
    <t>ПРЕКИ АКВИЗИЦИОННИ РАЗХОДИ</t>
  </si>
  <si>
    <t>КОСВЕНИ АКВИЗИЦИОННИ РАЗХОДИ</t>
  </si>
  <si>
    <t>АДМИНИСТРАТИВНИ РАЗХОДИ, СВЪРЗАНИ СЪС ЗАСТРАХОВАНЕТО</t>
  </si>
  <si>
    <t>РАЗХОДИ ЗА ДАНЪЦИ, ТАКСИ, ОТЧИСЛЕНИЯ ЗА ФОНДОВЕ И ДР. в т.ч.</t>
  </si>
  <si>
    <t>ОБЩО РАЗХОДИ</t>
  </si>
  <si>
    <t>АКВИЗИЦИОННИ КОМИСИОННИ</t>
  </si>
  <si>
    <t>ДРУГИ ПРЕКИ АКВИЗИЦИОННИ РАЗХОДИ</t>
  </si>
  <si>
    <t>ЗА РЕКЛАМА</t>
  </si>
  <si>
    <t>ДРУГИ КОСВЕНИ АКВ. РАЗХОДИ</t>
  </si>
  <si>
    <t>ИНКАСОВИ КОМИСИОННИ</t>
  </si>
  <si>
    <t>ДРУГИ АДМИНИСТРАТИВНИ РАЗХОДИ</t>
  </si>
  <si>
    <t>Фактически</t>
  </si>
  <si>
    <t>в лв.</t>
  </si>
  <si>
    <t xml:space="preserve">БРОЙ ДОГОВОРИ </t>
  </si>
  <si>
    <t xml:space="preserve">БРОЙ  ЗАСТРАХОВАНИ ЛИЦА </t>
  </si>
  <si>
    <t>ЗАСТРАХОВАТЕЛНА     СУМА</t>
  </si>
  <si>
    <t>БРУТЕН ПРЕМИЕН ПРИХОД ПРЕЗ ОТЧЕТНАТА ГОДИНА</t>
  </si>
  <si>
    <t>РАЗМЕР НА ВЪРНАТИТЕ ПРЕМИИ И ОТПИСАНИТЕ ВЗЕМАНИЯ ПО ПРЕДСРОЧНО ПРЕКРАТЕНИ ДОГОВОРИ</t>
  </si>
  <si>
    <t>ПОЛУЧЕНИ ПРЕМИИ</t>
  </si>
  <si>
    <t>ИЗПЛАТЕНИ СУМИ И ОБЕЗЩЕТЕНИЯ (без разходи по уреждане на обезщетенията)</t>
  </si>
  <si>
    <t>ИЗПЛАТЕНИ
 БОНУСИ, ОТСТЪПКИ И УЧАСТИЕ В ПОЛОЖИТЕЛНИЯ РЕЗУЛТАТ, вкл. намаление на премиите или частично връщане на премии</t>
  </si>
  <si>
    <t>ДЕЙСТВАЩИ КЪМ КРАЯ НА ТРИМЕСЕЧИЕТО</t>
  </si>
  <si>
    <t>в т. ч. НОВОСКЛЮЧЕНИ ПРЕЗ ПЕРИОДА ОТ 01.01. ДО КРАЯ НА ТРИМЕСЕЧИЕТО</t>
  </si>
  <si>
    <t>ПО ДЕЙСТВАЩИ ДОГОВОРИ КЪМ КРАЯ НА ТРИМЕСЕЧИЕТО</t>
  </si>
  <si>
    <t>в т. ч. ПО НОВОСКЛЮЧЕНИ ДОГОВОРИ ПРЕЗ ПЕРИОДА ОТ 01.01. ДО КРАЯ НА ТРИМЕСЕЧИЕТО</t>
  </si>
  <si>
    <t>В т. ч. ПО НОВОСКЛЮЧЕНИ ДОГОВОРИ ЗА ПЕРИОДА ОТ 01.01. ДО КРАЯ НА ТРИМЕСЕЧИЕТО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</si>
  <si>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</si>
  <si>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</si>
  <si>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В т.ч. ПО ДОГОВОРИ С ЕДНОКРАТНА ПРЕМИЯ</t>
  </si>
  <si>
    <t>В т.ч. ПО НОВОСКЛЮЧЕНИ ДОГОВОРИ</t>
  </si>
  <si>
    <t>В т.ч. ПРЕМИЕН ПРИХОД ПО ДОГОВОРИ С УЧАСТИЕ В ДОХОДА ОТ ИНВЕСТИЦИИ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</si>
  <si>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</si>
  <si>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</si>
  <si>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</si>
  <si>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</si>
  <si>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В т.ч. ПО ИСКОВЕ ОТ ПРЕДХ. ГОДИНИ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</si>
  <si>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</si>
  <si>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</si>
  <si>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В т.ч. С ЕДНОКРАТНА ПРЕМИЯ</t>
  </si>
  <si>
    <t xml:space="preserve">В т.ч. С ГОДИШНА ИЛИ РАЗСРОЧЕНА ПРЕМИЯ </t>
  </si>
  <si>
    <t>БРОЙ ИСКОВЕ</t>
  </si>
  <si>
    <t>ИЗПЛАТЕНА СУМА</t>
  </si>
  <si>
    <t>БРОЙ ИЗЦЯЛО ОТКУПЕНИ ЗАСТРАХОВКИ</t>
  </si>
  <si>
    <t>БРОЙ ЗАСТРАХОВКИ С ЧАСТИЧЕН ОТКУП</t>
  </si>
  <si>
    <t xml:space="preserve">    - смесена за страховка "Живот"</t>
  </si>
  <si>
    <t xml:space="preserve">    - рискова застраховка "Живот" /с покрит само риска "смърт"/</t>
  </si>
  <si>
    <t>ОТСТЪПЕНИ ПРЕМИИ, ПО ДОГОВОРИ ПЛАСИРАНИ НА ПРЕЗАСТРА-ХОВАТЕЛЯ</t>
  </si>
  <si>
    <t>СТОРНИРАНИ ПРЕМИИ ОТ ОТСТЪПЕНИЯ ПРЕМИЕН ПРИХОД</t>
  </si>
  <si>
    <t>ДЯЛ НА ПРЕЗАСТРАХОВАТЕЛЯ ВЪВ ПРЕНОС-ПРЕМИЙНИЯ РЕЗЕРВ</t>
  </si>
  <si>
    <t>ПРИХОДИ ОТ КОМИСИОНИ, ПО ДОГОВОРИ ПЛАСИРАНИ НА ПРЕЗАСТРА-ХОВАТЕЛЯ</t>
  </si>
  <si>
    <t>ПРИХОДИ ОТ УЧАСТИЕ В РЕЗУЛТАТА ОТ ПРЕЗАСТРА-ХОВАНЕ</t>
  </si>
  <si>
    <t>ДЯЛ НА ПРЕЗАСТРА-ХОВАТЕЛЯ В ИЗПЛАТЕНИТЕ  ОБЕЗЩЕТЕНИЯ</t>
  </si>
  <si>
    <t>ДЯЛ НА ПРЕЗАСТРАХОВАТЕЛЯ В РЕЗЕРВА ЗА ПРЕДСТОЯЩИ ПЛАЩАНИЯ</t>
  </si>
  <si>
    <t>ДЯЛ НА ПРЕЗАСТРАХОВАТЕЛЯ В ДРУГИ РЕЗЕРВИ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</si>
  <si>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</si>
  <si>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</si>
  <si>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</si>
  <si>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</si>
  <si>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</si>
  <si>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БРОЙ ЗАСТРАХО-ВАТЕЛНИ ДОГОВОРИ ПРИЕТИ ОТ ЦЕДЕНТИТЕ</t>
  </si>
  <si>
    <t>ЗАСТРАХО-ВАТЕЛНА СУМА ПРИЕТА ОТ ЦЕДЕНТИТЕ</t>
  </si>
  <si>
    <t>БРУТЕН РАЗМЕР НА ПОЛУЧЕНИТЕ ЗАСТРАХО-ВАТЕЛНИ ПРЕМИИ ОТ ЦЕДЕНТИТЕ</t>
  </si>
  <si>
    <t>ИЗПЛАТЕНИ КОМИСИОНИ НА ЦЕДЕНТИТЕ</t>
  </si>
  <si>
    <t>РАЗХОДИ ЗА УЧАСТИЕ В РЕЗУЛТАТА ОТ ПРЕЗАСТРА-ХОВАНЕ</t>
  </si>
  <si>
    <t>БРОЙ ИСКОВЕ ОТ ЦЕДЕНТИТЕ</t>
  </si>
  <si>
    <t>ИЗПЛАТЕНИ СУМИ И ОБЕЗЩЕТЕНИЯ НА ЦЕДЕНТИТЕ</t>
  </si>
  <si>
    <t>РЕЗЕРВ ЗА ПРЕДСТОЯЩИ ПЛАЩАНИЯ</t>
  </si>
  <si>
    <t>ДРУГИ РЕЗЕРВИ ПО АКТИВНО ПРЕЗАСТРАХОВАНЕ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</si>
  <si>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</si>
  <si>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</si>
  <si>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</si>
  <si>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</si>
  <si>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</si>
  <si>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Общо: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</si>
  <si>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</si>
  <si>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</si>
  <si>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</si>
  <si>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</si>
  <si>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>в хил. лв.</t>
  </si>
  <si>
    <t>ДРУЖЕСТВО</t>
  </si>
  <si>
    <t>АКТИВ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</si>
  <si>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</si>
  <si>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</si>
  <si>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</si>
  <si>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</si>
  <si>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</si>
  <si>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</si>
  <si>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</si>
  <si>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</si>
  <si>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</si>
  <si>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</si>
  <si>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</si>
  <si>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</si>
  <si>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</si>
  <si>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</si>
  <si>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</si>
  <si>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</si>
  <si>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</si>
  <si>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</si>
  <si>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</si>
  <si>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</si>
  <si>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</si>
  <si>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</si>
  <si>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</si>
  <si>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</si>
  <si>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</si>
  <si>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</si>
  <si>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</si>
  <si>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</si>
  <si>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</si>
  <si>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</si>
  <si>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</si>
  <si>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</si>
  <si>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</si>
  <si>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</si>
  <si>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</si>
  <si>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</si>
  <si>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</si>
  <si>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</si>
  <si>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</si>
  <si>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</si>
  <si>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</si>
  <si>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</si>
  <si>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</si>
  <si>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</si>
  <si>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</si>
  <si>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</si>
  <si>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</si>
  <si>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</si>
  <si>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</si>
  <si>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</si>
  <si>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</si>
  <si>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</si>
  <si>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</si>
  <si>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</si>
  <si>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</si>
  <si>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</si>
  <si>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</si>
  <si>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</si>
  <si>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</si>
  <si>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</si>
  <si>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</si>
  <si>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</si>
  <si>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</si>
  <si>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</si>
  <si>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</si>
  <si>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</si>
  <si>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</si>
  <si>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</si>
  <si>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</si>
  <si>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</si>
  <si>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</si>
  <si>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</si>
  <si>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</si>
  <si>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</si>
  <si>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</si>
  <si>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</si>
  <si>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</si>
  <si>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</si>
  <si>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</si>
  <si>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</si>
  <si>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</si>
  <si>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</si>
  <si>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</si>
  <si>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</si>
  <si>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</si>
  <si>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</si>
  <si>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</si>
  <si>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</si>
  <si>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</si>
  <si>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</si>
  <si>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</si>
  <si>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</si>
  <si>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</si>
  <si>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</si>
  <si>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</si>
  <si>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</si>
  <si>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</si>
  <si>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</si>
  <si>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</si>
  <si>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</si>
  <si>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</si>
  <si>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</si>
  <si>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</si>
  <si>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</si>
  <si>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</si>
  <si>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</si>
  <si>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</si>
  <si>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</si>
  <si>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</si>
  <si>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</si>
  <si>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</si>
  <si>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</si>
  <si>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</si>
  <si>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</si>
  <si>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</si>
  <si>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</si>
  <si>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</si>
  <si>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</si>
  <si>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</si>
  <si>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</si>
  <si>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</si>
  <si>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</si>
  <si>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</si>
  <si>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</si>
  <si>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</si>
  <si>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</si>
  <si>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</si>
  <si>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</si>
  <si>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</si>
  <si>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</si>
  <si>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</si>
  <si>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</si>
  <si>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</si>
  <si>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</si>
  <si>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</si>
  <si>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</si>
  <si>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</si>
  <si>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</si>
  <si>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</si>
  <si>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</si>
  <si>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</si>
  <si>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</si>
  <si>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</si>
  <si>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</si>
  <si>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</si>
  <si>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</si>
  <si>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</si>
  <si>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</si>
  <si>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</si>
  <si>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</si>
  <si>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</si>
  <si>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</si>
  <si>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</si>
  <si>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</si>
  <si>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</si>
  <si>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</si>
  <si>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</si>
  <si>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</si>
  <si>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</si>
  <si>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</si>
  <si>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</si>
  <si>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</si>
  <si>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</si>
  <si>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</si>
  <si>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</si>
  <si>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</si>
  <si>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</si>
  <si>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</si>
  <si>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</si>
  <si>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</si>
  <si>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</si>
  <si>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</si>
  <si>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</si>
  <si>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</si>
  <si>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</si>
  <si>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</si>
  <si>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</si>
  <si>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</si>
  <si>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</si>
  <si>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</si>
  <si>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</si>
  <si>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</si>
  <si>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</si>
  <si>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</si>
  <si>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</si>
  <si>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</si>
  <si>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</si>
  <si>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</si>
  <si>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</si>
  <si>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</si>
  <si>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</si>
  <si>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</si>
  <si>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</si>
  <si>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</si>
  <si>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</si>
  <si>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</si>
  <si>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</si>
  <si>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</si>
  <si>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</si>
  <si>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</si>
  <si>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</si>
  <si>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</si>
  <si>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</si>
  <si>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</si>
  <si>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</si>
  <si>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</si>
  <si>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</si>
  <si>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</si>
  <si>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</si>
  <si>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</si>
  <si>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</si>
  <si>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</si>
  <si>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</si>
  <si>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</si>
  <si>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</si>
  <si>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</si>
  <si>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</si>
  <si>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</si>
  <si>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</si>
  <si>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</si>
  <si>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</si>
  <si>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</si>
  <si>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</si>
  <si>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</si>
  <si>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</si>
  <si>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</si>
  <si>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</si>
  <si>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</si>
  <si>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</si>
  <si>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</si>
  <si>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БРУТЕН ПРЕМИЕН ПРИХОД, РЕАЛИЗИРАН ОТ ЗАСТРАХОВАТЕЛИТЕ, КОИТО ИЗВЪРШВАТ ДЕЙНОСТ ПО  ЖИВОТОЗАСТРАХОВАНЕ И ЗАСТРАХОВАТЕЛИТЕ СЪС СМЕСЕНА ДЕЙНОСТ КЪМ КРАЯ НА ЧЕТВЪРТОТО ТРИМЕСЕЧИЕ НА 2021 ГОДИНА*</t>
  </si>
  <si>
    <t>ЗАД "Алианц България живот" АД</t>
  </si>
  <si>
    <t>"ДЗИ-Животозастраховане" ЕАД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</si>
  <si>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</si>
  <si>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</si>
  <si>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</si>
  <si>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</si>
  <si>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</si>
  <si>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</si>
  <si>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</si>
  <si>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</si>
  <si>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 ЖИВОТОЗАСТРАХОВАНЕ И ЗАСТРАХОВАТЕЛИТЕ СЪС СМЕСЕНА ДЕЙНОСТ КЪМ КРАЯ НА ЧЕТВЪРТОТО ТРИМЕСЕЧИЕ НА 2021 ГОДИНА*</t>
  </si>
  <si>
    <t>ТЕХНИЧЕСКИ РЕЗЕРВИ КЪМ КРАЯ НА ЧЕТВЪРТОТО ТРИМЕСЕЧИЕ НА 2021 ГОДИНА І част*</t>
  </si>
  <si>
    <t>ТЕХНИЧЕСКИ РЕЗЕРВИ КЪМ КРАЯ НА ЧЕТВЪРТОТО ТРИМЕСЕЧИЕ НА 2021 ГОДИНА ІI част*</t>
  </si>
  <si>
    <t>РАЗХОДИ, СВЪРЗАНИ СЪС ЗАСТРАХОВАТЕЛНАТА ДЕЙНОСТ КЪМ КРАЯ НА ЧЕТВЪРТОТО ТРИМЕСЕЧИЕ НА 2021 ГОДИНА*</t>
  </si>
  <si>
    <t>ОБЩИ ДАННИ ЗА ЗАСТРАХОВАТЕЛНИЯ ПОРТФЕЙЛ ЗА ПЕРИОДА ОТ 01.01. ДО КРАЯ НА ЧЕТВЪРТОТО ТРИМЕСЕЧИЕ НА 2021 ГОДИНА*</t>
  </si>
  <si>
    <t>ПАСИВНО ПРЕЗАСТРАХОВАНЕ ЗА ПЕРИОДА ОТ 01.01. ДО КРАЯ НА ЧЕТВЪРТОТО ТРИМЕСЕЧИЕ НА 2021 ГОДИНА*</t>
  </si>
  <si>
    <t>АКТИВНО ПРЕЗАСТРАХОВАНЕ ЗА ПЕРИОДА ОТ 01.01. ДО КРАЯ НА ЧЕТВЪРТОТО ТРИМЕСЕЧИЕ НА 2021 ГОДИНА*</t>
  </si>
  <si>
    <t>Сключени сделки при правото на установяване или свободата на предоставяне на услуги на територията на ЕИП към 31.12.2021 година*</t>
  </si>
  <si>
    <t>ОТЧЕТ ЗА ФИНАНСОВОТО СЪСТОЯНИЕ КЪМ КРАЯ НА ЧЕТВЪРТОТО ТРИМЕСЕЧИЕ НА 2021 ГОДИНА*</t>
  </si>
  <si>
    <t>ОТЧЕТ ЗА ПЕЧАЛБАТА ИЛИ ЗАГУБАТА И ДРУГИЯ ВСЕОБХВАТЕН ДОХОД КЪМ КРАЯ НА ЧЕТВЪРТОТО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</si>
</sst>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 Cyr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3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</cellStyleXfs>
  <cellXfs count="182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3" fillId="3" borderId="3" xfId="5" applyFont="1" applyFill="1" applyBorder="1" applyAlignment="1">
      <alignment horizontal="center" vertical="center"/>
    </xf>
    <xf numFmtId="0" fontId="3" fillId="4" borderId="3" xfId="5" applyFont="1" applyFill="1" applyBorder="1" applyAlignment="1" applyProtection="1">
      <alignment horizontal="left" vertical="center" wrapText="1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3" fillId="3" borderId="0" xfId="2" applyFont="1" applyFill="1" applyAlignment="1" applyProtection="1">
      <alignment vertical="center"/>
    </xf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3" fillId="4" borderId="3" xfId="7" applyFont="1" applyFill="1" applyBorder="1" applyAlignment="1" applyProtection="1">
      <alignment horizontal="left" vertical="center" wrapText="1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4" fillId="4" borderId="3" xfId="7" applyFont="1" applyFill="1" applyBorder="1" applyAlignment="1" applyProtection="1">
      <alignment horizontal="left" vertical="center" wrapText="1"/>
    </xf>
    <xf numFmtId="3" fontId="5" fillId="4" borderId="3" xfId="7" applyFont="1" applyFill="1" applyBorder="1" applyAlignment="1" applyProtection="1">
      <alignment horizontal="right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3" fontId="3" fillId="3" borderId="3" xfId="7" applyFont="1" applyFill="1" applyBorder="1" applyAlignment="1" applyProtection="1">
      <alignment horizontal="center" vertical="center" wrapText="1"/>
    </xf>
    <xf numFmtId="3" fontId="5" fillId="4" borderId="3" xfId="7" applyFont="1" applyFill="1" applyBorder="1" applyAlignment="1" applyProtection="1">
      <alignment horizontal="right" vertical="center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0" fontId="12" fillId="0" borderId="0" xfId="0" applyFont="1" applyFill="1" applyBorder="1" applyAlignment="1">
      <alignment horizontal="right"/>
    </xf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horizontal="center"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3" fontId="3" fillId="5" borderId="0" xfId="7" applyFont="1" applyFill="1" applyBorder="1" applyAlignment="1" applyProtection="1">
      <alignment horizontal="right"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3" fontId="3" fillId="3" borderId="3" xfId="10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left" vertical="center" wrapText="1"/>
    </xf>
    <xf numFmtId="3" fontId="4" fillId="3" borderId="3" xfId="7" applyFont="1" applyFill="1" applyBorder="1" applyAlignment="1" applyProtection="1">
      <alignment horizontal="left" vertical="center" wrapText="1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3" fillId="5" borderId="0" xfId="13" applyFont="1" applyFill="1" applyBorder="1" applyAlignment="1" applyProtection="1">
      <alignment horizontal="right" vertical="center" wrapText="1"/>
    </xf>
    <xf numFmtId="0" fontId="4" fillId="3" borderId="0" xfId="14" applyFont="1" applyFill="1"/>
    <xf numFmtId="0" fontId="3" fillId="3" borderId="0" xfId="14" applyFont="1" applyFill="1" applyBorder="1"/>
    <xf numFmtId="0" fontId="3" fillId="3" borderId="3" xfId="14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4" borderId="3" xfId="14" applyFont="1" applyFill="1" applyBorder="1" applyAlignment="1" applyProtection="1">
      <alignment horizontal="left" vertical="center" wrapText="1"/>
    </xf>
    <xf numFmtId="3" fontId="3" fillId="3" borderId="3" xfId="14" applyNumberFormat="1" applyFont="1" applyFill="1" applyBorder="1"/>
    <xf numFmtId="0" fontId="3" fillId="3" borderId="0" xfId="14" applyFont="1" applyFill="1"/>
    <xf numFmtId="0" fontId="4" fillId="4" borderId="3" xfId="14" applyFont="1" applyFill="1" applyBorder="1" applyAlignment="1" applyProtection="1">
      <alignment horizontal="left" vertical="center" wrapText="1"/>
    </xf>
    <xf numFmtId="3" fontId="4" fillId="3" borderId="3" xfId="14" applyNumberFormat="1" applyFont="1" applyFill="1" applyBorder="1"/>
    <xf numFmtId="0" fontId="3" fillId="4" borderId="3" xfId="14" applyFont="1" applyFill="1" applyBorder="1" applyAlignment="1" applyProtection="1">
      <alignment horizontal="right" vertical="center" wrapText="1"/>
    </xf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4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0" fontId="3" fillId="3" borderId="0" xfId="15" applyFont="1" applyFill="1" applyBorder="1" applyAlignment="1" applyProtection="1">
      <alignment horizontal="right" vertical="center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3" fillId="5" borderId="3" xfId="7" applyFont="1" applyFill="1" applyBorder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vertical="center" wrapText="1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5" fillId="3" borderId="3" xfId="7" applyFont="1" applyFill="1" applyBorder="1" applyAlignment="1" applyProtection="1">
      <alignment horizontal="right" vertical="center"/>
    </xf>
    <xf numFmtId="3" fontId="3" fillId="5" borderId="3" xfId="7" applyFont="1" applyFill="1" applyBorder="1" applyAlignment="1" applyProtection="1">
      <alignment vertical="center" wrapText="1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3" fontId="4" fillId="5" borderId="3" xfId="7" applyFont="1" applyFill="1" applyBorder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0" fontId="3" fillId="3" borderId="0" xfId="17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left" vertical="center" wrapText="1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3" fontId="4" fillId="3" borderId="3" xfId="11" applyNumberFormat="1" applyFont="1" applyFill="1" applyBorder="1" applyAlignment="1" applyProtection="1">
      <alignment horizontal="center" vertical="center"/>
    </xf>
    <xf numFmtId="3" fontId="4" fillId="3" borderId="3" xfId="11" applyNumberFormat="1" applyFont="1" applyFill="1" applyBorder="1" applyAlignment="1" applyProtection="1">
      <alignment horizontal="left" vertical="center" wrapText="1"/>
    </xf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1" applyNumberFormat="1" applyFont="1" applyFill="1" applyBorder="1" applyAlignment="1" applyProtection="1">
      <alignment horizontal="right" vertical="center"/>
    </xf>
    <xf numFmtId="3" fontId="3" fillId="3" borderId="3" xfId="11" applyNumberFormat="1" applyFont="1" applyFill="1" applyBorder="1" applyAlignment="1" applyProtection="1">
      <alignment horizontal="right" vertical="center" wrapText="1"/>
    </xf>
    <xf numFmtId="3" fontId="4" fillId="3" borderId="3" xfId="11" applyNumberFormat="1" applyFont="1" applyFill="1" applyBorder="1" applyAlignment="1" applyProtection="1">
      <alignment vertical="center" wrapText="1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Alignment="1" applyProtection="1">
      <alignment horizontal="left" vertical="center"/>
    </xf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6" fillId="3" borderId="0" xfId="11" applyNumberFormat="1" applyFont="1" applyFill="1" applyBorder="1" applyAlignment="1" applyProtection="1">
      <alignment horizontal="left" vertical="center"/>
    </xf>
    <xf numFmtId="3" fontId="16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17" fillId="3" borderId="0" xfId="0" applyFont="1" applyFill="1"/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3" fillId="0" borderId="0" xfId="7" applyFont="1" applyFill="1" applyBorder="1" applyAlignment="1" applyProtection="1">
      <alignment horizontal="left" vertical="center" wrapText="1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4" xfId="7" applyFont="1" applyFill="1" applyBorder="1" applyAlignment="1" applyProtection="1">
      <alignment horizontal="center" vertical="center" wrapText="1"/>
    </xf>
    <xf numFmtId="3" fontId="3" fillId="3" borderId="5" xfId="7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3" borderId="3" xfId="9" applyFont="1" applyFill="1" applyBorder="1" applyAlignment="1" applyProtection="1">
      <alignment horizontal="center" vertical="center" wrapText="1"/>
    </xf>
    <xf numFmtId="3" fontId="3" fillId="4" borderId="3" xfId="7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horizontal="center" vertical="center"/>
    </xf>
    <xf numFmtId="0" fontId="3" fillId="0" borderId="0" xfId="9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3" fillId="3" borderId="6" xfId="3" applyFont="1" applyFill="1" applyBorder="1" applyAlignment="1" applyProtection="1">
      <alignment horizontal="right" vertical="center" wrapText="1"/>
    </xf>
    <xf numFmtId="0" fontId="3" fillId="3" borderId="3" xfId="3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/>
    <xf numFmtId="0" fontId="3" fillId="3" borderId="3" xfId="3" applyFont="1" applyFill="1" applyBorder="1" applyAlignment="1" applyProtection="1">
      <alignment horizontal="center" vertical="center"/>
    </xf>
    <xf numFmtId="0" fontId="3" fillId="3" borderId="3" xfId="11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3" borderId="0" xfId="3" applyFont="1" applyFill="1" applyBorder="1" applyAlignment="1" applyProtection="1">
      <alignment horizontal="right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0" xfId="14" applyFont="1" applyFill="1" applyBorder="1" applyAlignment="1" applyProtection="1">
      <alignment horizontal="left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19">
    <cellStyle name="Bad" xfId="1" builtinId="27"/>
    <cellStyle name="Comma 2" xfId="10"/>
    <cellStyle name="Normal" xfId="0" builtinId="0"/>
    <cellStyle name="Normal 2" xfId="7"/>
    <cellStyle name="Normal 2 2" xfId="13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СТРУКТУРА НА ПРЕМИЙНИЯ ПРИХОД ПО КЛАСОВЕ ЗАСТРАХОВКИ КЪМ 31.12.20</a:t>
            </a:r>
            <a:r>
              <a:rPr lang="en-US" sz="1200" b="1"/>
              <a:t>21</a:t>
            </a:r>
            <a:r>
              <a:rPr lang="bg-BG" sz="1200" b="1"/>
              <a:t> г.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0.10143429558594677"/>
                  <c:y val="-0.237328388609541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3165610809289194"/>
                  <c:y val="-0.141571766624801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224212625.10554859</c:v>
                </c:pt>
                <c:pt idx="1">
                  <c:v>6863303.9341236586</c:v>
                </c:pt>
                <c:pt idx="2">
                  <c:v>245615033.84498978</c:v>
                </c:pt>
                <c:pt idx="3">
                  <c:v>0</c:v>
                </c:pt>
                <c:pt idx="4">
                  <c:v>37251571.786706828</c:v>
                </c:pt>
                <c:pt idx="5">
                  <c:v>15966082.153548</c:v>
                </c:pt>
                <c:pt idx="6">
                  <c:v>77560542.269999996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bg-BG" sz="1200" b="1" i="0" baseline="0">
                <a:effectLst/>
              </a:rPr>
              <a:t>СТРУКТУРА НА ИЗПЛАТЕНИ СУМИ И ОБЕЗЩЕТЕНИЯ ПО КЛАСОВЕ ЗАСТРАХОВКИ КЪМ 31.12.20</a:t>
            </a:r>
            <a:r>
              <a:rPr lang="en-US" sz="1200" b="1" i="0" baseline="0">
                <a:effectLst/>
              </a:rPr>
              <a:t>21 </a:t>
            </a:r>
            <a:r>
              <a:rPr lang="bg-BG" sz="1200" b="1" i="0" baseline="0">
                <a:effectLst/>
              </a:rPr>
              <a:t>г.</a:t>
            </a:r>
            <a:endParaRPr lang="bg-BG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146724664.79439783</c:v>
                </c:pt>
                <c:pt idx="1">
                  <c:v>6266713.8269994445</c:v>
                </c:pt>
                <c:pt idx="2">
                  <c:v>38094468.818554699</c:v>
                </c:pt>
                <c:pt idx="3">
                  <c:v>0</c:v>
                </c:pt>
                <c:pt idx="4">
                  <c:v>6980351.7336359918</c:v>
                </c:pt>
                <c:pt idx="5">
                  <c:v>2079604.7100901105</c:v>
                </c:pt>
                <c:pt idx="6">
                  <c:v>35697281.104279637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43544</xdr:rowOff>
    </xdr:from>
    <xdr:to>
      <xdr:col>7</xdr:col>
      <xdr:colOff>911677</xdr:colOff>
      <xdr:row>47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186419</xdr:rowOff>
    </xdr:from>
    <xdr:to>
      <xdr:col>7</xdr:col>
      <xdr:colOff>921202</xdr:colOff>
      <xdr:row>46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389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7" t="s">
        <v>390</v>
      </c>
      <c r="D3" s="138"/>
      <c r="E3" s="137" t="s">
        <v>391</v>
      </c>
      <c r="F3" s="138"/>
      <c r="G3" s="137" t="s">
        <v>392</v>
      </c>
      <c r="H3" s="138"/>
      <c r="I3" s="137" t="s">
        <v>393</v>
      </c>
      <c r="J3" s="138"/>
      <c r="K3" s="137" t="s">
        <v>394</v>
      </c>
      <c r="L3" s="138"/>
      <c r="M3" s="137" t="s">
        <v>395</v>
      </c>
      <c r="N3" s="138"/>
      <c r="O3" s="137" t="s">
        <v>396</v>
      </c>
      <c r="P3" s="138"/>
      <c r="Q3" s="137" t="s">
        <v>397</v>
      </c>
      <c r="R3" s="138"/>
      <c r="S3" s="137" t="s">
        <v>398</v>
      </c>
      <c r="T3" s="138"/>
      <c r="U3" s="137" t="s">
        <v>399</v>
      </c>
      <c r="V3" s="138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35235240.267181195</v>
      </c>
      <c r="D5" s="14">
        <v>0</v>
      </c>
      <c r="E5" s="14">
        <v>40790912.496568538</v>
      </c>
      <c r="F5" s="14">
        <v>0</v>
      </c>
      <c r="G5" s="14">
        <v>48576796</v>
      </c>
      <c r="H5" s="14">
        <v>10651481.460000001</v>
      </c>
      <c r="I5" s="14">
        <v>33875994.949999996</v>
      </c>
      <c r="J5" s="14">
        <v>0</v>
      </c>
      <c r="K5" s="14">
        <v>34656970.720000006</v>
      </c>
      <c r="L5" s="14">
        <v>0</v>
      </c>
      <c r="M5" s="14">
        <v>19285002.32</v>
      </c>
      <c r="N5" s="14">
        <v>533824.74</v>
      </c>
      <c r="O5" s="14">
        <v>6514933.5617988361</v>
      </c>
      <c r="P5" s="14">
        <v>0</v>
      </c>
      <c r="Q5" s="14">
        <v>1541254</v>
      </c>
      <c r="R5" s="14">
        <v>0</v>
      </c>
      <c r="S5" s="14">
        <v>3540800.99</v>
      </c>
      <c r="T5" s="14">
        <v>0</v>
      </c>
      <c r="U5" s="14">
        <v>194719.80000000002</v>
      </c>
      <c r="V5" s="14">
        <v>0</v>
      </c>
      <c r="W5" s="14">
        <v>224212625.10554859</v>
      </c>
      <c r="X5" s="14">
        <v>11185306.200000001</v>
      </c>
    </row>
    <row r="6" spans="1:24" ht="15.75" x14ac:dyDescent="0.25">
      <c r="A6" s="3"/>
      <c r="B6" s="6" t="s">
        <v>7</v>
      </c>
      <c r="C6" s="14">
        <v>23771090.574467346</v>
      </c>
      <c r="D6" s="14">
        <v>0</v>
      </c>
      <c r="E6" s="14">
        <v>40788289.016568542</v>
      </c>
      <c r="F6" s="14">
        <v>0</v>
      </c>
      <c r="G6" s="14">
        <v>40868727</v>
      </c>
      <c r="H6" s="14">
        <v>10651481.460000001</v>
      </c>
      <c r="I6" s="14">
        <v>33875061.579999998</v>
      </c>
      <c r="J6" s="14">
        <v>0</v>
      </c>
      <c r="K6" s="14">
        <v>34656970.720000006</v>
      </c>
      <c r="L6" s="14">
        <v>0</v>
      </c>
      <c r="M6" s="14">
        <v>19285002.32</v>
      </c>
      <c r="N6" s="14">
        <v>533824.74</v>
      </c>
      <c r="O6" s="14">
        <v>6498143.5617988361</v>
      </c>
      <c r="P6" s="14">
        <v>0</v>
      </c>
      <c r="Q6" s="14">
        <v>1541254</v>
      </c>
      <c r="R6" s="14">
        <v>0</v>
      </c>
      <c r="S6" s="14">
        <v>3540800.27</v>
      </c>
      <c r="T6" s="14">
        <v>0</v>
      </c>
      <c r="U6" s="14">
        <v>194719.80000000002</v>
      </c>
      <c r="V6" s="14">
        <v>0</v>
      </c>
      <c r="W6" s="14">
        <v>205020058.84283474</v>
      </c>
      <c r="X6" s="14">
        <v>11185306.200000001</v>
      </c>
    </row>
    <row r="7" spans="1:24" ht="15.75" x14ac:dyDescent="0.25">
      <c r="A7" s="3"/>
      <c r="B7" s="6" t="s">
        <v>8</v>
      </c>
      <c r="C7" s="14">
        <v>17774116.739857864</v>
      </c>
      <c r="D7" s="14">
        <v>0</v>
      </c>
      <c r="E7" s="14">
        <v>29807353.029568538</v>
      </c>
      <c r="F7" s="14">
        <v>0</v>
      </c>
      <c r="G7" s="14">
        <v>19253457</v>
      </c>
      <c r="H7" s="14">
        <v>0</v>
      </c>
      <c r="I7" s="14">
        <v>13085139.630000001</v>
      </c>
      <c r="J7" s="14">
        <v>0</v>
      </c>
      <c r="K7" s="14">
        <v>34656970.720000006</v>
      </c>
      <c r="L7" s="14">
        <v>0</v>
      </c>
      <c r="M7" s="14">
        <v>760757.75</v>
      </c>
      <c r="N7" s="14">
        <v>0</v>
      </c>
      <c r="O7" s="14">
        <v>520106.95000000024</v>
      </c>
      <c r="P7" s="14">
        <v>0</v>
      </c>
      <c r="Q7" s="14">
        <v>616870</v>
      </c>
      <c r="R7" s="14">
        <v>0</v>
      </c>
      <c r="S7" s="14">
        <v>2903562.56</v>
      </c>
      <c r="T7" s="14">
        <v>0</v>
      </c>
      <c r="U7" s="14">
        <v>194719.80000000002</v>
      </c>
      <c r="V7" s="14">
        <v>0</v>
      </c>
      <c r="W7" s="14">
        <v>119573054.1794264</v>
      </c>
      <c r="X7" s="14">
        <v>0</v>
      </c>
    </row>
    <row r="8" spans="1:24" ht="31.5" x14ac:dyDescent="0.25">
      <c r="A8" s="3"/>
      <c r="B8" s="6" t="s">
        <v>9</v>
      </c>
      <c r="C8" s="14">
        <v>5996973.8346094806</v>
      </c>
      <c r="D8" s="14">
        <v>0</v>
      </c>
      <c r="E8" s="14">
        <v>10980935.987000002</v>
      </c>
      <c r="F8" s="14">
        <v>0</v>
      </c>
      <c r="G8" s="14">
        <v>21615270</v>
      </c>
      <c r="H8" s="14">
        <v>10651481.460000001</v>
      </c>
      <c r="I8" s="14">
        <v>20789921.949999999</v>
      </c>
      <c r="J8" s="14">
        <v>0</v>
      </c>
      <c r="K8" s="14">
        <v>0</v>
      </c>
      <c r="L8" s="14">
        <v>0</v>
      </c>
      <c r="M8" s="14">
        <v>18524244.57</v>
      </c>
      <c r="N8" s="14">
        <v>533824.74</v>
      </c>
      <c r="O8" s="14">
        <v>5978036.6117988359</v>
      </c>
      <c r="P8" s="14">
        <v>0</v>
      </c>
      <c r="Q8" s="14">
        <v>924384</v>
      </c>
      <c r="R8" s="14">
        <v>0</v>
      </c>
      <c r="S8" s="14">
        <v>637237.71</v>
      </c>
      <c r="T8" s="14">
        <v>0</v>
      </c>
      <c r="U8" s="14">
        <v>0</v>
      </c>
      <c r="V8" s="14">
        <v>0</v>
      </c>
      <c r="W8" s="14">
        <v>85447004.663408309</v>
      </c>
      <c r="X8" s="14">
        <v>11185306.200000001</v>
      </c>
    </row>
    <row r="9" spans="1:24" ht="15.75" x14ac:dyDescent="0.25">
      <c r="A9" s="3"/>
      <c r="B9" s="6" t="s">
        <v>10</v>
      </c>
      <c r="C9" s="14">
        <v>11464149.692713849</v>
      </c>
      <c r="D9" s="14">
        <v>0</v>
      </c>
      <c r="E9" s="14">
        <v>2623.48</v>
      </c>
      <c r="F9" s="14">
        <v>0</v>
      </c>
      <c r="G9" s="14">
        <v>7708069</v>
      </c>
      <c r="H9" s="14">
        <v>0</v>
      </c>
      <c r="I9" s="14">
        <v>933.37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16790</v>
      </c>
      <c r="P9" s="14">
        <v>0</v>
      </c>
      <c r="Q9" s="14">
        <v>0</v>
      </c>
      <c r="R9" s="14">
        <v>0</v>
      </c>
      <c r="S9" s="14">
        <v>0.72</v>
      </c>
      <c r="T9" s="14">
        <v>0</v>
      </c>
      <c r="U9" s="14">
        <v>0</v>
      </c>
      <c r="V9" s="14">
        <v>0</v>
      </c>
      <c r="W9" s="14">
        <v>19192566.26271385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3796920.7319846922</v>
      </c>
      <c r="D10" s="14">
        <v>0</v>
      </c>
      <c r="E10" s="14">
        <v>213176.67213896645</v>
      </c>
      <c r="F10" s="14">
        <v>0</v>
      </c>
      <c r="G10" s="14">
        <v>603079</v>
      </c>
      <c r="H10" s="14">
        <v>0</v>
      </c>
      <c r="I10" s="14">
        <v>1712686.56</v>
      </c>
      <c r="J10" s="14">
        <v>0</v>
      </c>
      <c r="K10" s="14">
        <v>0</v>
      </c>
      <c r="L10" s="14">
        <v>0</v>
      </c>
      <c r="M10" s="14">
        <v>141955.97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395485</v>
      </c>
      <c r="T10" s="14">
        <v>0</v>
      </c>
      <c r="U10" s="14">
        <v>0</v>
      </c>
      <c r="V10" s="14">
        <v>0</v>
      </c>
      <c r="W10" s="14">
        <v>6863303.9341236586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136769012.52083412</v>
      </c>
      <c r="D11" s="14">
        <v>0</v>
      </c>
      <c r="E11" s="14">
        <v>85261011.584155634</v>
      </c>
      <c r="F11" s="14">
        <v>0</v>
      </c>
      <c r="G11" s="14">
        <v>12828882</v>
      </c>
      <c r="H11" s="14">
        <v>0</v>
      </c>
      <c r="I11" s="14">
        <v>5812682.1299999999</v>
      </c>
      <c r="J11" s="14">
        <v>0</v>
      </c>
      <c r="K11" s="14">
        <v>3414225.7100000004</v>
      </c>
      <c r="L11" s="14">
        <v>0</v>
      </c>
      <c r="M11" s="14">
        <v>1110028.6300000001</v>
      </c>
      <c r="N11" s="14">
        <v>0</v>
      </c>
      <c r="O11" s="14">
        <v>6862.84</v>
      </c>
      <c r="P11" s="14">
        <v>0</v>
      </c>
      <c r="Q11" s="14">
        <v>0</v>
      </c>
      <c r="R11" s="14">
        <v>0</v>
      </c>
      <c r="S11" s="14">
        <v>412328.43</v>
      </c>
      <c r="T11" s="14">
        <v>0</v>
      </c>
      <c r="U11" s="14">
        <v>0</v>
      </c>
      <c r="V11" s="14">
        <v>0</v>
      </c>
      <c r="W11" s="14">
        <v>245615033.84498978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0</v>
      </c>
      <c r="D13" s="14">
        <v>0</v>
      </c>
      <c r="E13" s="14">
        <v>13564796.887136843</v>
      </c>
      <c r="F13" s="14">
        <v>0</v>
      </c>
      <c r="G13" s="14">
        <v>17279535</v>
      </c>
      <c r="H13" s="14">
        <v>10007326.449999999</v>
      </c>
      <c r="I13" s="14">
        <v>0</v>
      </c>
      <c r="J13" s="14">
        <v>0</v>
      </c>
      <c r="K13" s="14">
        <v>2017335.75</v>
      </c>
      <c r="L13" s="14">
        <v>0</v>
      </c>
      <c r="M13" s="14">
        <v>0</v>
      </c>
      <c r="N13" s="14">
        <v>0</v>
      </c>
      <c r="O13" s="14">
        <v>2033867.5195700016</v>
      </c>
      <c r="P13" s="14">
        <v>0</v>
      </c>
      <c r="Q13" s="14">
        <v>0</v>
      </c>
      <c r="R13" s="14">
        <v>0</v>
      </c>
      <c r="S13" s="14">
        <v>175766.06</v>
      </c>
      <c r="T13" s="14">
        <v>0</v>
      </c>
      <c r="U13" s="14">
        <v>2180270.5699999798</v>
      </c>
      <c r="V13" s="14">
        <v>0</v>
      </c>
      <c r="W13" s="14">
        <v>37251571.786706828</v>
      </c>
      <c r="X13" s="14">
        <v>10007326.449999999</v>
      </c>
    </row>
    <row r="14" spans="1:24" ht="15.75" x14ac:dyDescent="0.25">
      <c r="A14" s="7" t="s">
        <v>19</v>
      </c>
      <c r="B14" s="8" t="s">
        <v>20</v>
      </c>
      <c r="C14" s="14">
        <v>734864.8</v>
      </c>
      <c r="D14" s="14">
        <v>0</v>
      </c>
      <c r="E14" s="14">
        <v>6445935.0899999999</v>
      </c>
      <c r="F14" s="14">
        <v>0</v>
      </c>
      <c r="G14" s="14">
        <v>1417749</v>
      </c>
      <c r="H14" s="14">
        <v>0</v>
      </c>
      <c r="I14" s="14">
        <v>2661241.5000000005</v>
      </c>
      <c r="J14" s="14">
        <v>0</v>
      </c>
      <c r="K14" s="14">
        <v>0</v>
      </c>
      <c r="L14" s="14">
        <v>0</v>
      </c>
      <c r="M14" s="14">
        <v>1012946.0399999999</v>
      </c>
      <c r="N14" s="14">
        <v>0</v>
      </c>
      <c r="O14" s="14">
        <v>0</v>
      </c>
      <c r="P14" s="14">
        <v>0</v>
      </c>
      <c r="Q14" s="14">
        <v>3552492</v>
      </c>
      <c r="R14" s="14">
        <v>0</v>
      </c>
      <c r="S14" s="14">
        <v>140853.72354800001</v>
      </c>
      <c r="T14" s="14">
        <v>0</v>
      </c>
      <c r="U14" s="14">
        <v>0</v>
      </c>
      <c r="V14" s="14">
        <v>0</v>
      </c>
      <c r="W14" s="14">
        <v>15966082.153548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4037311.52</v>
      </c>
      <c r="D16" s="14">
        <v>0</v>
      </c>
      <c r="E16" s="14">
        <v>17790018.25</v>
      </c>
      <c r="F16" s="14">
        <v>0</v>
      </c>
      <c r="G16" s="14">
        <v>33126580</v>
      </c>
      <c r="H16" s="14">
        <v>0</v>
      </c>
      <c r="I16" s="14">
        <v>20148930.109999999</v>
      </c>
      <c r="J16" s="14">
        <v>0</v>
      </c>
      <c r="K16" s="14">
        <v>231867.31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1998398</v>
      </c>
      <c r="R16" s="14">
        <v>0</v>
      </c>
      <c r="S16" s="14">
        <v>0</v>
      </c>
      <c r="T16" s="14">
        <v>0</v>
      </c>
      <c r="U16" s="14">
        <v>227437.07999999996</v>
      </c>
      <c r="V16" s="14">
        <v>0</v>
      </c>
      <c r="W16" s="14">
        <v>77560542.269999996</v>
      </c>
      <c r="X16" s="14">
        <v>0</v>
      </c>
    </row>
    <row r="17" spans="1:24" ht="15.75" x14ac:dyDescent="0.25">
      <c r="A17" s="141" t="s">
        <v>4</v>
      </c>
      <c r="B17" s="142"/>
      <c r="C17" s="15">
        <v>180573349.84</v>
      </c>
      <c r="D17" s="15">
        <v>0</v>
      </c>
      <c r="E17" s="15">
        <v>164065850.97999999</v>
      </c>
      <c r="F17" s="15">
        <v>0</v>
      </c>
      <c r="G17" s="15">
        <v>113832621</v>
      </c>
      <c r="H17" s="15">
        <v>20658807.91</v>
      </c>
      <c r="I17" s="15">
        <v>64211535.25</v>
      </c>
      <c r="J17" s="15">
        <v>0</v>
      </c>
      <c r="K17" s="15">
        <v>40320399.49000001</v>
      </c>
      <c r="L17" s="15">
        <v>0</v>
      </c>
      <c r="M17" s="15">
        <v>21549932.959999997</v>
      </c>
      <c r="N17" s="15">
        <v>533824.74</v>
      </c>
      <c r="O17" s="15">
        <v>8555663.9213688374</v>
      </c>
      <c r="P17" s="15">
        <v>0</v>
      </c>
      <c r="Q17" s="15">
        <v>7092144</v>
      </c>
      <c r="R17" s="15">
        <v>0</v>
      </c>
      <c r="S17" s="15">
        <v>4665234.2035479993</v>
      </c>
      <c r="T17" s="15">
        <v>0</v>
      </c>
      <c r="U17" s="15">
        <v>2602427.4499999797</v>
      </c>
      <c r="V17" s="15">
        <v>0</v>
      </c>
      <c r="W17" s="15">
        <v>607469159.0949167</v>
      </c>
      <c r="X17" s="15">
        <v>21192632.649999999</v>
      </c>
    </row>
    <row r="18" spans="1:24" ht="33" customHeight="1" x14ac:dyDescent="0.25">
      <c r="A18" s="143" t="s">
        <v>24</v>
      </c>
      <c r="B18" s="144"/>
      <c r="C18" s="139">
        <v>0.29725517277130692</v>
      </c>
      <c r="D18" s="140">
        <v>0</v>
      </c>
      <c r="E18" s="139">
        <v>0.27008095559031464</v>
      </c>
      <c r="F18" s="140">
        <v>0</v>
      </c>
      <c r="G18" s="139">
        <v>0.1873883131278665</v>
      </c>
      <c r="H18" s="140">
        <v>0</v>
      </c>
      <c r="I18" s="139">
        <v>0.10570336664608677</v>
      </c>
      <c r="J18" s="140">
        <v>0</v>
      </c>
      <c r="K18" s="139">
        <v>6.6374397590940035E-2</v>
      </c>
      <c r="L18" s="140">
        <v>0</v>
      </c>
      <c r="M18" s="139">
        <v>3.5474941628489874E-2</v>
      </c>
      <c r="N18" s="140">
        <v>0</v>
      </c>
      <c r="O18" s="139">
        <v>1.408411240846553E-2</v>
      </c>
      <c r="P18" s="140">
        <v>0</v>
      </c>
      <c r="Q18" s="139">
        <v>1.1674903810041585E-2</v>
      </c>
      <c r="R18" s="140">
        <v>0</v>
      </c>
      <c r="S18" s="139">
        <v>7.6797877451076644E-3</v>
      </c>
      <c r="T18" s="140">
        <v>0</v>
      </c>
      <c r="U18" s="139">
        <v>4.2840486813806328E-3</v>
      </c>
      <c r="V18" s="140">
        <v>0</v>
      </c>
      <c r="W18" s="139">
        <v>1.0000000000000002</v>
      </c>
      <c r="X18" s="140">
        <v>0</v>
      </c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0.36909301772555575</v>
      </c>
      <c r="B27" s="16" t="s">
        <v>6</v>
      </c>
      <c r="C27" s="17">
        <f>W5</f>
        <v>224212625.10554859</v>
      </c>
    </row>
    <row r="28" spans="1:24" ht="15.75" x14ac:dyDescent="0.25">
      <c r="A28" s="18">
        <f t="shared" si="0"/>
        <v>1.1298193219141302E-2</v>
      </c>
      <c r="B28" s="16" t="s">
        <v>12</v>
      </c>
      <c r="C28" s="17">
        <f>W10</f>
        <v>6863303.9341236586</v>
      </c>
    </row>
    <row r="29" spans="1:24" ht="15.75" x14ac:dyDescent="0.25">
      <c r="A29" s="18">
        <f t="shared" si="0"/>
        <v>0.40432510880212852</v>
      </c>
      <c r="B29" s="16" t="s">
        <v>14</v>
      </c>
      <c r="C29" s="17">
        <f>W11</f>
        <v>245615033.84498978</v>
      </c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</row>
    <row r="31" spans="1:24" ht="15.75" x14ac:dyDescent="0.25">
      <c r="A31" s="18">
        <f t="shared" si="0"/>
        <v>6.1322572889476165E-2</v>
      </c>
      <c r="B31" s="16" t="s">
        <v>18</v>
      </c>
      <c r="C31" s="17">
        <f>W13</f>
        <v>37251571.786706828</v>
      </c>
    </row>
    <row r="32" spans="1:24" ht="15.75" x14ac:dyDescent="0.25">
      <c r="A32" s="18">
        <f t="shared" si="0"/>
        <v>2.6282951018182153E-2</v>
      </c>
      <c r="B32" s="16" t="s">
        <v>27</v>
      </c>
      <c r="C32" s="17">
        <f>W14</f>
        <v>15966082.153548</v>
      </c>
    </row>
    <row r="33" spans="1:3" ht="15.75" x14ac:dyDescent="0.25">
      <c r="A33" s="18">
        <f t="shared" si="0"/>
        <v>0.12767815634551613</v>
      </c>
      <c r="B33" s="16" t="s">
        <v>28</v>
      </c>
      <c r="C33" s="17">
        <f>W16</f>
        <v>77560542.269999996</v>
      </c>
    </row>
    <row r="34" spans="1:3" ht="15.75" x14ac:dyDescent="0.25">
      <c r="A34" s="16"/>
      <c r="B34" s="16"/>
      <c r="C34" s="17">
        <f>SUM(C27:C33)</f>
        <v>607469159.09491682</v>
      </c>
    </row>
  </sheetData>
  <mergeCells count="26"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A3:A4"/>
    <mergeCell ref="B3:B4"/>
    <mergeCell ref="W3:X3"/>
    <mergeCell ref="C3:D3"/>
    <mergeCell ref="E3:F3"/>
    <mergeCell ref="G3:H3"/>
    <mergeCell ref="I3:J3"/>
    <mergeCell ref="K3:L3"/>
    <mergeCell ref="M3:N3"/>
    <mergeCell ref="O3:P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zoomScaleSheetLayoutView="70" workbookViewId="0"/>
  </sheetViews>
  <sheetFormatPr defaultRowHeight="15" x14ac:dyDescent="0.25"/>
  <cols>
    <col min="1" max="1" width="6.7109375" style="13" customWidth="1"/>
    <col min="2" max="2" width="37.7109375" style="13" customWidth="1"/>
    <col min="3" max="24" width="13.85546875" style="13" customWidth="1"/>
    <col min="25" max="16384" width="9.140625" style="13"/>
  </cols>
  <sheetData>
    <row r="1" spans="1:24" ht="15.75" x14ac:dyDescent="0.25">
      <c r="A1" s="12" t="s">
        <v>400</v>
      </c>
    </row>
    <row r="2" spans="1:24" ht="15.75" x14ac:dyDescent="0.25">
      <c r="X2" s="47" t="s">
        <v>90</v>
      </c>
    </row>
    <row r="3" spans="1:24" ht="50.25" customHeight="1" x14ac:dyDescent="0.25">
      <c r="A3" s="145" t="s">
        <v>0</v>
      </c>
      <c r="B3" s="145" t="s">
        <v>1</v>
      </c>
      <c r="C3" s="137" t="s">
        <v>390</v>
      </c>
      <c r="D3" s="138"/>
      <c r="E3" s="137" t="s">
        <v>391</v>
      </c>
      <c r="F3" s="138"/>
      <c r="G3" s="137" t="s">
        <v>392</v>
      </c>
      <c r="H3" s="138"/>
      <c r="I3" s="137" t="s">
        <v>393</v>
      </c>
      <c r="J3" s="138"/>
      <c r="K3" s="137" t="s">
        <v>394</v>
      </c>
      <c r="L3" s="138"/>
      <c r="M3" s="137" t="s">
        <v>395</v>
      </c>
      <c r="N3" s="138"/>
      <c r="O3" s="137" t="s">
        <v>398</v>
      </c>
      <c r="P3" s="138"/>
      <c r="Q3" s="137" t="s">
        <v>397</v>
      </c>
      <c r="R3" s="138"/>
      <c r="S3" s="137" t="s">
        <v>396</v>
      </c>
      <c r="T3" s="138"/>
      <c r="U3" s="137" t="s">
        <v>399</v>
      </c>
      <c r="V3" s="138"/>
      <c r="W3" s="147" t="s">
        <v>4</v>
      </c>
      <c r="X3" s="147"/>
    </row>
    <row r="4" spans="1:24" ht="62.25" customHeight="1" x14ac:dyDescent="0.25">
      <c r="A4" s="146"/>
      <c r="B4" s="146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2" t="s">
        <v>3</v>
      </c>
      <c r="I4" s="1" t="s">
        <v>2</v>
      </c>
      <c r="J4" s="2" t="s">
        <v>3</v>
      </c>
      <c r="K4" s="1" t="s">
        <v>2</v>
      </c>
      <c r="L4" s="2" t="s">
        <v>3</v>
      </c>
      <c r="M4" s="1" t="s">
        <v>2</v>
      </c>
      <c r="N4" s="2" t="s">
        <v>3</v>
      </c>
      <c r="O4" s="1" t="s">
        <v>2</v>
      </c>
      <c r="P4" s="2" t="s">
        <v>3</v>
      </c>
      <c r="Q4" s="1" t="s">
        <v>2</v>
      </c>
      <c r="R4" s="2" t="s">
        <v>3</v>
      </c>
      <c r="S4" s="1" t="s">
        <v>2</v>
      </c>
      <c r="T4" s="2" t="s">
        <v>3</v>
      </c>
      <c r="U4" s="1" t="s">
        <v>2</v>
      </c>
      <c r="V4" s="2" t="s">
        <v>3</v>
      </c>
      <c r="W4" s="3" t="s">
        <v>2</v>
      </c>
      <c r="X4" s="4" t="s">
        <v>3</v>
      </c>
    </row>
    <row r="5" spans="1:24" ht="15.75" x14ac:dyDescent="0.25">
      <c r="A5" s="3" t="s">
        <v>5</v>
      </c>
      <c r="B5" s="5" t="s">
        <v>6</v>
      </c>
      <c r="C5" s="14">
        <v>40903116.840000279</v>
      </c>
      <c r="D5" s="14">
        <v>0</v>
      </c>
      <c r="E5" s="14">
        <v>36811135.608275354</v>
      </c>
      <c r="F5" s="14">
        <v>0</v>
      </c>
      <c r="G5" s="14">
        <v>23593781</v>
      </c>
      <c r="H5" s="14">
        <v>3209412.59</v>
      </c>
      <c r="I5" s="14">
        <v>11920374.590000179</v>
      </c>
      <c r="J5" s="14">
        <v>0</v>
      </c>
      <c r="K5" s="14">
        <v>16415933.999999996</v>
      </c>
      <c r="L5" s="14">
        <v>0</v>
      </c>
      <c r="M5" s="14">
        <v>10958140.26951902</v>
      </c>
      <c r="N5" s="14">
        <v>385450.1395190162</v>
      </c>
      <c r="O5" s="14">
        <v>3132363.81</v>
      </c>
      <c r="P5" s="14">
        <v>0</v>
      </c>
      <c r="Q5" s="14">
        <v>1286573</v>
      </c>
      <c r="R5" s="14">
        <v>0</v>
      </c>
      <c r="S5" s="14">
        <v>1589618.6766029997</v>
      </c>
      <c r="T5" s="14">
        <v>0</v>
      </c>
      <c r="U5" s="14">
        <v>113627.00000000001</v>
      </c>
      <c r="V5" s="14">
        <v>0</v>
      </c>
      <c r="W5" s="14">
        <v>146724664.79439783</v>
      </c>
      <c r="X5" s="14">
        <v>3594862.7295190161</v>
      </c>
    </row>
    <row r="6" spans="1:24" ht="15.75" x14ac:dyDescent="0.25">
      <c r="A6" s="3"/>
      <c r="B6" s="6" t="s">
        <v>7</v>
      </c>
      <c r="C6" s="14">
        <v>25876048.980000105</v>
      </c>
      <c r="D6" s="14">
        <v>0</v>
      </c>
      <c r="E6" s="14">
        <v>36724958.622357324</v>
      </c>
      <c r="F6" s="14">
        <v>0</v>
      </c>
      <c r="G6" s="14">
        <v>16469355</v>
      </c>
      <c r="H6" s="14">
        <v>3209412.59</v>
      </c>
      <c r="I6" s="14">
        <v>11920374.590000179</v>
      </c>
      <c r="J6" s="14">
        <v>0</v>
      </c>
      <c r="K6" s="14">
        <v>16415933.999999996</v>
      </c>
      <c r="L6" s="14">
        <v>0</v>
      </c>
      <c r="M6" s="14">
        <v>10958140.26951902</v>
      </c>
      <c r="N6" s="14">
        <v>385450.1395190162</v>
      </c>
      <c r="O6" s="14">
        <v>3129332.54</v>
      </c>
      <c r="P6" s="14">
        <v>0</v>
      </c>
      <c r="Q6" s="14">
        <v>1286573</v>
      </c>
      <c r="R6" s="14">
        <v>0</v>
      </c>
      <c r="S6" s="14">
        <v>1566245.4166029997</v>
      </c>
      <c r="T6" s="14">
        <v>0</v>
      </c>
      <c r="U6" s="14">
        <v>113627.00000000001</v>
      </c>
      <c r="V6" s="14">
        <v>0</v>
      </c>
      <c r="W6" s="14">
        <v>124460589.41847964</v>
      </c>
      <c r="X6" s="14">
        <v>3594862.7295190161</v>
      </c>
    </row>
    <row r="7" spans="1:24" ht="15.75" x14ac:dyDescent="0.25">
      <c r="A7" s="3"/>
      <c r="B7" s="6" t="s">
        <v>8</v>
      </c>
      <c r="C7" s="14">
        <v>22264782.550000101</v>
      </c>
      <c r="D7" s="14">
        <v>0</v>
      </c>
      <c r="E7" s="14">
        <v>32046415.399573755</v>
      </c>
      <c r="F7" s="14">
        <v>0</v>
      </c>
      <c r="G7" s="14">
        <v>11145620</v>
      </c>
      <c r="H7" s="14">
        <v>0</v>
      </c>
      <c r="I7" s="14">
        <v>7453486.9600001778</v>
      </c>
      <c r="J7" s="14">
        <v>0</v>
      </c>
      <c r="K7" s="14">
        <v>16415933.999999996</v>
      </c>
      <c r="L7" s="14">
        <v>0</v>
      </c>
      <c r="M7" s="14">
        <v>1676145.8700000015</v>
      </c>
      <c r="N7" s="14">
        <v>0</v>
      </c>
      <c r="O7" s="14">
        <v>2857281.73</v>
      </c>
      <c r="P7" s="14">
        <v>0</v>
      </c>
      <c r="Q7" s="14">
        <v>370763</v>
      </c>
      <c r="R7" s="14">
        <v>0</v>
      </c>
      <c r="S7" s="14">
        <v>344242.82660299999</v>
      </c>
      <c r="T7" s="14">
        <v>0</v>
      </c>
      <c r="U7" s="14">
        <v>113627.00000000001</v>
      </c>
      <c r="V7" s="14">
        <v>0</v>
      </c>
      <c r="W7" s="14">
        <v>94688299.336177036</v>
      </c>
      <c r="X7" s="14">
        <v>0</v>
      </c>
    </row>
    <row r="8" spans="1:24" ht="31.5" x14ac:dyDescent="0.25">
      <c r="A8" s="3"/>
      <c r="B8" s="6" t="s">
        <v>9</v>
      </c>
      <c r="C8" s="14">
        <v>3611266.430000002</v>
      </c>
      <c r="D8" s="14">
        <v>0</v>
      </c>
      <c r="E8" s="14">
        <v>4678543.2227835739</v>
      </c>
      <c r="F8" s="14">
        <v>0</v>
      </c>
      <c r="G8" s="14">
        <v>5323735</v>
      </c>
      <c r="H8" s="14">
        <v>3209412.59</v>
      </c>
      <c r="I8" s="14">
        <v>4466887.6300000008</v>
      </c>
      <c r="J8" s="14">
        <v>0</v>
      </c>
      <c r="K8" s="14">
        <v>0</v>
      </c>
      <c r="L8" s="14">
        <v>0</v>
      </c>
      <c r="M8" s="14">
        <v>9281994.3995190188</v>
      </c>
      <c r="N8" s="14">
        <v>385450.1395190162</v>
      </c>
      <c r="O8" s="14">
        <v>272050.81</v>
      </c>
      <c r="P8" s="14">
        <v>0</v>
      </c>
      <c r="Q8" s="14">
        <v>915810</v>
      </c>
      <c r="R8" s="14">
        <v>0</v>
      </c>
      <c r="S8" s="14">
        <v>1222002.5899999996</v>
      </c>
      <c r="T8" s="14">
        <v>0</v>
      </c>
      <c r="U8" s="14">
        <v>0</v>
      </c>
      <c r="V8" s="14">
        <v>0</v>
      </c>
      <c r="W8" s="14">
        <v>29772290.082302593</v>
      </c>
      <c r="X8" s="14">
        <v>3594862.7295190161</v>
      </c>
    </row>
    <row r="9" spans="1:24" ht="15.75" x14ac:dyDescent="0.25">
      <c r="A9" s="3"/>
      <c r="B9" s="6" t="s">
        <v>10</v>
      </c>
      <c r="C9" s="14">
        <v>15027067.860000174</v>
      </c>
      <c r="D9" s="14">
        <v>0</v>
      </c>
      <c r="E9" s="14">
        <v>86176.985918027771</v>
      </c>
      <c r="F9" s="14">
        <v>0</v>
      </c>
      <c r="G9" s="14">
        <v>7124426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3031.27</v>
      </c>
      <c r="P9" s="14">
        <v>0</v>
      </c>
      <c r="Q9" s="14">
        <v>0</v>
      </c>
      <c r="R9" s="14">
        <v>0</v>
      </c>
      <c r="S9" s="14">
        <v>23373.260000000002</v>
      </c>
      <c r="T9" s="14">
        <v>0</v>
      </c>
      <c r="U9" s="14">
        <v>0</v>
      </c>
      <c r="V9" s="14">
        <v>0</v>
      </c>
      <c r="W9" s="14">
        <v>22264075.375918202</v>
      </c>
      <c r="X9" s="14">
        <v>0</v>
      </c>
    </row>
    <row r="10" spans="1:24" ht="15.75" x14ac:dyDescent="0.25">
      <c r="A10" s="3" t="s">
        <v>11</v>
      </c>
      <c r="B10" s="5" t="s">
        <v>12</v>
      </c>
      <c r="C10" s="14">
        <v>4294754.629999999</v>
      </c>
      <c r="D10" s="14">
        <v>0</v>
      </c>
      <c r="E10" s="14">
        <v>478752.29699944652</v>
      </c>
      <c r="F10" s="14">
        <v>0</v>
      </c>
      <c r="G10" s="14">
        <v>516900</v>
      </c>
      <c r="H10" s="14">
        <v>0</v>
      </c>
      <c r="I10" s="14">
        <v>500100.31</v>
      </c>
      <c r="J10" s="14">
        <v>0</v>
      </c>
      <c r="K10" s="14">
        <v>0</v>
      </c>
      <c r="L10" s="14">
        <v>0</v>
      </c>
      <c r="M10" s="14">
        <v>250609.34</v>
      </c>
      <c r="N10" s="14">
        <v>0</v>
      </c>
      <c r="O10" s="14">
        <v>225597.25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6266713.8269994445</v>
      </c>
      <c r="X10" s="14">
        <v>0</v>
      </c>
    </row>
    <row r="11" spans="1:24" ht="31.5" x14ac:dyDescent="0.25">
      <c r="A11" s="3" t="s">
        <v>13</v>
      </c>
      <c r="B11" s="5" t="s">
        <v>14</v>
      </c>
      <c r="C11" s="14">
        <v>32755885.249999978</v>
      </c>
      <c r="D11" s="14">
        <v>0</v>
      </c>
      <c r="E11" s="14">
        <v>1360022.3685547211</v>
      </c>
      <c r="F11" s="14">
        <v>0</v>
      </c>
      <c r="G11" s="14">
        <v>1043638.49</v>
      </c>
      <c r="H11" s="14">
        <v>0</v>
      </c>
      <c r="I11" s="14">
        <v>965421.72000000009</v>
      </c>
      <c r="J11" s="14">
        <v>0</v>
      </c>
      <c r="K11" s="14">
        <v>660762.45999999973</v>
      </c>
      <c r="L11" s="14">
        <v>0</v>
      </c>
      <c r="M11" s="14">
        <v>742848.38999999978</v>
      </c>
      <c r="N11" s="14">
        <v>0</v>
      </c>
      <c r="O11" s="14">
        <v>565890.14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38094468.818554699</v>
      </c>
      <c r="X11" s="14">
        <v>0</v>
      </c>
    </row>
    <row r="12" spans="1:24" ht="15.75" x14ac:dyDescent="0.25">
      <c r="A12" s="3" t="s">
        <v>15</v>
      </c>
      <c r="B12" s="5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spans="1:24" ht="15.75" x14ac:dyDescent="0.25">
      <c r="A13" s="3" t="s">
        <v>17</v>
      </c>
      <c r="B13" s="5" t="s">
        <v>18</v>
      </c>
      <c r="C13" s="14">
        <v>0</v>
      </c>
      <c r="D13" s="14">
        <v>0</v>
      </c>
      <c r="E13" s="14">
        <v>2223741.2640359928</v>
      </c>
      <c r="F13" s="14">
        <v>0</v>
      </c>
      <c r="G13" s="14">
        <v>4107391</v>
      </c>
      <c r="H13" s="14">
        <v>709685</v>
      </c>
      <c r="I13" s="14">
        <v>0</v>
      </c>
      <c r="J13" s="14">
        <v>0</v>
      </c>
      <c r="K13" s="14">
        <v>63305.32</v>
      </c>
      <c r="L13" s="14">
        <v>0</v>
      </c>
      <c r="M13" s="14">
        <v>0</v>
      </c>
      <c r="N13" s="14">
        <v>0</v>
      </c>
      <c r="O13" s="14">
        <v>35940.769999999997</v>
      </c>
      <c r="P13" s="14">
        <v>0</v>
      </c>
      <c r="Q13" s="14">
        <v>0</v>
      </c>
      <c r="R13" s="14">
        <v>0</v>
      </c>
      <c r="S13" s="14">
        <v>152842.7096</v>
      </c>
      <c r="T13" s="14">
        <v>0</v>
      </c>
      <c r="U13" s="14">
        <v>397130.67</v>
      </c>
      <c r="V13" s="14">
        <v>0</v>
      </c>
      <c r="W13" s="14">
        <v>6980351.7336359918</v>
      </c>
      <c r="X13" s="14">
        <v>709685</v>
      </c>
    </row>
    <row r="14" spans="1:24" ht="15.75" x14ac:dyDescent="0.25">
      <c r="A14" s="7" t="s">
        <v>19</v>
      </c>
      <c r="B14" s="8" t="s">
        <v>20</v>
      </c>
      <c r="C14" s="14">
        <v>144478.38000000003</v>
      </c>
      <c r="D14" s="14">
        <v>0</v>
      </c>
      <c r="E14" s="14">
        <v>172664.43009011087</v>
      </c>
      <c r="F14" s="14">
        <v>0</v>
      </c>
      <c r="G14" s="14">
        <v>355466.92</v>
      </c>
      <c r="H14" s="14">
        <v>0</v>
      </c>
      <c r="I14" s="14">
        <v>509426.09999999986</v>
      </c>
      <c r="J14" s="14">
        <v>0</v>
      </c>
      <c r="K14" s="14">
        <v>0</v>
      </c>
      <c r="L14" s="14">
        <v>0</v>
      </c>
      <c r="M14" s="14">
        <v>104105.2</v>
      </c>
      <c r="N14" s="14">
        <v>0</v>
      </c>
      <c r="O14" s="14">
        <v>30332.68</v>
      </c>
      <c r="P14" s="14">
        <v>0</v>
      </c>
      <c r="Q14" s="14">
        <v>763131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2079604.7100901105</v>
      </c>
      <c r="X14" s="14">
        <v>0</v>
      </c>
    </row>
    <row r="15" spans="1:24" ht="47.25" x14ac:dyDescent="0.25">
      <c r="A15" s="7"/>
      <c r="B15" s="9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</row>
    <row r="16" spans="1:24" ht="15.75" x14ac:dyDescent="0.25">
      <c r="A16" s="7" t="s">
        <v>22</v>
      </c>
      <c r="B16" s="8" t="s">
        <v>23</v>
      </c>
      <c r="C16" s="14">
        <v>1806014.7399999998</v>
      </c>
      <c r="D16" s="14">
        <v>0</v>
      </c>
      <c r="E16" s="14">
        <v>7847979.3542796401</v>
      </c>
      <c r="F16" s="14">
        <v>0</v>
      </c>
      <c r="G16" s="14">
        <v>15077703</v>
      </c>
      <c r="H16" s="14">
        <v>0</v>
      </c>
      <c r="I16" s="14">
        <v>9201184.4900000002</v>
      </c>
      <c r="J16" s="14">
        <v>0</v>
      </c>
      <c r="K16" s="14">
        <v>26228.29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1574606</v>
      </c>
      <c r="R16" s="14">
        <v>0</v>
      </c>
      <c r="S16" s="14">
        <v>0</v>
      </c>
      <c r="T16" s="14">
        <v>0</v>
      </c>
      <c r="U16" s="14">
        <v>163565.22999999998</v>
      </c>
      <c r="V16" s="14">
        <v>0</v>
      </c>
      <c r="W16" s="14">
        <v>35697281.104279637</v>
      </c>
      <c r="X16" s="14">
        <v>0</v>
      </c>
    </row>
    <row r="17" spans="1:24" ht="15.75" x14ac:dyDescent="0.25">
      <c r="A17" s="141" t="s">
        <v>4</v>
      </c>
      <c r="B17" s="142"/>
      <c r="C17" s="15">
        <v>79904249.840000272</v>
      </c>
      <c r="D17" s="15">
        <v>0</v>
      </c>
      <c r="E17" s="15">
        <v>48894295.322235264</v>
      </c>
      <c r="F17" s="15">
        <v>0</v>
      </c>
      <c r="G17" s="15">
        <v>44694880.409999996</v>
      </c>
      <c r="H17" s="15">
        <v>3919097.59</v>
      </c>
      <c r="I17" s="15">
        <v>23096507.21000018</v>
      </c>
      <c r="J17" s="15">
        <v>0</v>
      </c>
      <c r="K17" s="15">
        <v>17166230.069999997</v>
      </c>
      <c r="L17" s="15">
        <v>0</v>
      </c>
      <c r="M17" s="15">
        <v>12055703.19951902</v>
      </c>
      <c r="N17" s="15">
        <v>385450.1395190162</v>
      </c>
      <c r="O17" s="15">
        <v>3990124.6500000004</v>
      </c>
      <c r="P17" s="15">
        <v>0</v>
      </c>
      <c r="Q17" s="15">
        <v>3624310</v>
      </c>
      <c r="R17" s="15">
        <v>0</v>
      </c>
      <c r="S17" s="15">
        <v>1742461.3862029996</v>
      </c>
      <c r="T17" s="15">
        <v>0</v>
      </c>
      <c r="U17" s="15">
        <v>674322.9</v>
      </c>
      <c r="V17" s="15">
        <v>0</v>
      </c>
      <c r="W17" s="15">
        <v>235843084.98795772</v>
      </c>
      <c r="X17" s="15">
        <v>4304547.7295190161</v>
      </c>
    </row>
    <row r="18" spans="1:24" ht="33" customHeight="1" x14ac:dyDescent="0.25">
      <c r="A18" s="143" t="s">
        <v>29</v>
      </c>
      <c r="B18" s="144"/>
      <c r="C18" s="139">
        <v>0.33880259768515253</v>
      </c>
      <c r="D18" s="140"/>
      <c r="E18" s="139">
        <v>0.20731706136192984</v>
      </c>
      <c r="F18" s="140"/>
      <c r="G18" s="139">
        <v>0.1895110912931034</v>
      </c>
      <c r="H18" s="140"/>
      <c r="I18" s="139">
        <v>9.7931670166117021E-2</v>
      </c>
      <c r="J18" s="140"/>
      <c r="K18" s="139">
        <v>7.2786658429593198E-2</v>
      </c>
      <c r="L18" s="140"/>
      <c r="M18" s="139">
        <v>5.111747584261201E-2</v>
      </c>
      <c r="N18" s="140"/>
      <c r="O18" s="139">
        <v>1.6918556887956831E-2</v>
      </c>
      <c r="P18" s="140"/>
      <c r="Q18" s="139">
        <v>1.5367463498813455E-2</v>
      </c>
      <c r="R18" s="140"/>
      <c r="S18" s="139">
        <v>7.388223344737755E-3</v>
      </c>
      <c r="T18" s="140"/>
      <c r="U18" s="139">
        <v>2.8592014899840347E-3</v>
      </c>
      <c r="V18" s="140"/>
      <c r="W18" s="139">
        <v>1.0000000000000002</v>
      </c>
      <c r="X18" s="140"/>
    </row>
    <row r="19" spans="1:24" ht="15.75" x14ac:dyDescent="0.25">
      <c r="A19" s="10" t="s">
        <v>25</v>
      </c>
      <c r="B19" s="11"/>
    </row>
    <row r="20" spans="1:24" ht="15.75" x14ac:dyDescent="0.25">
      <c r="A20" s="10" t="s">
        <v>26</v>
      </c>
      <c r="B20" s="11"/>
    </row>
    <row r="27" spans="1:24" ht="15.75" x14ac:dyDescent="0.25">
      <c r="A27" s="18">
        <f t="shared" ref="A27:A33" si="0">C27/$C$34</f>
        <v>0.62212833080049679</v>
      </c>
      <c r="B27" s="16" t="s">
        <v>6</v>
      </c>
      <c r="C27" s="17">
        <f>W5</f>
        <v>146724664.79439783</v>
      </c>
      <c r="D27" s="136"/>
    </row>
    <row r="28" spans="1:24" ht="15.75" x14ac:dyDescent="0.25">
      <c r="A28" s="18">
        <f t="shared" si="0"/>
        <v>2.6571539408583578E-2</v>
      </c>
      <c r="B28" s="16" t="s">
        <v>12</v>
      </c>
      <c r="C28" s="17">
        <f>W10</f>
        <v>6266713.8269994445</v>
      </c>
      <c r="D28" s="136"/>
    </row>
    <row r="29" spans="1:24" ht="15.75" x14ac:dyDescent="0.25">
      <c r="A29" s="18">
        <f t="shared" si="0"/>
        <v>0.16152463753813187</v>
      </c>
      <c r="B29" s="16" t="s">
        <v>14</v>
      </c>
      <c r="C29" s="17">
        <f>W11</f>
        <v>38094468.818554699</v>
      </c>
      <c r="D29" s="136"/>
    </row>
    <row r="30" spans="1:24" ht="15.75" x14ac:dyDescent="0.25">
      <c r="A30" s="18">
        <f t="shared" si="0"/>
        <v>0</v>
      </c>
      <c r="B30" s="16" t="s">
        <v>16</v>
      </c>
      <c r="C30" s="17">
        <f>W12</f>
        <v>0</v>
      </c>
      <c r="D30" s="136"/>
    </row>
    <row r="31" spans="1:24" ht="15.75" x14ac:dyDescent="0.25">
      <c r="A31" s="18">
        <f t="shared" si="0"/>
        <v>2.9597440747488581E-2</v>
      </c>
      <c r="B31" s="16" t="s">
        <v>18</v>
      </c>
      <c r="C31" s="17">
        <f>W13</f>
        <v>6980351.7336359918</v>
      </c>
      <c r="D31" s="136"/>
    </row>
    <row r="32" spans="1:24" ht="15.75" x14ac:dyDescent="0.25">
      <c r="A32" s="18">
        <f t="shared" si="0"/>
        <v>8.8177472330651391E-3</v>
      </c>
      <c r="B32" s="16" t="s">
        <v>27</v>
      </c>
      <c r="C32" s="17">
        <f>W14</f>
        <v>2079604.7100901105</v>
      </c>
      <c r="D32" s="136"/>
    </row>
    <row r="33" spans="1:4" ht="15.75" x14ac:dyDescent="0.25">
      <c r="A33" s="18">
        <f t="shared" si="0"/>
        <v>0.15136030427223407</v>
      </c>
      <c r="B33" s="16" t="s">
        <v>28</v>
      </c>
      <c r="C33" s="17">
        <f>W16</f>
        <v>35697281.104279637</v>
      </c>
      <c r="D33" s="136"/>
    </row>
    <row r="34" spans="1:4" ht="15.75" x14ac:dyDescent="0.25">
      <c r="A34" s="16"/>
      <c r="B34" s="16"/>
      <c r="C34" s="17">
        <f>SUM(C27:C33)</f>
        <v>235843084.98795772</v>
      </c>
      <c r="D34" s="136"/>
    </row>
    <row r="35" spans="1:4" x14ac:dyDescent="0.25">
      <c r="A35" s="136"/>
      <c r="B35" s="136"/>
      <c r="C35" s="136"/>
      <c r="D35" s="136"/>
    </row>
    <row r="36" spans="1:4" x14ac:dyDescent="0.25">
      <c r="A36" s="136"/>
      <c r="B36" s="136"/>
      <c r="C36" s="136"/>
      <c r="D36" s="136"/>
    </row>
    <row r="37" spans="1:4" x14ac:dyDescent="0.25">
      <c r="A37" s="136"/>
      <c r="B37" s="136"/>
      <c r="C37" s="136"/>
      <c r="D37" s="136"/>
    </row>
    <row r="38" spans="1:4" x14ac:dyDescent="0.25">
      <c r="A38" s="136"/>
      <c r="B38" s="136"/>
      <c r="C38" s="136"/>
      <c r="D38" s="136"/>
    </row>
    <row r="39" spans="1:4" x14ac:dyDescent="0.25">
      <c r="A39" s="136"/>
      <c r="B39" s="136"/>
      <c r="C39" s="136"/>
      <c r="D39" s="136"/>
    </row>
    <row r="40" spans="1:4" x14ac:dyDescent="0.25">
      <c r="A40" s="136"/>
      <c r="B40" s="136"/>
      <c r="C40" s="136"/>
      <c r="D40" s="136"/>
    </row>
    <row r="41" spans="1:4" x14ac:dyDescent="0.25">
      <c r="A41" s="136"/>
      <c r="B41" s="136"/>
      <c r="C41" s="136"/>
      <c r="D41" s="136"/>
    </row>
    <row r="42" spans="1:4" x14ac:dyDescent="0.25">
      <c r="A42" s="136"/>
      <c r="B42" s="136"/>
      <c r="C42" s="136"/>
      <c r="D42" s="136"/>
    </row>
    <row r="43" spans="1:4" x14ac:dyDescent="0.25">
      <c r="A43" s="136"/>
      <c r="B43" s="136"/>
      <c r="C43" s="136"/>
      <c r="D43" s="136"/>
    </row>
    <row r="44" spans="1:4" x14ac:dyDescent="0.25">
      <c r="A44" s="136"/>
      <c r="B44" s="136"/>
      <c r="C44" s="136"/>
      <c r="D44" s="136"/>
    </row>
    <row r="45" spans="1:4" x14ac:dyDescent="0.25">
      <c r="A45" s="136"/>
      <c r="B45" s="136"/>
      <c r="C45" s="136"/>
      <c r="D45" s="136"/>
    </row>
    <row r="46" spans="1:4" x14ac:dyDescent="0.25">
      <c r="A46" s="136"/>
      <c r="B46" s="136"/>
      <c r="C46" s="136"/>
      <c r="D46" s="136"/>
    </row>
  </sheetData>
  <mergeCells count="26">
    <mergeCell ref="Q18:R18"/>
    <mergeCell ref="S18:T18"/>
    <mergeCell ref="U18:V18"/>
    <mergeCell ref="W18:X18"/>
    <mergeCell ref="W3:X3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M18:N18"/>
    <mergeCell ref="O18:P18"/>
    <mergeCell ref="K3:L3"/>
    <mergeCell ref="M3:N3"/>
    <mergeCell ref="O3:P3"/>
    <mergeCell ref="I3:J3"/>
    <mergeCell ref="A3:A4"/>
    <mergeCell ref="B3:B4"/>
    <mergeCell ref="C3:D3"/>
    <mergeCell ref="E3:F3"/>
    <mergeCell ref="G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4" style="19" customWidth="1"/>
    <col min="3" max="3" width="17.5703125" style="19" customWidth="1"/>
    <col min="4" max="4" width="21.7109375" style="19" customWidth="1"/>
    <col min="5" max="5" width="25.7109375" style="19" customWidth="1"/>
    <col min="6" max="6" width="14.28515625" style="19" customWidth="1"/>
    <col min="7" max="7" width="17.5703125" style="19" customWidth="1"/>
    <col min="8" max="8" width="20.7109375" style="19" customWidth="1"/>
    <col min="9" max="9" width="25.7109375" style="19" customWidth="1"/>
    <col min="10" max="10" width="13.85546875" style="19" customWidth="1"/>
    <col min="11" max="11" width="17.85546875" style="19" customWidth="1"/>
    <col min="12" max="12" width="16.140625" style="19" customWidth="1"/>
    <col min="13" max="13" width="14.28515625" style="19" customWidth="1"/>
    <col min="14" max="17" width="16.7109375" style="19" customWidth="1"/>
    <col min="18" max="18" width="13" style="19" customWidth="1"/>
    <col min="19" max="21" width="16.7109375" style="19" customWidth="1"/>
    <col min="22" max="16384" width="9.28515625" style="19"/>
  </cols>
  <sheetData>
    <row r="1" spans="1:21" ht="16.5" customHeight="1" x14ac:dyDescent="0.25">
      <c r="A1" s="148" t="s">
        <v>401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1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 t="s">
        <v>90</v>
      </c>
    </row>
    <row r="3" spans="1:21" s="21" customFormat="1" ht="36" customHeight="1" x14ac:dyDescent="0.25">
      <c r="A3" s="149" t="s">
        <v>30</v>
      </c>
      <c r="B3" s="149" t="s">
        <v>31</v>
      </c>
      <c r="C3" s="149"/>
      <c r="D3" s="149"/>
      <c r="E3" s="149"/>
      <c r="F3" s="149" t="s">
        <v>32</v>
      </c>
      <c r="G3" s="149"/>
      <c r="H3" s="149"/>
      <c r="I3" s="149"/>
      <c r="J3" s="150" t="s">
        <v>33</v>
      </c>
      <c r="K3" s="151"/>
      <c r="L3" s="149" t="s">
        <v>34</v>
      </c>
      <c r="M3" s="152" t="s">
        <v>35</v>
      </c>
      <c r="N3" s="152"/>
      <c r="O3" s="152"/>
      <c r="P3" s="152"/>
      <c r="Q3" s="152"/>
      <c r="R3" s="152" t="s">
        <v>36</v>
      </c>
      <c r="S3" s="152"/>
      <c r="T3" s="152"/>
      <c r="U3" s="152"/>
    </row>
    <row r="4" spans="1:21" ht="18" customHeight="1" x14ac:dyDescent="0.25">
      <c r="A4" s="149"/>
      <c r="B4" s="149" t="s">
        <v>37</v>
      </c>
      <c r="C4" s="149" t="s">
        <v>38</v>
      </c>
      <c r="D4" s="153" t="s">
        <v>39</v>
      </c>
      <c r="E4" s="153" t="s">
        <v>40</v>
      </c>
      <c r="F4" s="149" t="s">
        <v>37</v>
      </c>
      <c r="G4" s="149" t="s">
        <v>38</v>
      </c>
      <c r="H4" s="153" t="s">
        <v>39</v>
      </c>
      <c r="I4" s="153" t="s">
        <v>41</v>
      </c>
      <c r="J4" s="149" t="s">
        <v>37</v>
      </c>
      <c r="K4" s="149" t="s">
        <v>42</v>
      </c>
      <c r="L4" s="149"/>
      <c r="M4" s="152" t="s">
        <v>43</v>
      </c>
      <c r="N4" s="152" t="s">
        <v>44</v>
      </c>
      <c r="O4" s="152" t="s">
        <v>45</v>
      </c>
      <c r="P4" s="152" t="s">
        <v>46</v>
      </c>
      <c r="Q4" s="152" t="s">
        <v>47</v>
      </c>
      <c r="R4" s="152" t="s">
        <v>43</v>
      </c>
      <c r="S4" s="152" t="s">
        <v>48</v>
      </c>
      <c r="T4" s="152" t="s">
        <v>49</v>
      </c>
      <c r="U4" s="152" t="s">
        <v>50</v>
      </c>
    </row>
    <row r="5" spans="1:21" ht="115.5" customHeight="1" x14ac:dyDescent="0.25">
      <c r="A5" s="149"/>
      <c r="B5" s="149"/>
      <c r="C5" s="149"/>
      <c r="D5" s="153"/>
      <c r="E5" s="153"/>
      <c r="F5" s="149"/>
      <c r="G5" s="149"/>
      <c r="H5" s="153"/>
      <c r="I5" s="153"/>
      <c r="J5" s="149"/>
      <c r="K5" s="149"/>
      <c r="L5" s="149"/>
      <c r="M5" s="152"/>
      <c r="N5" s="152"/>
      <c r="O5" s="152"/>
      <c r="P5" s="152"/>
      <c r="Q5" s="152"/>
      <c r="R5" s="152"/>
      <c r="S5" s="152"/>
      <c r="T5" s="152"/>
      <c r="U5" s="152"/>
    </row>
    <row r="6" spans="1:21" s="21" customFormat="1" ht="31.5" x14ac:dyDescent="0.25">
      <c r="A6" s="22" t="s">
        <v>51</v>
      </c>
      <c r="B6" s="23">
        <v>805516289.53369451</v>
      </c>
      <c r="C6" s="23">
        <v>0</v>
      </c>
      <c r="D6" s="23">
        <v>7816386.9767782642</v>
      </c>
      <c r="E6" s="23">
        <v>12189190.029368706</v>
      </c>
      <c r="F6" s="23">
        <v>74609012.02650705</v>
      </c>
      <c r="G6" s="23">
        <v>0</v>
      </c>
      <c r="H6" s="23">
        <v>2124.4702589399999</v>
      </c>
      <c r="I6" s="23">
        <v>2122947.1468831999</v>
      </c>
      <c r="J6" s="23">
        <v>51009652.751933232</v>
      </c>
      <c r="K6" s="23">
        <v>2269663.6111727119</v>
      </c>
      <c r="L6" s="23">
        <v>0</v>
      </c>
      <c r="M6" s="23">
        <v>3610717.603944628</v>
      </c>
      <c r="N6" s="23">
        <v>20414.899999999998</v>
      </c>
      <c r="O6" s="23">
        <v>10419.782999999999</v>
      </c>
      <c r="P6" s="23">
        <v>13306.649999999998</v>
      </c>
      <c r="Q6" s="23">
        <v>5979.09</v>
      </c>
      <c r="R6" s="23">
        <v>0</v>
      </c>
      <c r="S6" s="23">
        <v>0</v>
      </c>
      <c r="T6" s="23">
        <v>0</v>
      </c>
      <c r="U6" s="23">
        <v>0</v>
      </c>
    </row>
    <row r="7" spans="1:21" ht="15.75" x14ac:dyDescent="0.25">
      <c r="A7" s="24" t="s">
        <v>7</v>
      </c>
      <c r="B7" s="23">
        <v>805511351.19990265</v>
      </c>
      <c r="C7" s="23">
        <v>0</v>
      </c>
      <c r="D7" s="23">
        <v>7816386.9767782642</v>
      </c>
      <c r="E7" s="23">
        <v>12189190.029368706</v>
      </c>
      <c r="F7" s="23">
        <v>0</v>
      </c>
      <c r="G7" s="23">
        <v>0</v>
      </c>
      <c r="H7" s="23">
        <v>0</v>
      </c>
      <c r="I7" s="23">
        <v>0</v>
      </c>
      <c r="J7" s="23">
        <v>50899070.238622911</v>
      </c>
      <c r="K7" s="23">
        <v>2269663.6111727119</v>
      </c>
      <c r="L7" s="23">
        <v>0</v>
      </c>
      <c r="M7" s="23">
        <v>3599475.4339446281</v>
      </c>
      <c r="N7" s="23">
        <v>20414.899999999998</v>
      </c>
      <c r="O7" s="23">
        <v>10419.782999999999</v>
      </c>
      <c r="P7" s="23">
        <v>13306.649999999998</v>
      </c>
      <c r="Q7" s="23">
        <v>5972.48</v>
      </c>
      <c r="R7" s="23">
        <v>0</v>
      </c>
      <c r="S7" s="23">
        <v>0</v>
      </c>
      <c r="T7" s="23">
        <v>0</v>
      </c>
      <c r="U7" s="23">
        <v>0</v>
      </c>
    </row>
    <row r="8" spans="1:21" ht="31.5" x14ac:dyDescent="0.25">
      <c r="A8" s="24" t="s">
        <v>8</v>
      </c>
      <c r="B8" s="23">
        <v>787659571.62264824</v>
      </c>
      <c r="C8" s="23">
        <v>0</v>
      </c>
      <c r="D8" s="23">
        <v>7600808.7830351712</v>
      </c>
      <c r="E8" s="23">
        <v>9174446.4432504065</v>
      </c>
      <c r="F8" s="23">
        <v>0</v>
      </c>
      <c r="G8" s="23">
        <v>0</v>
      </c>
      <c r="H8" s="23">
        <v>0</v>
      </c>
      <c r="I8" s="23">
        <v>0</v>
      </c>
      <c r="J8" s="23">
        <v>25102476.433564581</v>
      </c>
      <c r="K8" s="23">
        <v>465241.00812574214</v>
      </c>
      <c r="L8" s="23">
        <v>0</v>
      </c>
      <c r="M8" s="23">
        <v>2767065.4689446283</v>
      </c>
      <c r="N8" s="23">
        <v>10197.399999999998</v>
      </c>
      <c r="O8" s="23">
        <v>6277.4629999999997</v>
      </c>
      <c r="P8" s="23">
        <v>10820.539999999999</v>
      </c>
      <c r="Q8" s="23">
        <v>5705.86</v>
      </c>
      <c r="R8" s="23">
        <v>0</v>
      </c>
      <c r="S8" s="23">
        <v>0</v>
      </c>
      <c r="T8" s="23">
        <v>0</v>
      </c>
      <c r="U8" s="23">
        <v>0</v>
      </c>
    </row>
    <row r="9" spans="1:21" ht="47.25" x14ac:dyDescent="0.25">
      <c r="A9" s="24" t="s">
        <v>9</v>
      </c>
      <c r="B9" s="23">
        <v>17851779.577254452</v>
      </c>
      <c r="C9" s="23">
        <v>0</v>
      </c>
      <c r="D9" s="23">
        <v>215578.19374309201</v>
      </c>
      <c r="E9" s="23">
        <v>3014743.5861182995</v>
      </c>
      <c r="F9" s="23">
        <v>0</v>
      </c>
      <c r="G9" s="23">
        <v>0</v>
      </c>
      <c r="H9" s="23">
        <v>0</v>
      </c>
      <c r="I9" s="23">
        <v>0</v>
      </c>
      <c r="J9" s="23">
        <v>25796593.805058334</v>
      </c>
      <c r="K9" s="23">
        <v>1804422.60304697</v>
      </c>
      <c r="L9" s="23">
        <v>0</v>
      </c>
      <c r="M9" s="23">
        <v>832409.96500000008</v>
      </c>
      <c r="N9" s="23">
        <v>10217.5</v>
      </c>
      <c r="O9" s="23">
        <v>4142.32</v>
      </c>
      <c r="P9" s="23">
        <v>2486.1099999999997</v>
      </c>
      <c r="Q9" s="23">
        <v>266.62</v>
      </c>
      <c r="R9" s="23">
        <v>0</v>
      </c>
      <c r="S9" s="23">
        <v>0</v>
      </c>
      <c r="T9" s="23">
        <v>0</v>
      </c>
      <c r="U9" s="23">
        <v>0</v>
      </c>
    </row>
    <row r="10" spans="1:21" ht="31.5" x14ac:dyDescent="0.25">
      <c r="A10" s="24" t="s">
        <v>10</v>
      </c>
      <c r="B10" s="23">
        <v>4938.3337918000025</v>
      </c>
      <c r="C10" s="23">
        <v>0</v>
      </c>
      <c r="D10" s="23">
        <v>0</v>
      </c>
      <c r="E10" s="23">
        <v>0</v>
      </c>
      <c r="F10" s="23">
        <v>74609012.02650705</v>
      </c>
      <c r="G10" s="23">
        <v>0</v>
      </c>
      <c r="H10" s="23">
        <v>2124.4702589399999</v>
      </c>
      <c r="I10" s="23">
        <v>2122947.1468831999</v>
      </c>
      <c r="J10" s="23">
        <v>110582.51331032001</v>
      </c>
      <c r="K10" s="23">
        <v>0</v>
      </c>
      <c r="L10" s="23">
        <v>0</v>
      </c>
      <c r="M10" s="23">
        <v>11242.170000000002</v>
      </c>
      <c r="N10" s="23">
        <v>0</v>
      </c>
      <c r="O10" s="23">
        <v>0</v>
      </c>
      <c r="P10" s="23">
        <v>0</v>
      </c>
      <c r="Q10" s="23">
        <v>6.6099999999999994</v>
      </c>
      <c r="R10" s="23">
        <v>0</v>
      </c>
      <c r="S10" s="23">
        <v>0</v>
      </c>
      <c r="T10" s="23">
        <v>0</v>
      </c>
      <c r="U10" s="23">
        <v>0</v>
      </c>
    </row>
    <row r="11" spans="1:21" ht="31.5" x14ac:dyDescent="0.25">
      <c r="A11" s="22" t="s">
        <v>52</v>
      </c>
      <c r="B11" s="23">
        <v>66908203.579049811</v>
      </c>
      <c r="C11" s="23">
        <v>0</v>
      </c>
      <c r="D11" s="23">
        <v>272761.04692596669</v>
      </c>
      <c r="E11" s="23">
        <v>1478860.1626696</v>
      </c>
      <c r="F11" s="23">
        <v>0</v>
      </c>
      <c r="G11" s="23">
        <v>0</v>
      </c>
      <c r="H11" s="23">
        <v>0</v>
      </c>
      <c r="I11" s="23">
        <v>0</v>
      </c>
      <c r="J11" s="23">
        <v>1388226.6228643032</v>
      </c>
      <c r="K11" s="23">
        <v>9902.9176045200566</v>
      </c>
      <c r="L11" s="23">
        <v>0</v>
      </c>
      <c r="M11" s="23">
        <v>92818.69814279268</v>
      </c>
      <c r="N11" s="23">
        <v>1616.37</v>
      </c>
      <c r="O11" s="23">
        <v>4768.6899999999996</v>
      </c>
      <c r="P11" s="23">
        <v>9644.0499999999993</v>
      </c>
      <c r="Q11" s="23">
        <v>2502.8000000000002</v>
      </c>
      <c r="R11" s="23">
        <v>0</v>
      </c>
      <c r="S11" s="23">
        <v>0</v>
      </c>
      <c r="T11" s="23">
        <v>0</v>
      </c>
      <c r="U11" s="23">
        <v>0</v>
      </c>
    </row>
    <row r="12" spans="1:21" ht="47.25" x14ac:dyDescent="0.25">
      <c r="A12" s="22" t="s">
        <v>53</v>
      </c>
      <c r="B12" s="23">
        <v>1524312.6859093399</v>
      </c>
      <c r="C12" s="23">
        <v>0</v>
      </c>
      <c r="D12" s="23">
        <v>2083993.8943874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1601962.0229159768</v>
      </c>
      <c r="K12" s="23">
        <v>18963.059999999998</v>
      </c>
      <c r="L12" s="23">
        <v>0</v>
      </c>
      <c r="M12" s="23">
        <v>-2355436.9825108121</v>
      </c>
      <c r="N12" s="23">
        <v>7416.8600000000006</v>
      </c>
      <c r="O12" s="23">
        <v>12235.2</v>
      </c>
      <c r="P12" s="23">
        <v>31045.38</v>
      </c>
      <c r="Q12" s="23">
        <v>185.91000000000003</v>
      </c>
      <c r="R12" s="23">
        <v>0</v>
      </c>
      <c r="S12" s="23">
        <v>0</v>
      </c>
      <c r="T12" s="23">
        <v>0</v>
      </c>
      <c r="U12" s="23">
        <v>0</v>
      </c>
    </row>
    <row r="13" spans="1:2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1563170.0656705922</v>
      </c>
      <c r="C14" s="23">
        <v>220779.73906224599</v>
      </c>
      <c r="D14" s="23">
        <v>44198.88002304142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12077186.756916469</v>
      </c>
      <c r="K14" s="23">
        <v>2440097.3682842767</v>
      </c>
      <c r="L14" s="23">
        <v>0</v>
      </c>
      <c r="M14" s="23">
        <v>1359418.8034233928</v>
      </c>
      <c r="N14" s="23">
        <v>30142.097499999742</v>
      </c>
      <c r="O14" s="23">
        <v>125534.13249999713</v>
      </c>
      <c r="P14" s="23">
        <v>213862.51000000437</v>
      </c>
      <c r="Q14" s="23">
        <v>5805.85</v>
      </c>
      <c r="R14" s="23">
        <v>0</v>
      </c>
      <c r="S14" s="23">
        <v>0</v>
      </c>
      <c r="T14" s="23">
        <v>0</v>
      </c>
      <c r="U14" s="23">
        <v>0</v>
      </c>
    </row>
    <row r="15" spans="1:21" s="21" customFormat="1" ht="18" customHeight="1" x14ac:dyDescent="0.25">
      <c r="A15" s="25" t="s">
        <v>4</v>
      </c>
      <c r="B15" s="26">
        <v>875511975.86432409</v>
      </c>
      <c r="C15" s="26">
        <v>220779.73906224599</v>
      </c>
      <c r="D15" s="26">
        <v>10217340.79811467</v>
      </c>
      <c r="E15" s="26">
        <v>13668050.192038305</v>
      </c>
      <c r="F15" s="26">
        <v>74609012.02650705</v>
      </c>
      <c r="G15" s="26">
        <v>0</v>
      </c>
      <c r="H15" s="26">
        <v>2124.4702589399999</v>
      </c>
      <c r="I15" s="26">
        <v>2122947.1468831999</v>
      </c>
      <c r="J15" s="26">
        <v>66077028.154629983</v>
      </c>
      <c r="K15" s="26">
        <v>4738626.9570615087</v>
      </c>
      <c r="L15" s="26">
        <v>0</v>
      </c>
      <c r="M15" s="26">
        <v>2707518.1230000015</v>
      </c>
      <c r="N15" s="26">
        <v>59590.227499999739</v>
      </c>
      <c r="O15" s="26">
        <v>152957.80549999714</v>
      </c>
      <c r="P15" s="26">
        <v>267858.59000000439</v>
      </c>
      <c r="Q15" s="26">
        <v>14473.650000000001</v>
      </c>
      <c r="R15" s="26">
        <v>0</v>
      </c>
      <c r="S15" s="26">
        <v>0</v>
      </c>
      <c r="T15" s="26">
        <v>0</v>
      </c>
      <c r="U15" s="26">
        <v>0</v>
      </c>
    </row>
    <row r="16" spans="1:21" s="21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</sheetData>
  <mergeCells count="27">
    <mergeCell ref="U4:U5"/>
    <mergeCell ref="O4:O5"/>
    <mergeCell ref="Q4:Q5"/>
    <mergeCell ref="R4:R5"/>
    <mergeCell ref="S4:S5"/>
    <mergeCell ref="T4:T5"/>
    <mergeCell ref="I4:I5"/>
    <mergeCell ref="J4:J5"/>
    <mergeCell ref="K4:K5"/>
    <mergeCell ref="M4:M5"/>
    <mergeCell ref="N4:N5"/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9" customWidth="1"/>
    <col min="2" max="2" width="15.7109375" style="19" customWidth="1"/>
    <col min="3" max="3" width="16.7109375" style="19" customWidth="1"/>
    <col min="4" max="4" width="19.5703125" style="19" customWidth="1"/>
    <col min="5" max="7" width="15.7109375" style="19" customWidth="1"/>
    <col min="8" max="8" width="16.7109375" style="19" customWidth="1"/>
    <col min="9" max="10" width="21.7109375" style="19" customWidth="1"/>
    <col min="11" max="11" width="12" style="19" customWidth="1"/>
    <col min="12" max="12" width="18.7109375" style="19" customWidth="1"/>
    <col min="13" max="14" width="16.7109375" style="19" customWidth="1"/>
    <col min="15" max="15" width="15.7109375" style="28" customWidth="1"/>
    <col min="16" max="17" width="16.7109375" style="28" customWidth="1"/>
    <col min="18" max="18" width="15.7109375" style="28" customWidth="1"/>
    <col min="19" max="21" width="16.7109375" style="28" customWidth="1"/>
    <col min="22" max="16384" width="9.28515625" style="28"/>
  </cols>
  <sheetData>
    <row r="1" spans="1:21" ht="15.75" x14ac:dyDescent="0.25">
      <c r="A1" s="148" t="s">
        <v>402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1" ht="15.7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 t="s">
        <v>90</v>
      </c>
    </row>
    <row r="3" spans="1:21" s="29" customFormat="1" ht="35.25" customHeight="1" x14ac:dyDescent="0.25">
      <c r="A3" s="149" t="s">
        <v>30</v>
      </c>
      <c r="B3" s="149" t="s">
        <v>56</v>
      </c>
      <c r="C3" s="149"/>
      <c r="D3" s="149"/>
      <c r="E3" s="149"/>
      <c r="F3" s="149" t="s">
        <v>57</v>
      </c>
      <c r="G3" s="154" t="s">
        <v>58</v>
      </c>
      <c r="H3" s="154"/>
      <c r="I3" s="154"/>
      <c r="J3" s="154"/>
      <c r="K3" s="149" t="s">
        <v>59</v>
      </c>
      <c r="L3" s="149"/>
      <c r="M3" s="149" t="s">
        <v>60</v>
      </c>
      <c r="N3" s="149" t="s">
        <v>61</v>
      </c>
      <c r="O3" s="155" t="s">
        <v>62</v>
      </c>
      <c r="P3" s="155"/>
      <c r="Q3" s="149" t="s">
        <v>63</v>
      </c>
      <c r="R3" s="154" t="s">
        <v>64</v>
      </c>
      <c r="S3" s="154"/>
      <c r="T3" s="154"/>
      <c r="U3" s="154"/>
    </row>
    <row r="4" spans="1:21" ht="75.75" customHeight="1" x14ac:dyDescent="0.25">
      <c r="A4" s="149"/>
      <c r="B4" s="149" t="s">
        <v>37</v>
      </c>
      <c r="C4" s="149" t="s">
        <v>65</v>
      </c>
      <c r="D4" s="149" t="s">
        <v>66</v>
      </c>
      <c r="E4" s="149" t="s">
        <v>67</v>
      </c>
      <c r="F4" s="149"/>
      <c r="G4" s="154" t="s">
        <v>37</v>
      </c>
      <c r="H4" s="154" t="s">
        <v>68</v>
      </c>
      <c r="I4" s="149" t="s">
        <v>69</v>
      </c>
      <c r="J4" s="149"/>
      <c r="K4" s="149"/>
      <c r="L4" s="149"/>
      <c r="M4" s="149"/>
      <c r="N4" s="149"/>
      <c r="O4" s="155"/>
      <c r="P4" s="155"/>
      <c r="Q4" s="155"/>
      <c r="R4" s="154" t="s">
        <v>37</v>
      </c>
      <c r="S4" s="149" t="s">
        <v>70</v>
      </c>
      <c r="T4" s="154" t="s">
        <v>71</v>
      </c>
      <c r="U4" s="154" t="s">
        <v>72</v>
      </c>
    </row>
    <row r="5" spans="1:21" ht="78.75" x14ac:dyDescent="0.25">
      <c r="A5" s="149"/>
      <c r="B5" s="149"/>
      <c r="C5" s="149"/>
      <c r="D5" s="149"/>
      <c r="E5" s="149"/>
      <c r="F5" s="149"/>
      <c r="G5" s="154"/>
      <c r="H5" s="154"/>
      <c r="I5" s="30" t="s">
        <v>73</v>
      </c>
      <c r="J5" s="30" t="s">
        <v>74</v>
      </c>
      <c r="K5" s="31" t="s">
        <v>75</v>
      </c>
      <c r="L5" s="30" t="s">
        <v>76</v>
      </c>
      <c r="M5" s="149"/>
      <c r="N5" s="149"/>
      <c r="O5" s="32" t="s">
        <v>37</v>
      </c>
      <c r="P5" s="32" t="s">
        <v>65</v>
      </c>
      <c r="Q5" s="155"/>
      <c r="R5" s="154"/>
      <c r="S5" s="149"/>
      <c r="T5" s="154"/>
      <c r="U5" s="154"/>
    </row>
    <row r="6" spans="1:21" ht="31.5" x14ac:dyDescent="0.25">
      <c r="A6" s="22" t="s">
        <v>51</v>
      </c>
      <c r="B6" s="23">
        <v>48724914.999601156</v>
      </c>
      <c r="C6" s="23">
        <v>2737939.1176833794</v>
      </c>
      <c r="D6" s="23">
        <v>14995120.578412907</v>
      </c>
      <c r="E6" s="23">
        <v>512144.01967369684</v>
      </c>
      <c r="F6" s="23">
        <v>114</v>
      </c>
      <c r="G6" s="23">
        <v>0</v>
      </c>
      <c r="H6" s="23">
        <v>0</v>
      </c>
      <c r="I6" s="23">
        <v>0</v>
      </c>
      <c r="J6" s="23">
        <v>0</v>
      </c>
      <c r="K6" s="23">
        <v>4223938.3748670099</v>
      </c>
      <c r="L6" s="23">
        <v>-167456.84312670332</v>
      </c>
      <c r="M6" s="23">
        <v>42155.928899120248</v>
      </c>
      <c r="N6" s="23">
        <v>25454699.655551292</v>
      </c>
      <c r="O6" s="23">
        <v>1009580777.2710533</v>
      </c>
      <c r="P6" s="23">
        <v>5007602.7288560914</v>
      </c>
      <c r="Q6" s="23">
        <v>10632070323.60223</v>
      </c>
      <c r="R6" s="23">
        <v>3599647190.9646459</v>
      </c>
      <c r="S6" s="23">
        <v>1064141753.2045273</v>
      </c>
      <c r="T6" s="23">
        <v>197929432.63041893</v>
      </c>
      <c r="U6" s="23">
        <v>771371676.11889815</v>
      </c>
    </row>
    <row r="7" spans="1:21" ht="15.75" x14ac:dyDescent="0.25">
      <c r="A7" s="24" t="s">
        <v>7</v>
      </c>
      <c r="B7" s="23">
        <v>46296490.979847506</v>
      </c>
      <c r="C7" s="23">
        <v>2737604.9308787691</v>
      </c>
      <c r="D7" s="23">
        <v>14798681.162562778</v>
      </c>
      <c r="E7" s="23">
        <v>512051.65559720702</v>
      </c>
      <c r="F7" s="23">
        <v>114</v>
      </c>
      <c r="G7" s="23">
        <v>0</v>
      </c>
      <c r="H7" s="23">
        <v>0</v>
      </c>
      <c r="I7" s="23">
        <v>0</v>
      </c>
      <c r="J7" s="23">
        <v>0</v>
      </c>
      <c r="K7" s="23">
        <v>4223938.3748670099</v>
      </c>
      <c r="L7" s="23">
        <v>-167456.84312670332</v>
      </c>
      <c r="M7" s="23">
        <v>42155.928899120248</v>
      </c>
      <c r="N7" s="23">
        <v>25432719.271469235</v>
      </c>
      <c r="O7" s="23">
        <v>932405839.99360836</v>
      </c>
      <c r="P7" s="23">
        <v>5007268.5420514811</v>
      </c>
      <c r="Q7" s="23">
        <v>10572400928.551342</v>
      </c>
      <c r="R7" s="23">
        <v>3599603106.3971529</v>
      </c>
      <c r="S7" s="23">
        <v>1064141753.2045273</v>
      </c>
      <c r="T7" s="23">
        <v>197904107.91197431</v>
      </c>
      <c r="U7" s="23">
        <v>771361546.2315203</v>
      </c>
    </row>
    <row r="8" spans="1:21" ht="31.5" x14ac:dyDescent="0.25">
      <c r="A8" s="24" t="s">
        <v>8</v>
      </c>
      <c r="B8" s="23">
        <v>20926156.862516027</v>
      </c>
      <c r="C8" s="23">
        <v>419455.95463777409</v>
      </c>
      <c r="D8" s="23">
        <v>1815717.8991521993</v>
      </c>
      <c r="E8" s="23">
        <v>27903.187328031829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4223938.3748670099</v>
      </c>
      <c r="L8" s="23">
        <v>-167456.84312670332</v>
      </c>
      <c r="M8" s="23">
        <v>0</v>
      </c>
      <c r="N8" s="23">
        <v>25432719.271469235</v>
      </c>
      <c r="O8" s="23">
        <v>863344862.56506515</v>
      </c>
      <c r="P8" s="23">
        <v>884696.96276351612</v>
      </c>
      <c r="Q8" s="23">
        <v>1241665162.6683221</v>
      </c>
      <c r="R8" s="23">
        <v>476640654.45313978</v>
      </c>
      <c r="S8" s="23">
        <v>836079.84194142441</v>
      </c>
      <c r="T8" s="23">
        <v>815977.76596367615</v>
      </c>
      <c r="U8" s="23">
        <v>153539962.97799525</v>
      </c>
    </row>
    <row r="9" spans="1:21" ht="47.25" x14ac:dyDescent="0.25">
      <c r="A9" s="24" t="s">
        <v>9</v>
      </c>
      <c r="B9" s="23">
        <v>25370334.117331482</v>
      </c>
      <c r="C9" s="23">
        <v>2318148.9762409953</v>
      </c>
      <c r="D9" s="23">
        <v>12982963.263410578</v>
      </c>
      <c r="E9" s="23">
        <v>484148.46826917521</v>
      </c>
      <c r="F9" s="23">
        <v>114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42155.928899120248</v>
      </c>
      <c r="N9" s="23">
        <v>0</v>
      </c>
      <c r="O9" s="23">
        <v>69060977.428543389</v>
      </c>
      <c r="P9" s="23">
        <v>4122571.5792879649</v>
      </c>
      <c r="Q9" s="23">
        <v>9330735765.8830204</v>
      </c>
      <c r="R9" s="23">
        <v>3122962451.9440126</v>
      </c>
      <c r="S9" s="23">
        <v>1063305673.3625858</v>
      </c>
      <c r="T9" s="23">
        <v>197088130.14601064</v>
      </c>
      <c r="U9" s="23">
        <v>617821583.25352502</v>
      </c>
    </row>
    <row r="10" spans="1:21" ht="31.5" x14ac:dyDescent="0.25">
      <c r="A10" s="24" t="s">
        <v>10</v>
      </c>
      <c r="B10" s="23">
        <v>2428424.0197536466</v>
      </c>
      <c r="C10" s="23">
        <v>334.18680461000002</v>
      </c>
      <c r="D10" s="23">
        <v>196439.41585012767</v>
      </c>
      <c r="E10" s="23">
        <v>92.364076489861958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21980.384082055261</v>
      </c>
      <c r="O10" s="23">
        <v>77174937.277444869</v>
      </c>
      <c r="P10" s="23">
        <v>334.18680461000002</v>
      </c>
      <c r="Q10" s="23">
        <v>59669395.050890498</v>
      </c>
      <c r="R10" s="23">
        <v>44084.567492799964</v>
      </c>
      <c r="S10" s="23">
        <v>0</v>
      </c>
      <c r="T10" s="23">
        <v>25324.718444599974</v>
      </c>
      <c r="U10" s="23">
        <v>10129.88737783999</v>
      </c>
    </row>
    <row r="11" spans="1:21" ht="31.5" x14ac:dyDescent="0.25">
      <c r="A11" s="22" t="s">
        <v>52</v>
      </c>
      <c r="B11" s="23">
        <v>3482546.813517761</v>
      </c>
      <c r="C11" s="23">
        <v>2899.6751164099196</v>
      </c>
      <c r="D11" s="23">
        <v>163764.84452310042</v>
      </c>
      <c r="E11" s="23">
        <v>37402.422389733845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19003.86</v>
      </c>
      <c r="L11" s="23">
        <v>0</v>
      </c>
      <c r="M11" s="23">
        <v>0</v>
      </c>
      <c r="N11" s="23">
        <v>94256.016195870136</v>
      </c>
      <c r="O11" s="23">
        <v>71892236.891627744</v>
      </c>
      <c r="P11" s="23">
        <v>12802.592720929977</v>
      </c>
      <c r="Q11" s="23">
        <v>81379899.148574471</v>
      </c>
      <c r="R11" s="23">
        <v>9072358.0231956448</v>
      </c>
      <c r="S11" s="23">
        <v>250869.54878214482</v>
      </c>
      <c r="T11" s="23">
        <v>390422.00293597125</v>
      </c>
      <c r="U11" s="23">
        <v>2446517.4782962147</v>
      </c>
    </row>
    <row r="12" spans="1:21" ht="47.25" x14ac:dyDescent="0.25">
      <c r="A12" s="22" t="s">
        <v>53</v>
      </c>
      <c r="B12" s="23">
        <v>4270542.2308708299</v>
      </c>
      <c r="C12" s="23">
        <v>4579.0097322149995</v>
      </c>
      <c r="D12" s="23">
        <v>335931.59941029549</v>
      </c>
      <c r="E12" s="23">
        <v>10868.702621955636</v>
      </c>
      <c r="F12" s="23">
        <v>0</v>
      </c>
      <c r="G12" s="23">
        <v>732519164.67716146</v>
      </c>
      <c r="H12" s="23">
        <v>0</v>
      </c>
      <c r="I12" s="23">
        <v>322354819.10776204</v>
      </c>
      <c r="J12" s="23">
        <v>70581.53</v>
      </c>
      <c r="K12" s="23">
        <v>0</v>
      </c>
      <c r="L12" s="23">
        <v>0</v>
      </c>
      <c r="M12" s="23">
        <v>0</v>
      </c>
      <c r="N12" s="23">
        <v>0</v>
      </c>
      <c r="O12" s="23">
        <v>739915981.61685765</v>
      </c>
      <c r="P12" s="23">
        <v>23542.069732214997</v>
      </c>
      <c r="Q12" s="23">
        <v>383794263.81601882</v>
      </c>
      <c r="R12" s="23">
        <v>-12901308.905951917</v>
      </c>
      <c r="S12" s="23">
        <v>359799.54357294965</v>
      </c>
      <c r="T12" s="23">
        <v>263467.58873499284</v>
      </c>
      <c r="U12" s="23">
        <v>960968.21348229982</v>
      </c>
    </row>
    <row r="13" spans="1:21" ht="31.5" x14ac:dyDescent="0.25">
      <c r="A13" s="22" t="s">
        <v>54</v>
      </c>
      <c r="B13" s="23">
        <v>0</v>
      </c>
      <c r="C13" s="23">
        <v>818366.11218832131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818366.11218832131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</row>
    <row r="14" spans="1:21" ht="31.5" x14ac:dyDescent="0.25">
      <c r="A14" s="22" t="s">
        <v>55</v>
      </c>
      <c r="B14" s="23">
        <v>6339265.4706576858</v>
      </c>
      <c r="C14" s="23">
        <v>573136.7872490607</v>
      </c>
      <c r="D14" s="23">
        <v>3417804.5057681766</v>
      </c>
      <c r="E14" s="23">
        <v>72118.014682324414</v>
      </c>
      <c r="F14" s="23">
        <v>139000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343925.72500000003</v>
      </c>
      <c r="N14" s="23">
        <v>0</v>
      </c>
      <c r="O14" s="23">
        <v>20462548.018244747</v>
      </c>
      <c r="P14" s="23">
        <v>3234013.894595583</v>
      </c>
      <c r="Q14" s="23">
        <v>1094406646.808563</v>
      </c>
      <c r="R14" s="23">
        <v>1094246662.4008729</v>
      </c>
      <c r="S14" s="23">
        <v>231748394.77046561</v>
      </c>
      <c r="T14" s="23">
        <v>1922736.9412928396</v>
      </c>
      <c r="U14" s="23">
        <v>154286647.30372688</v>
      </c>
    </row>
    <row r="15" spans="1:21" s="34" customFormat="1" ht="20.25" customHeight="1" x14ac:dyDescent="0.25">
      <c r="A15" s="33" t="s">
        <v>4</v>
      </c>
      <c r="B15" s="26">
        <v>62817269.514647424</v>
      </c>
      <c r="C15" s="26">
        <v>4136920.7019693865</v>
      </c>
      <c r="D15" s="26">
        <v>18912621.528114479</v>
      </c>
      <c r="E15" s="26">
        <v>632533.15936771082</v>
      </c>
      <c r="F15" s="26">
        <v>139114</v>
      </c>
      <c r="G15" s="26">
        <v>732519164.67716146</v>
      </c>
      <c r="H15" s="26">
        <v>0</v>
      </c>
      <c r="I15" s="26">
        <v>322354819.10776204</v>
      </c>
      <c r="J15" s="26">
        <v>70581.53</v>
      </c>
      <c r="K15" s="26">
        <v>4242942.2348670093</v>
      </c>
      <c r="L15" s="26">
        <v>-167456.84312670332</v>
      </c>
      <c r="M15" s="26">
        <v>386081.65389912028</v>
      </c>
      <c r="N15" s="26">
        <v>25548955.671747163</v>
      </c>
      <c r="O15" s="26">
        <v>1841851543.7977831</v>
      </c>
      <c r="P15" s="26">
        <v>9096327.3980931416</v>
      </c>
      <c r="Q15" s="26">
        <v>12191651133.375387</v>
      </c>
      <c r="R15" s="26">
        <v>4690064902.4827623</v>
      </c>
      <c r="S15" s="26">
        <v>1296500817.067348</v>
      </c>
      <c r="T15" s="26">
        <v>200506059.16338271</v>
      </c>
      <c r="U15" s="26">
        <v>929065809.11440361</v>
      </c>
    </row>
    <row r="16" spans="1:21" s="29" customFormat="1" ht="15.75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20.100000000000001" customHeight="1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20.100000000000001" customHeight="1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</sheetData>
  <mergeCells count="22">
    <mergeCell ref="U4:U5"/>
    <mergeCell ref="Q3:Q5"/>
    <mergeCell ref="R3:U3"/>
    <mergeCell ref="H4:H5"/>
    <mergeCell ref="I4:J4"/>
    <mergeCell ref="R4:R5"/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G4:G5"/>
    <mergeCell ref="S4:S5"/>
    <mergeCell ref="T4:T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9" customWidth="1"/>
    <col min="2" max="2" width="23.7109375" style="45" customWidth="1"/>
    <col min="3" max="3" width="21.7109375" style="45" customWidth="1"/>
    <col min="4" max="4" width="22" style="45" customWidth="1"/>
    <col min="5" max="5" width="18.5703125" style="45" customWidth="1"/>
    <col min="6" max="6" width="21.140625" style="45" customWidth="1"/>
    <col min="7" max="7" width="20.42578125" style="45" customWidth="1"/>
    <col min="8" max="8" width="26.85546875" style="45" customWidth="1"/>
    <col min="9" max="9" width="25" style="45" customWidth="1"/>
    <col min="10" max="10" width="22" style="45" customWidth="1"/>
    <col min="11" max="16384" width="9.140625" style="45"/>
  </cols>
  <sheetData>
    <row r="1" spans="1:10" s="37" customFormat="1" ht="15.75" customHeight="1" x14ac:dyDescent="0.25">
      <c r="A1" s="156" t="s">
        <v>403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s="37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1" t="s">
        <v>90</v>
      </c>
    </row>
    <row r="3" spans="1:10" s="38" customFormat="1" ht="33" customHeight="1" x14ac:dyDescent="0.25">
      <c r="A3" s="149" t="s">
        <v>30</v>
      </c>
      <c r="B3" s="153" t="s">
        <v>77</v>
      </c>
      <c r="C3" s="153" t="s">
        <v>78</v>
      </c>
      <c r="D3" s="153"/>
      <c r="E3" s="153" t="s">
        <v>79</v>
      </c>
      <c r="F3" s="153"/>
      <c r="G3" s="153" t="s">
        <v>80</v>
      </c>
      <c r="H3" s="153"/>
      <c r="I3" s="153" t="s">
        <v>81</v>
      </c>
      <c r="J3" s="153" t="s">
        <v>82</v>
      </c>
    </row>
    <row r="4" spans="1:10" s="40" customFormat="1" ht="51.75" customHeight="1" x14ac:dyDescent="0.25">
      <c r="A4" s="149"/>
      <c r="B4" s="153"/>
      <c r="C4" s="39" t="s">
        <v>83</v>
      </c>
      <c r="D4" s="39" t="s">
        <v>84</v>
      </c>
      <c r="E4" s="39" t="s">
        <v>85</v>
      </c>
      <c r="F4" s="39" t="s">
        <v>86</v>
      </c>
      <c r="G4" s="39" t="s">
        <v>87</v>
      </c>
      <c r="H4" s="39" t="s">
        <v>88</v>
      </c>
      <c r="I4" s="153"/>
      <c r="J4" s="153"/>
    </row>
    <row r="5" spans="1:10" s="40" customFormat="1" x14ac:dyDescent="0.25">
      <c r="A5" s="149"/>
      <c r="B5" s="39" t="s">
        <v>89</v>
      </c>
      <c r="C5" s="39" t="s">
        <v>89</v>
      </c>
      <c r="D5" s="39" t="s">
        <v>89</v>
      </c>
      <c r="E5" s="39" t="s">
        <v>89</v>
      </c>
      <c r="F5" s="39" t="s">
        <v>89</v>
      </c>
      <c r="G5" s="39" t="s">
        <v>89</v>
      </c>
      <c r="H5" s="39" t="s">
        <v>89</v>
      </c>
      <c r="I5" s="39" t="s">
        <v>89</v>
      </c>
      <c r="J5" s="39" t="s">
        <v>89</v>
      </c>
    </row>
    <row r="6" spans="1:10" s="41" customFormat="1" ht="31.5" x14ac:dyDescent="0.25">
      <c r="A6" s="22" t="s">
        <v>51</v>
      </c>
      <c r="B6" s="23">
        <v>539995.33827529952</v>
      </c>
      <c r="C6" s="23">
        <v>40969586.013591304</v>
      </c>
      <c r="D6" s="23">
        <v>3888921.3737758994</v>
      </c>
      <c r="E6" s="23">
        <v>377686.28462336469</v>
      </c>
      <c r="F6" s="23">
        <v>2661544.5255446564</v>
      </c>
      <c r="G6" s="23">
        <v>1067415.4200000002</v>
      </c>
      <c r="H6" s="23">
        <v>25220082.147220947</v>
      </c>
      <c r="I6" s="23">
        <v>229502.71481395449</v>
      </c>
      <c r="J6" s="23">
        <v>74954733.817845434</v>
      </c>
    </row>
    <row r="7" spans="1:10" s="41" customFormat="1" x14ac:dyDescent="0.25">
      <c r="A7" s="24" t="s">
        <v>7</v>
      </c>
      <c r="B7" s="23">
        <v>512655.97235727194</v>
      </c>
      <c r="C7" s="23">
        <v>40770880.578517549</v>
      </c>
      <c r="D7" s="23">
        <v>3032170.9237758992</v>
      </c>
      <c r="E7" s="23">
        <v>338239.80682339682</v>
      </c>
      <c r="F7" s="23">
        <v>2173144.0816779179</v>
      </c>
      <c r="G7" s="23">
        <v>1033495.17</v>
      </c>
      <c r="H7" s="23">
        <v>23080284.342651814</v>
      </c>
      <c r="I7" s="23">
        <v>219438.70767488948</v>
      </c>
      <c r="J7" s="23">
        <v>71160309.583478734</v>
      </c>
    </row>
    <row r="8" spans="1:10" s="41" customFormat="1" ht="31.5" x14ac:dyDescent="0.25">
      <c r="A8" s="24" t="s">
        <v>8</v>
      </c>
      <c r="B8" s="23">
        <v>348522.40957369824</v>
      </c>
      <c r="C8" s="23">
        <v>7572766.1511084298</v>
      </c>
      <c r="D8" s="23">
        <v>2148299.1425494892</v>
      </c>
      <c r="E8" s="23">
        <v>268088.20282342611</v>
      </c>
      <c r="F8" s="23">
        <v>1798746.7998992999</v>
      </c>
      <c r="G8" s="23">
        <v>1031177.13</v>
      </c>
      <c r="H8" s="23">
        <v>12946829.291431846</v>
      </c>
      <c r="I8" s="23">
        <v>65066.405269389099</v>
      </c>
      <c r="J8" s="23">
        <v>26179495.532655574</v>
      </c>
    </row>
    <row r="9" spans="1:10" s="41" customFormat="1" ht="47.25" x14ac:dyDescent="0.25">
      <c r="A9" s="24" t="s">
        <v>9</v>
      </c>
      <c r="B9" s="23">
        <v>164133.56278357375</v>
      </c>
      <c r="C9" s="23">
        <v>33198114.42740912</v>
      </c>
      <c r="D9" s="23">
        <v>883871.78122641053</v>
      </c>
      <c r="E9" s="23">
        <v>70151.603999970743</v>
      </c>
      <c r="F9" s="23">
        <v>374397.28177861788</v>
      </c>
      <c r="G9" s="23">
        <v>2318.04</v>
      </c>
      <c r="H9" s="23">
        <v>10133455.05121997</v>
      </c>
      <c r="I9" s="23">
        <v>154372.30240550038</v>
      </c>
      <c r="J9" s="23">
        <v>44980814.05082316</v>
      </c>
    </row>
    <row r="10" spans="1:10" s="41" customFormat="1" ht="31.5" x14ac:dyDescent="0.25">
      <c r="A10" s="24" t="s">
        <v>10</v>
      </c>
      <c r="B10" s="23">
        <v>27339.365918027659</v>
      </c>
      <c r="C10" s="23">
        <v>198705.43507376063</v>
      </c>
      <c r="D10" s="23">
        <v>856750.45</v>
      </c>
      <c r="E10" s="23">
        <v>39446.477799967863</v>
      </c>
      <c r="F10" s="23">
        <v>488400.44386673882</v>
      </c>
      <c r="G10" s="23">
        <v>33920.249999999993</v>
      </c>
      <c r="H10" s="23">
        <v>2139797.8045691298</v>
      </c>
      <c r="I10" s="23">
        <v>10064.007139065019</v>
      </c>
      <c r="J10" s="23">
        <v>3794424.2343666893</v>
      </c>
    </row>
    <row r="11" spans="1:10" s="41" customFormat="1" ht="31.5" x14ac:dyDescent="0.25">
      <c r="A11" s="22" t="s">
        <v>52</v>
      </c>
      <c r="B11" s="23">
        <v>5365.296999446572</v>
      </c>
      <c r="C11" s="23">
        <v>231892.35026214112</v>
      </c>
      <c r="D11" s="23">
        <v>281656.97045117762</v>
      </c>
      <c r="E11" s="23">
        <v>12788.412780311151</v>
      </c>
      <c r="F11" s="23">
        <v>162266.59212055159</v>
      </c>
      <c r="G11" s="23">
        <v>31784.460000000003</v>
      </c>
      <c r="H11" s="23">
        <v>1178379.1536775404</v>
      </c>
      <c r="I11" s="23">
        <v>6878.7500377171837</v>
      </c>
      <c r="J11" s="23">
        <v>1911011.9863288859</v>
      </c>
    </row>
    <row r="12" spans="1:10" s="41" customFormat="1" ht="47.25" x14ac:dyDescent="0.25">
      <c r="A12" s="22" t="s">
        <v>53</v>
      </c>
      <c r="B12" s="23">
        <v>61243.998554721162</v>
      </c>
      <c r="C12" s="23">
        <v>8877221.2711443473</v>
      </c>
      <c r="D12" s="23">
        <v>1333317.2212402015</v>
      </c>
      <c r="E12" s="23">
        <v>50811.164838013327</v>
      </c>
      <c r="F12" s="23">
        <v>335397.72207218339</v>
      </c>
      <c r="G12" s="23">
        <v>447091.25999999995</v>
      </c>
      <c r="H12" s="23">
        <v>2925628.2957324125</v>
      </c>
      <c r="I12" s="23">
        <v>24611.823530866732</v>
      </c>
      <c r="J12" s="23">
        <v>14055322.757112745</v>
      </c>
    </row>
    <row r="13" spans="1:10" s="41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1:10" s="41" customFormat="1" ht="31.5" x14ac:dyDescent="0.25">
      <c r="A14" s="22" t="s">
        <v>55</v>
      </c>
      <c r="B14" s="23">
        <v>78845.814035994801</v>
      </c>
      <c r="C14" s="23">
        <v>10797249.534206944</v>
      </c>
      <c r="D14" s="23">
        <v>729105.69006520626</v>
      </c>
      <c r="E14" s="23">
        <v>44579.026802593573</v>
      </c>
      <c r="F14" s="23">
        <v>150668.27140405562</v>
      </c>
      <c r="G14" s="23">
        <v>288118.80800000002</v>
      </c>
      <c r="H14" s="23">
        <v>2700880.9865948618</v>
      </c>
      <c r="I14" s="23">
        <v>30060.295701997813</v>
      </c>
      <c r="J14" s="23">
        <v>14819508.426811656</v>
      </c>
    </row>
    <row r="15" spans="1:10" s="42" customFormat="1" x14ac:dyDescent="0.25">
      <c r="A15" s="25" t="s">
        <v>4</v>
      </c>
      <c r="B15" s="26">
        <v>685450.44786546205</v>
      </c>
      <c r="C15" s="26">
        <v>60875949.169204734</v>
      </c>
      <c r="D15" s="26">
        <v>6233001.2555324854</v>
      </c>
      <c r="E15" s="26">
        <v>485864.88904428278</v>
      </c>
      <c r="F15" s="26">
        <v>3309877.111141447</v>
      </c>
      <c r="G15" s="26">
        <v>1834409.9480000001</v>
      </c>
      <c r="H15" s="26">
        <v>32024970.583225757</v>
      </c>
      <c r="I15" s="26">
        <v>291053.58408453624</v>
      </c>
      <c r="J15" s="26">
        <v>105740576.9880987</v>
      </c>
    </row>
    <row r="16" spans="1:10" s="42" customFormat="1" x14ac:dyDescent="0.2">
      <c r="A16" s="10" t="s">
        <v>25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2:10" x14ac:dyDescent="0.2">
      <c r="B17" s="44"/>
      <c r="C17" s="44"/>
      <c r="D17" s="44"/>
      <c r="E17" s="44"/>
      <c r="F17" s="44"/>
      <c r="G17" s="44"/>
      <c r="H17" s="44"/>
      <c r="I17" s="44"/>
      <c r="J17" s="44"/>
    </row>
    <row r="18" spans="2:10" x14ac:dyDescent="0.2">
      <c r="B18" s="46"/>
      <c r="C18" s="46"/>
      <c r="D18" s="46"/>
      <c r="E18" s="46"/>
      <c r="F18" s="46"/>
      <c r="G18" s="46"/>
      <c r="H18" s="46"/>
      <c r="I18" s="46"/>
      <c r="J18" s="46"/>
    </row>
  </sheetData>
  <mergeCells count="8">
    <mergeCell ref="A1:J1"/>
    <mergeCell ref="A3:A5"/>
    <mergeCell ref="B3:B4"/>
    <mergeCell ref="C3:D3"/>
    <mergeCell ref="E3:F3"/>
    <mergeCell ref="G3:H3"/>
    <mergeCell ref="I3:I4"/>
    <mergeCell ref="J3:J4"/>
  </mergeCells>
  <conditionalFormatting sqref="B17:J17">
    <cfRule type="cellIs" dxfId="65" priority="2" operator="notEqual">
      <formula>0</formula>
    </cfRule>
  </conditionalFormatting>
  <conditionalFormatting sqref="B18:J18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53" customWidth="1"/>
    <col min="2" max="2" width="20.7109375" style="53" customWidth="1"/>
    <col min="3" max="3" width="23.7109375" style="53" customWidth="1"/>
    <col min="4" max="4" width="20.7109375" style="53" customWidth="1"/>
    <col min="5" max="5" width="23.140625" style="53" customWidth="1"/>
    <col min="6" max="6" width="20.7109375" style="53" customWidth="1"/>
    <col min="7" max="7" width="23.140625" style="53" customWidth="1"/>
    <col min="8" max="8" width="21.85546875" style="53" customWidth="1"/>
    <col min="9" max="9" width="22.85546875" style="53" customWidth="1"/>
    <col min="10" max="10" width="17.7109375" style="53" customWidth="1"/>
    <col min="11" max="11" width="22.140625" style="53" customWidth="1"/>
    <col min="12" max="12" width="20.7109375" style="53" customWidth="1"/>
    <col min="13" max="13" width="24" style="53" customWidth="1"/>
    <col min="14" max="14" width="24.140625" style="53" customWidth="1"/>
    <col min="15" max="15" width="14.7109375" style="53" customWidth="1"/>
    <col min="16" max="16" width="17.28515625" style="53" customWidth="1"/>
    <col min="17" max="17" width="17.7109375" style="53" customWidth="1"/>
    <col min="18" max="18" width="11.7109375" style="53" customWidth="1"/>
    <col min="19" max="19" width="15.7109375" style="53" customWidth="1"/>
    <col min="20" max="20" width="18.85546875" style="53" customWidth="1"/>
    <col min="21" max="21" width="18.28515625" style="53" customWidth="1"/>
    <col min="22" max="22" width="15.7109375" style="53" customWidth="1"/>
    <col min="23" max="23" width="11.7109375" style="53" customWidth="1"/>
    <col min="24" max="24" width="15.7109375" style="53" customWidth="1"/>
    <col min="25" max="25" width="11.7109375" style="53" customWidth="1"/>
    <col min="26" max="26" width="15.7109375" style="53" customWidth="1"/>
    <col min="27" max="27" width="11.7109375" style="53" customWidth="1"/>
    <col min="28" max="28" width="15.7109375" style="53" customWidth="1"/>
    <col min="29" max="29" width="11.7109375" style="53" customWidth="1"/>
    <col min="30" max="30" width="15.7109375" style="53" customWidth="1"/>
    <col min="31" max="31" width="26" style="53" customWidth="1"/>
    <col min="32" max="16384" width="44" style="53"/>
  </cols>
  <sheetData>
    <row r="1" spans="1:33" ht="15.75" customHeight="1" x14ac:dyDescent="0.25">
      <c r="A1" s="157" t="s">
        <v>404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52"/>
      <c r="AG1" s="52"/>
    </row>
    <row r="2" spans="1:33" ht="11.25" customHeight="1" x14ac:dyDescent="0.25">
      <c r="A2" s="158" t="s">
        <v>90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</row>
    <row r="3" spans="1:33" s="54" customFormat="1" x14ac:dyDescent="0.25">
      <c r="A3" s="159" t="s">
        <v>30</v>
      </c>
      <c r="B3" s="159" t="s">
        <v>91</v>
      </c>
      <c r="C3" s="159"/>
      <c r="D3" s="159" t="s">
        <v>92</v>
      </c>
      <c r="E3" s="159"/>
      <c r="F3" s="159" t="s">
        <v>93</v>
      </c>
      <c r="G3" s="159"/>
      <c r="H3" s="153" t="s">
        <v>94</v>
      </c>
      <c r="I3" s="153"/>
      <c r="J3" s="153"/>
      <c r="K3" s="153"/>
      <c r="L3" s="153"/>
      <c r="M3" s="159" t="s">
        <v>95</v>
      </c>
      <c r="N3" s="159"/>
      <c r="O3" s="159" t="s">
        <v>96</v>
      </c>
      <c r="P3" s="160"/>
      <c r="Q3" s="160"/>
      <c r="R3" s="155" t="s">
        <v>97</v>
      </c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9" t="s">
        <v>98</v>
      </c>
    </row>
    <row r="4" spans="1:33" ht="28.5" customHeight="1" x14ac:dyDescent="0.25">
      <c r="A4" s="159"/>
      <c r="B4" s="159" t="s">
        <v>99</v>
      </c>
      <c r="C4" s="159" t="s">
        <v>100</v>
      </c>
      <c r="D4" s="159" t="s">
        <v>101</v>
      </c>
      <c r="E4" s="159" t="s">
        <v>102</v>
      </c>
      <c r="F4" s="159" t="s">
        <v>101</v>
      </c>
      <c r="G4" s="159" t="s">
        <v>103</v>
      </c>
      <c r="H4" s="159" t="s">
        <v>104</v>
      </c>
      <c r="I4" s="159" t="s">
        <v>105</v>
      </c>
      <c r="J4" s="153" t="s">
        <v>106</v>
      </c>
      <c r="K4" s="153" t="s">
        <v>107</v>
      </c>
      <c r="L4" s="159" t="s">
        <v>108</v>
      </c>
      <c r="M4" s="159"/>
      <c r="N4" s="159"/>
      <c r="O4" s="159" t="s">
        <v>43</v>
      </c>
      <c r="P4" s="159" t="s">
        <v>107</v>
      </c>
      <c r="Q4" s="163"/>
      <c r="R4" s="154" t="s">
        <v>109</v>
      </c>
      <c r="S4" s="154"/>
      <c r="T4" s="149" t="s">
        <v>110</v>
      </c>
      <c r="U4" s="149"/>
      <c r="V4" s="149"/>
      <c r="W4" s="154" t="s">
        <v>111</v>
      </c>
      <c r="X4" s="154"/>
      <c r="Y4" s="154" t="s">
        <v>112</v>
      </c>
      <c r="Z4" s="154"/>
      <c r="AA4" s="154" t="s">
        <v>43</v>
      </c>
      <c r="AB4" s="154"/>
      <c r="AC4" s="162" t="s">
        <v>113</v>
      </c>
      <c r="AD4" s="162"/>
      <c r="AE4" s="161"/>
    </row>
    <row r="5" spans="1:33" s="54" customFormat="1" ht="94.5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3"/>
      <c r="K5" s="153"/>
      <c r="L5" s="159"/>
      <c r="M5" s="55" t="s">
        <v>114</v>
      </c>
      <c r="N5" s="55" t="s">
        <v>115</v>
      </c>
      <c r="O5" s="159"/>
      <c r="P5" s="55" t="s">
        <v>116</v>
      </c>
      <c r="Q5" s="55" t="s">
        <v>117</v>
      </c>
      <c r="R5" s="30" t="s">
        <v>118</v>
      </c>
      <c r="S5" s="30" t="s">
        <v>119</v>
      </c>
      <c r="T5" s="32" t="s">
        <v>120</v>
      </c>
      <c r="U5" s="32" t="s">
        <v>121</v>
      </c>
      <c r="V5" s="32" t="s">
        <v>119</v>
      </c>
      <c r="W5" s="30" t="s">
        <v>118</v>
      </c>
      <c r="X5" s="30" t="s">
        <v>119</v>
      </c>
      <c r="Y5" s="30" t="s">
        <v>118</v>
      </c>
      <c r="Z5" s="30" t="s">
        <v>119</v>
      </c>
      <c r="AA5" s="30" t="s">
        <v>118</v>
      </c>
      <c r="AB5" s="30" t="s">
        <v>119</v>
      </c>
      <c r="AC5" s="30" t="s">
        <v>118</v>
      </c>
      <c r="AD5" s="30" t="s">
        <v>119</v>
      </c>
      <c r="AE5" s="161"/>
    </row>
    <row r="6" spans="1:33" s="19" customFormat="1" ht="31.5" x14ac:dyDescent="0.25">
      <c r="A6" s="22" t="s">
        <v>51</v>
      </c>
      <c r="B6" s="23">
        <v>506462</v>
      </c>
      <c r="C6" s="23">
        <v>151736</v>
      </c>
      <c r="D6" s="23">
        <v>1420767</v>
      </c>
      <c r="E6" s="23">
        <v>472849</v>
      </c>
      <c r="F6" s="23">
        <v>19689499449.004494</v>
      </c>
      <c r="G6" s="23">
        <v>5157825395.7481842</v>
      </c>
      <c r="H6" s="23">
        <v>224212625.10554856</v>
      </c>
      <c r="I6" s="23">
        <v>224212625.10554856</v>
      </c>
      <c r="J6" s="23">
        <v>35642465.600000001</v>
      </c>
      <c r="K6" s="23">
        <v>67531616.985777676</v>
      </c>
      <c r="L6" s="23">
        <v>112130825.32214025</v>
      </c>
      <c r="M6" s="23">
        <v>9748867.3857424986</v>
      </c>
      <c r="N6" s="23">
        <v>9168105.3599999975</v>
      </c>
      <c r="O6" s="23">
        <v>225839022.78248689</v>
      </c>
      <c r="P6" s="23">
        <v>26024629.840000007</v>
      </c>
      <c r="Q6" s="23">
        <v>45921381.636238225</v>
      </c>
      <c r="R6" s="23">
        <v>11769</v>
      </c>
      <c r="S6" s="23">
        <v>77169638.787750363</v>
      </c>
      <c r="T6" s="23">
        <v>6517</v>
      </c>
      <c r="U6" s="23">
        <v>0</v>
      </c>
      <c r="V6" s="23">
        <v>31173362.606470693</v>
      </c>
      <c r="W6" s="23">
        <v>2900</v>
      </c>
      <c r="X6" s="23">
        <v>31570648.301901124</v>
      </c>
      <c r="Y6" s="23">
        <v>13541</v>
      </c>
      <c r="Z6" s="23">
        <v>6271019.7600003425</v>
      </c>
      <c r="AA6" s="23">
        <v>34727</v>
      </c>
      <c r="AB6" s="23">
        <v>146184669.45612255</v>
      </c>
      <c r="AC6" s="23">
        <v>1920</v>
      </c>
      <c r="AD6" s="23">
        <v>10768646.559799738</v>
      </c>
      <c r="AE6" s="23">
        <v>4580</v>
      </c>
    </row>
    <row r="7" spans="1:33" s="19" customFormat="1" x14ac:dyDescent="0.25">
      <c r="A7" s="24" t="s">
        <v>7</v>
      </c>
      <c r="B7" s="23">
        <v>497170</v>
      </c>
      <c r="C7" s="23">
        <v>151553</v>
      </c>
      <c r="D7" s="23">
        <v>1379080</v>
      </c>
      <c r="E7" s="23">
        <v>459022</v>
      </c>
      <c r="F7" s="23">
        <v>19658072203.524826</v>
      </c>
      <c r="G7" s="23">
        <v>5149466762.9781837</v>
      </c>
      <c r="H7" s="23">
        <v>205020058.84283474</v>
      </c>
      <c r="I7" s="23">
        <v>205020058.84283474</v>
      </c>
      <c r="J7" s="23">
        <v>35189104.850000001</v>
      </c>
      <c r="K7" s="23">
        <v>57164655.815777667</v>
      </c>
      <c r="L7" s="23">
        <v>100663118.77942641</v>
      </c>
      <c r="M7" s="23">
        <v>9244925.2757424992</v>
      </c>
      <c r="N7" s="23">
        <v>6601014.3600000003</v>
      </c>
      <c r="O7" s="23">
        <v>207053433.28977305</v>
      </c>
      <c r="P7" s="23">
        <v>25571269.090000007</v>
      </c>
      <c r="Q7" s="23">
        <v>36057177.066238217</v>
      </c>
      <c r="R7" s="23">
        <v>8519</v>
      </c>
      <c r="S7" s="23">
        <v>59504827.237750195</v>
      </c>
      <c r="T7" s="23">
        <v>6007</v>
      </c>
      <c r="U7" s="23">
        <v>0</v>
      </c>
      <c r="V7" s="23">
        <v>27235141.446470689</v>
      </c>
      <c r="W7" s="23">
        <v>2814</v>
      </c>
      <c r="X7" s="23">
        <v>31017975.021901123</v>
      </c>
      <c r="Y7" s="23">
        <v>13502</v>
      </c>
      <c r="Z7" s="23">
        <v>6189989.740000342</v>
      </c>
      <c r="AA7" s="23">
        <v>30842</v>
      </c>
      <c r="AB7" s="23">
        <v>123947933.44612235</v>
      </c>
      <c r="AC7" s="23">
        <v>632</v>
      </c>
      <c r="AD7" s="23">
        <v>6122399.9897997482</v>
      </c>
      <c r="AE7" s="23">
        <v>4580</v>
      </c>
    </row>
    <row r="8" spans="1:33" s="19" customFormat="1" ht="31.5" x14ac:dyDescent="0.25">
      <c r="A8" s="24" t="s">
        <v>122</v>
      </c>
      <c r="B8" s="23">
        <v>142929</v>
      </c>
      <c r="C8" s="23">
        <v>9858</v>
      </c>
      <c r="D8" s="23">
        <v>150247</v>
      </c>
      <c r="E8" s="23">
        <v>26677</v>
      </c>
      <c r="F8" s="23">
        <v>1729901777.5512574</v>
      </c>
      <c r="G8" s="23">
        <v>132405556.11328644</v>
      </c>
      <c r="H8" s="23">
        <v>119573054.17942642</v>
      </c>
      <c r="I8" s="23">
        <v>119573054.17942642</v>
      </c>
      <c r="J8" s="23">
        <v>2273879</v>
      </c>
      <c r="K8" s="23">
        <v>21567965.606175698</v>
      </c>
      <c r="L8" s="23">
        <v>100663118.77942641</v>
      </c>
      <c r="M8" s="23">
        <v>1985154.4257425</v>
      </c>
      <c r="N8" s="23">
        <v>1235689.1499999999</v>
      </c>
      <c r="O8" s="23">
        <v>113572145.45116359</v>
      </c>
      <c r="P8" s="23">
        <v>2239602</v>
      </c>
      <c r="Q8" s="23">
        <v>24100577.446238235</v>
      </c>
      <c r="R8" s="23">
        <v>8519</v>
      </c>
      <c r="S8" s="23">
        <v>59486827.237750195</v>
      </c>
      <c r="T8" s="23">
        <v>6007</v>
      </c>
      <c r="U8" s="23">
        <v>0</v>
      </c>
      <c r="V8" s="23">
        <v>27235141.446470689</v>
      </c>
      <c r="W8" s="23">
        <v>475</v>
      </c>
      <c r="X8" s="23">
        <v>4432281.3623821</v>
      </c>
      <c r="Y8" s="23">
        <v>10118</v>
      </c>
      <c r="Z8" s="23">
        <v>3185526.8800003435</v>
      </c>
      <c r="AA8" s="23">
        <v>25119</v>
      </c>
      <c r="AB8" s="23">
        <v>94339776.926603362</v>
      </c>
      <c r="AC8" s="23">
        <v>336</v>
      </c>
      <c r="AD8" s="23">
        <v>2468560.1883100001</v>
      </c>
      <c r="AE8" s="23">
        <v>0</v>
      </c>
    </row>
    <row r="9" spans="1:33" s="19" customFormat="1" ht="47.25" x14ac:dyDescent="0.25">
      <c r="A9" s="24" t="s">
        <v>123</v>
      </c>
      <c r="B9" s="23">
        <v>354241</v>
      </c>
      <c r="C9" s="23">
        <v>141695</v>
      </c>
      <c r="D9" s="23">
        <v>1228833</v>
      </c>
      <c r="E9" s="23">
        <v>432345</v>
      </c>
      <c r="F9" s="23">
        <v>17928170425.973572</v>
      </c>
      <c r="G9" s="23">
        <v>5017061206.8648968</v>
      </c>
      <c r="H9" s="23">
        <v>85447004.663408309</v>
      </c>
      <c r="I9" s="23">
        <v>85447004.663408309</v>
      </c>
      <c r="J9" s="23">
        <v>32915225.849999998</v>
      </c>
      <c r="K9" s="23">
        <v>35596690.209601976</v>
      </c>
      <c r="L9" s="23">
        <v>0</v>
      </c>
      <c r="M9" s="23">
        <v>7259770.8500000006</v>
      </c>
      <c r="N9" s="23">
        <v>5365325.21</v>
      </c>
      <c r="O9" s="23">
        <v>93481287.838609442</v>
      </c>
      <c r="P9" s="23">
        <v>23331667.090000011</v>
      </c>
      <c r="Q9" s="23">
        <v>11956599.61999999</v>
      </c>
      <c r="R9" s="23">
        <v>0</v>
      </c>
      <c r="S9" s="23">
        <v>18000</v>
      </c>
      <c r="T9" s="23">
        <v>0</v>
      </c>
      <c r="U9" s="23">
        <v>0</v>
      </c>
      <c r="V9" s="23">
        <v>0</v>
      </c>
      <c r="W9" s="23">
        <v>2339</v>
      </c>
      <c r="X9" s="23">
        <v>26585693.65951902</v>
      </c>
      <c r="Y9" s="23">
        <v>3384</v>
      </c>
      <c r="Z9" s="23">
        <v>3004462.8599999994</v>
      </c>
      <c r="AA9" s="23">
        <v>5723</v>
      </c>
      <c r="AB9" s="23">
        <v>29608156.51951902</v>
      </c>
      <c r="AC9" s="23">
        <v>296</v>
      </c>
      <c r="AD9" s="23">
        <v>3653839.8014897481</v>
      </c>
      <c r="AE9" s="23">
        <v>4580</v>
      </c>
    </row>
    <row r="10" spans="1:33" s="19" customFormat="1" ht="31.5" x14ac:dyDescent="0.25">
      <c r="A10" s="24" t="s">
        <v>10</v>
      </c>
      <c r="B10" s="23">
        <v>9292</v>
      </c>
      <c r="C10" s="23">
        <v>183</v>
      </c>
      <c r="D10" s="23">
        <v>41687</v>
      </c>
      <c r="E10" s="23">
        <v>13827</v>
      </c>
      <c r="F10" s="23">
        <v>31427245.479664795</v>
      </c>
      <c r="G10" s="23">
        <v>8358632.7700000005</v>
      </c>
      <c r="H10" s="23">
        <v>19192566.26271385</v>
      </c>
      <c r="I10" s="23">
        <v>19192566.26271385</v>
      </c>
      <c r="J10" s="23">
        <v>453360.75</v>
      </c>
      <c r="K10" s="23">
        <v>10366961.17</v>
      </c>
      <c r="L10" s="23">
        <v>11467706.542713849</v>
      </c>
      <c r="M10" s="23">
        <v>503942.11</v>
      </c>
      <c r="N10" s="23">
        <v>2567091</v>
      </c>
      <c r="O10" s="23">
        <v>18785589.49271385</v>
      </c>
      <c r="P10" s="23">
        <v>453360.75</v>
      </c>
      <c r="Q10" s="23">
        <v>9864204.5700000003</v>
      </c>
      <c r="R10" s="23">
        <v>3250</v>
      </c>
      <c r="S10" s="23">
        <v>17664811.550000176</v>
      </c>
      <c r="T10" s="23">
        <v>510</v>
      </c>
      <c r="U10" s="23">
        <v>0</v>
      </c>
      <c r="V10" s="23">
        <v>3938221.160000002</v>
      </c>
      <c r="W10" s="23">
        <v>86</v>
      </c>
      <c r="X10" s="23">
        <v>552673.27999999968</v>
      </c>
      <c r="Y10" s="23">
        <v>39</v>
      </c>
      <c r="Z10" s="23">
        <v>81030.02</v>
      </c>
      <c r="AA10" s="23">
        <v>3885</v>
      </c>
      <c r="AB10" s="23">
        <v>22236736.010000177</v>
      </c>
      <c r="AC10" s="23">
        <v>1288</v>
      </c>
      <c r="AD10" s="23">
        <v>4646246.569999991</v>
      </c>
      <c r="AE10" s="23">
        <v>0</v>
      </c>
    </row>
    <row r="11" spans="1:33" s="19" customFormat="1" ht="31.5" x14ac:dyDescent="0.25">
      <c r="A11" s="22" t="s">
        <v>52</v>
      </c>
      <c r="B11" s="23">
        <v>17551</v>
      </c>
      <c r="C11" s="23">
        <v>167</v>
      </c>
      <c r="D11" s="23">
        <v>17444</v>
      </c>
      <c r="E11" s="23">
        <v>167</v>
      </c>
      <c r="F11" s="23">
        <v>91494504.37920782</v>
      </c>
      <c r="G11" s="23">
        <v>1737459.9371833</v>
      </c>
      <c r="H11" s="23">
        <v>6863303.9341236586</v>
      </c>
      <c r="I11" s="23">
        <v>6863303.9341236586</v>
      </c>
      <c r="J11" s="23">
        <v>2488.41</v>
      </c>
      <c r="K11" s="23">
        <v>175565.09000000003</v>
      </c>
      <c r="L11" s="23">
        <v>6293412.9641236588</v>
      </c>
      <c r="M11" s="23">
        <v>34829.129999999997</v>
      </c>
      <c r="N11" s="23">
        <v>22533.73</v>
      </c>
      <c r="O11" s="23">
        <v>6887086.0783248227</v>
      </c>
      <c r="P11" s="23">
        <v>2477.41</v>
      </c>
      <c r="Q11" s="23">
        <v>1461274.73</v>
      </c>
      <c r="R11" s="23">
        <v>775</v>
      </c>
      <c r="S11" s="23">
        <v>4299511.6700000009</v>
      </c>
      <c r="T11" s="23">
        <v>401</v>
      </c>
      <c r="U11" s="23">
        <v>0</v>
      </c>
      <c r="V11" s="23">
        <v>1894924.9599999986</v>
      </c>
      <c r="W11" s="23">
        <v>5</v>
      </c>
      <c r="X11" s="23">
        <v>9221.82</v>
      </c>
      <c r="Y11" s="23">
        <v>83</v>
      </c>
      <c r="Z11" s="23">
        <v>57690.079999999987</v>
      </c>
      <c r="AA11" s="23">
        <v>1264</v>
      </c>
      <c r="AB11" s="23">
        <v>6261348.5299999993</v>
      </c>
      <c r="AC11" s="23">
        <v>42</v>
      </c>
      <c r="AD11" s="23">
        <v>171222.89</v>
      </c>
      <c r="AE11" s="23">
        <v>0</v>
      </c>
    </row>
    <row r="12" spans="1:33" s="19" customFormat="1" ht="47.25" x14ac:dyDescent="0.25">
      <c r="A12" s="22" t="s">
        <v>53</v>
      </c>
      <c r="B12" s="23">
        <v>62150</v>
      </c>
      <c r="C12" s="23">
        <v>19396</v>
      </c>
      <c r="D12" s="23">
        <v>58013</v>
      </c>
      <c r="E12" s="23">
        <v>18620</v>
      </c>
      <c r="F12" s="23">
        <v>356958029.01971418</v>
      </c>
      <c r="G12" s="23">
        <v>108906382.5302507</v>
      </c>
      <c r="H12" s="23">
        <v>245615033.84498975</v>
      </c>
      <c r="I12" s="23">
        <v>22704331.384989779</v>
      </c>
      <c r="J12" s="23">
        <v>131415607.22999999</v>
      </c>
      <c r="K12" s="23">
        <v>146816915.05000001</v>
      </c>
      <c r="L12" s="23">
        <v>866938.6115</v>
      </c>
      <c r="M12" s="23">
        <v>164555.09</v>
      </c>
      <c r="N12" s="23">
        <v>512827.43</v>
      </c>
      <c r="O12" s="23">
        <v>235887722.47667313</v>
      </c>
      <c r="P12" s="23">
        <v>125528072.16</v>
      </c>
      <c r="Q12" s="23">
        <v>72919183.323453784</v>
      </c>
      <c r="R12" s="23">
        <v>550</v>
      </c>
      <c r="S12" s="23">
        <v>4804595.3899999997</v>
      </c>
      <c r="T12" s="23">
        <v>2966</v>
      </c>
      <c r="U12" s="23">
        <v>309</v>
      </c>
      <c r="V12" s="23">
        <v>31691481.839999974</v>
      </c>
      <c r="W12" s="23">
        <v>191</v>
      </c>
      <c r="X12" s="23">
        <v>1483437.1700000004</v>
      </c>
      <c r="Y12" s="23">
        <v>45</v>
      </c>
      <c r="Z12" s="23">
        <v>53710.419999999976</v>
      </c>
      <c r="AA12" s="23">
        <v>4061</v>
      </c>
      <c r="AB12" s="23">
        <v>38033224.819999978</v>
      </c>
      <c r="AC12" s="23">
        <v>62</v>
      </c>
      <c r="AD12" s="23">
        <v>516397.07999999973</v>
      </c>
      <c r="AE12" s="23">
        <v>0</v>
      </c>
    </row>
    <row r="13" spans="1:33" s="19" customFormat="1" ht="31.5" x14ac:dyDescent="0.25">
      <c r="A13" s="22" t="s">
        <v>54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</row>
    <row r="14" spans="1:33" s="19" customFormat="1" ht="31.5" x14ac:dyDescent="0.25">
      <c r="A14" s="22" t="s">
        <v>55</v>
      </c>
      <c r="B14" s="23">
        <v>144658</v>
      </c>
      <c r="C14" s="23">
        <v>21664</v>
      </c>
      <c r="D14" s="23">
        <v>641352.53594752273</v>
      </c>
      <c r="E14" s="23">
        <v>163721.5305885764</v>
      </c>
      <c r="F14" s="23">
        <v>9985524327.9791508</v>
      </c>
      <c r="G14" s="23">
        <v>1810876808.3106134</v>
      </c>
      <c r="H14" s="23">
        <v>37251571.78670682</v>
      </c>
      <c r="I14" s="23">
        <v>37251571.78670682</v>
      </c>
      <c r="J14" s="23">
        <v>5287342.57</v>
      </c>
      <c r="K14" s="23">
        <v>11733199.076309148</v>
      </c>
      <c r="L14" s="23">
        <v>0</v>
      </c>
      <c r="M14" s="23">
        <v>779331.03522160009</v>
      </c>
      <c r="N14" s="23">
        <v>396687.12999999989</v>
      </c>
      <c r="O14" s="23">
        <v>39138162.818621255</v>
      </c>
      <c r="P14" s="23">
        <v>718447.46</v>
      </c>
      <c r="Q14" s="23">
        <v>17204762.428670891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112</v>
      </c>
      <c r="X14" s="23">
        <v>1698364.8099999998</v>
      </c>
      <c r="Y14" s="23">
        <v>5668</v>
      </c>
      <c r="Z14" s="23">
        <v>5203141.1095999973</v>
      </c>
      <c r="AA14" s="23">
        <v>5780</v>
      </c>
      <c r="AB14" s="23">
        <v>6901505.9195999978</v>
      </c>
      <c r="AC14" s="23">
        <v>401</v>
      </c>
      <c r="AD14" s="23">
        <v>994381.14</v>
      </c>
      <c r="AE14" s="23">
        <v>547634</v>
      </c>
    </row>
    <row r="15" spans="1:33" s="21" customFormat="1" x14ac:dyDescent="0.25">
      <c r="A15" s="25" t="s">
        <v>4</v>
      </c>
      <c r="B15" s="26">
        <v>730821</v>
      </c>
      <c r="C15" s="26">
        <v>192963</v>
      </c>
      <c r="D15" s="26">
        <v>2137576.5359475226</v>
      </c>
      <c r="E15" s="26">
        <v>655357.53058857634</v>
      </c>
      <c r="F15" s="26">
        <v>30123476310.382561</v>
      </c>
      <c r="G15" s="26">
        <v>7079346046.5262327</v>
      </c>
      <c r="H15" s="26">
        <v>513942534.6713689</v>
      </c>
      <c r="I15" s="26">
        <v>291031832.21136886</v>
      </c>
      <c r="J15" s="26">
        <v>172347903.80999997</v>
      </c>
      <c r="K15" s="26">
        <v>226257296.20208681</v>
      </c>
      <c r="L15" s="26">
        <v>119291176.89776392</v>
      </c>
      <c r="M15" s="26">
        <v>10727582.640964098</v>
      </c>
      <c r="N15" s="26">
        <v>10100153.649999999</v>
      </c>
      <c r="O15" s="26">
        <v>507751994.15610611</v>
      </c>
      <c r="P15" s="26">
        <v>152273626.86999997</v>
      </c>
      <c r="Q15" s="26">
        <v>137506602.11836287</v>
      </c>
      <c r="R15" s="26">
        <v>13094</v>
      </c>
      <c r="S15" s="26">
        <v>86273745.847750366</v>
      </c>
      <c r="T15" s="26">
        <v>9884</v>
      </c>
      <c r="U15" s="26">
        <v>309</v>
      </c>
      <c r="V15" s="26">
        <v>64759769.406470671</v>
      </c>
      <c r="W15" s="26">
        <v>3208</v>
      </c>
      <c r="X15" s="26">
        <v>34761672.101901121</v>
      </c>
      <c r="Y15" s="26">
        <v>19337</v>
      </c>
      <c r="Z15" s="26">
        <v>11585561.369600343</v>
      </c>
      <c r="AA15" s="26">
        <v>45832</v>
      </c>
      <c r="AB15" s="26">
        <v>197380748.72572252</v>
      </c>
      <c r="AC15" s="26">
        <v>2425</v>
      </c>
      <c r="AD15" s="26">
        <v>12450647.669799739</v>
      </c>
      <c r="AE15" s="26">
        <v>552214</v>
      </c>
    </row>
    <row r="16" spans="1:33" s="21" customFormat="1" x14ac:dyDescent="0.2">
      <c r="A16" s="10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2:31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2:31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2:31" x14ac:dyDescent="0.25">
      <c r="H19" s="57"/>
      <c r="AB19" s="57"/>
    </row>
    <row r="20" spans="2:31" x14ac:dyDescent="0.25">
      <c r="I20" s="58"/>
    </row>
    <row r="21" spans="2:31" x14ac:dyDescent="0.25">
      <c r="H21" s="58"/>
    </row>
    <row r="22" spans="2:31" x14ac:dyDescent="0.25">
      <c r="H22" s="58"/>
    </row>
  </sheetData>
  <mergeCells count="30">
    <mergeCell ref="Y4:Z4"/>
    <mergeCell ref="AA4:AB4"/>
    <mergeCell ref="AC4:AD4"/>
    <mergeCell ref="K4:K5"/>
    <mergeCell ref="L4:L5"/>
    <mergeCell ref="O4:O5"/>
    <mergeCell ref="P4:Q4"/>
    <mergeCell ref="R4:S4"/>
    <mergeCell ref="T4:V4"/>
    <mergeCell ref="G4:G5"/>
    <mergeCell ref="H4:H5"/>
    <mergeCell ref="I4:I5"/>
    <mergeCell ref="J4:J5"/>
    <mergeCell ref="W4:X4"/>
    <mergeCell ref="A1:AE1"/>
    <mergeCell ref="A2:AE2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59" customWidth="1"/>
    <col min="2" max="2" width="19.85546875" style="59" customWidth="1"/>
    <col min="3" max="3" width="17.85546875" style="59" customWidth="1"/>
    <col min="4" max="4" width="15.28515625" style="59" customWidth="1"/>
    <col min="5" max="5" width="25.7109375" style="59" customWidth="1"/>
    <col min="6" max="8" width="20.7109375" style="59" customWidth="1"/>
    <col min="9" max="9" width="20.5703125" style="59" customWidth="1"/>
    <col min="10" max="10" width="25.7109375" style="59" customWidth="1"/>
    <col min="11" max="11" width="14.5703125" style="59" customWidth="1"/>
    <col min="12" max="12" width="22" style="59" customWidth="1"/>
    <col min="13" max="13" width="18.85546875" style="59" customWidth="1"/>
    <col min="14" max="14" width="19.42578125" style="59" customWidth="1"/>
    <col min="15" max="16384" width="11.42578125" style="59"/>
  </cols>
  <sheetData>
    <row r="1" spans="1:14" x14ac:dyDescent="0.25">
      <c r="A1" s="164" t="s">
        <v>405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x14ac:dyDescent="0.25">
      <c r="A2" s="165" t="s">
        <v>90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4" s="60" customFormat="1" ht="36" customHeight="1" x14ac:dyDescent="0.25">
      <c r="A3" s="159" t="s">
        <v>30</v>
      </c>
      <c r="B3" s="159" t="s">
        <v>124</v>
      </c>
      <c r="C3" s="159" t="s">
        <v>125</v>
      </c>
      <c r="D3" s="159" t="s">
        <v>126</v>
      </c>
      <c r="E3" s="159"/>
      <c r="F3" s="159" t="s">
        <v>127</v>
      </c>
      <c r="G3" s="159" t="s">
        <v>128</v>
      </c>
      <c r="H3" s="159" t="s">
        <v>129</v>
      </c>
      <c r="I3" s="159" t="s">
        <v>130</v>
      </c>
      <c r="J3" s="159"/>
      <c r="K3" s="159" t="s">
        <v>131</v>
      </c>
      <c r="L3" s="159"/>
      <c r="M3" s="159" t="s">
        <v>132</v>
      </c>
      <c r="N3" s="159" t="s">
        <v>133</v>
      </c>
    </row>
    <row r="4" spans="1:14" s="28" customFormat="1" ht="78.75" x14ac:dyDescent="0.25">
      <c r="A4" s="159"/>
      <c r="B4" s="159"/>
      <c r="C4" s="159"/>
      <c r="D4" s="61" t="s">
        <v>43</v>
      </c>
      <c r="E4" s="61" t="s">
        <v>134</v>
      </c>
      <c r="F4" s="159"/>
      <c r="G4" s="159"/>
      <c r="H4" s="159"/>
      <c r="I4" s="61" t="s">
        <v>43</v>
      </c>
      <c r="J4" s="61" t="s">
        <v>135</v>
      </c>
      <c r="K4" s="61" t="s">
        <v>43</v>
      </c>
      <c r="L4" s="61" t="s">
        <v>136</v>
      </c>
      <c r="M4" s="159"/>
      <c r="N4" s="159"/>
    </row>
    <row r="5" spans="1:14" s="28" customFormat="1" ht="31.5" x14ac:dyDescent="0.25">
      <c r="A5" s="62" t="s">
        <v>51</v>
      </c>
      <c r="B5" s="23">
        <v>4995125.101634331</v>
      </c>
      <c r="C5" s="23">
        <v>0</v>
      </c>
      <c r="D5" s="23">
        <v>2269663.6111727119</v>
      </c>
      <c r="E5" s="23">
        <v>0</v>
      </c>
      <c r="F5" s="23">
        <v>85747.065643199996</v>
      </c>
      <c r="G5" s="23">
        <v>312347.40102701832</v>
      </c>
      <c r="H5" s="23">
        <v>4820240.3098102361</v>
      </c>
      <c r="I5" s="23">
        <v>2435389.1683646617</v>
      </c>
      <c r="J5" s="23">
        <v>0</v>
      </c>
      <c r="K5" s="23">
        <v>0</v>
      </c>
      <c r="L5" s="23">
        <v>0</v>
      </c>
      <c r="M5" s="23">
        <v>977178.92108767771</v>
      </c>
      <c r="N5" s="23">
        <v>659182.23731831007</v>
      </c>
    </row>
    <row r="6" spans="1:14" s="28" customFormat="1" x14ac:dyDescent="0.25">
      <c r="A6" s="63" t="s">
        <v>7</v>
      </c>
      <c r="B6" s="23">
        <v>4992997.0680994308</v>
      </c>
      <c r="C6" s="23">
        <v>0</v>
      </c>
      <c r="D6" s="23">
        <v>2269663.6111727119</v>
      </c>
      <c r="E6" s="23">
        <v>0</v>
      </c>
      <c r="F6" s="23">
        <v>85747.065643199996</v>
      </c>
      <c r="G6" s="23">
        <v>312347.40102701832</v>
      </c>
      <c r="H6" s="23">
        <v>4820240.3098102361</v>
      </c>
      <c r="I6" s="23">
        <v>2435054.9815600519</v>
      </c>
      <c r="J6" s="23">
        <v>0</v>
      </c>
      <c r="K6" s="23">
        <v>0</v>
      </c>
      <c r="L6" s="23">
        <v>0</v>
      </c>
      <c r="M6" s="23">
        <v>977185.02327727771</v>
      </c>
      <c r="N6" s="23">
        <v>658336.38725651009</v>
      </c>
    </row>
    <row r="7" spans="1:14" s="28" customFormat="1" ht="31.5" x14ac:dyDescent="0.25">
      <c r="A7" s="24" t="s">
        <v>122</v>
      </c>
      <c r="B7" s="23">
        <v>1378355.4432070476</v>
      </c>
      <c r="C7" s="23">
        <v>0</v>
      </c>
      <c r="D7" s="23">
        <v>465241.00812574214</v>
      </c>
      <c r="E7" s="23">
        <v>0</v>
      </c>
      <c r="F7" s="23">
        <v>193277.4556432</v>
      </c>
      <c r="G7" s="23">
        <v>192215.35102701833</v>
      </c>
      <c r="H7" s="23">
        <v>369993.07396173623</v>
      </c>
      <c r="I7" s="23">
        <v>419015.91867999575</v>
      </c>
      <c r="J7" s="23">
        <v>0</v>
      </c>
      <c r="K7" s="23">
        <v>0</v>
      </c>
      <c r="L7" s="23">
        <v>0</v>
      </c>
      <c r="M7" s="23">
        <v>66213.20980601832</v>
      </c>
      <c r="N7" s="23">
        <v>360731.12126521009</v>
      </c>
    </row>
    <row r="8" spans="1:14" s="28" customFormat="1" ht="47.25" x14ac:dyDescent="0.25">
      <c r="A8" s="24" t="s">
        <v>9</v>
      </c>
      <c r="B8" s="23">
        <v>3614641.6248923829</v>
      </c>
      <c r="C8" s="23">
        <v>0</v>
      </c>
      <c r="D8" s="23">
        <v>1804422.60304697</v>
      </c>
      <c r="E8" s="23">
        <v>0</v>
      </c>
      <c r="F8" s="23">
        <v>-107530.38999999998</v>
      </c>
      <c r="G8" s="23">
        <v>120132.05</v>
      </c>
      <c r="H8" s="23">
        <v>4450247.2358484995</v>
      </c>
      <c r="I8" s="23">
        <v>2016039.0628800564</v>
      </c>
      <c r="J8" s="23">
        <v>0</v>
      </c>
      <c r="K8" s="23">
        <v>0</v>
      </c>
      <c r="L8" s="23">
        <v>0</v>
      </c>
      <c r="M8" s="23">
        <v>910971.81347125943</v>
      </c>
      <c r="N8" s="23">
        <v>297605.2659913</v>
      </c>
    </row>
    <row r="9" spans="1:14" s="28" customFormat="1" ht="31.5" x14ac:dyDescent="0.25">
      <c r="A9" s="24" t="s">
        <v>10</v>
      </c>
      <c r="B9" s="23">
        <v>2128.0335349000002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334.18680461000002</v>
      </c>
      <c r="J9" s="23">
        <v>0</v>
      </c>
      <c r="K9" s="23">
        <v>0</v>
      </c>
      <c r="L9" s="23">
        <v>0</v>
      </c>
      <c r="M9" s="23">
        <v>-6.1021896</v>
      </c>
      <c r="N9" s="23">
        <v>845.85006180000005</v>
      </c>
    </row>
    <row r="10" spans="1:14" s="28" customFormat="1" ht="31.5" x14ac:dyDescent="0.25">
      <c r="A10" s="22" t="s">
        <v>52</v>
      </c>
      <c r="B10" s="23">
        <v>72567.208677380084</v>
      </c>
      <c r="C10" s="23">
        <v>0</v>
      </c>
      <c r="D10" s="23">
        <v>9902.9176045200566</v>
      </c>
      <c r="E10" s="23">
        <v>0</v>
      </c>
      <c r="F10" s="23">
        <v>1283.81</v>
      </c>
      <c r="G10" s="23">
        <v>1104.03</v>
      </c>
      <c r="H10" s="23">
        <v>14339.592586763792</v>
      </c>
      <c r="I10" s="23">
        <v>2899.6751164099196</v>
      </c>
      <c r="J10" s="23">
        <v>0</v>
      </c>
      <c r="K10" s="23">
        <v>0</v>
      </c>
      <c r="L10" s="23">
        <v>0</v>
      </c>
      <c r="M10" s="23">
        <v>0</v>
      </c>
      <c r="N10" s="23">
        <v>15046.351205134901</v>
      </c>
    </row>
    <row r="11" spans="1:14" s="28" customFormat="1" ht="47.25" x14ac:dyDescent="0.25">
      <c r="A11" s="22" t="s">
        <v>53</v>
      </c>
      <c r="B11" s="23">
        <v>133244.78917600002</v>
      </c>
      <c r="C11" s="23">
        <v>0</v>
      </c>
      <c r="D11" s="23">
        <v>18963.059999999998</v>
      </c>
      <c r="E11" s="23">
        <v>0</v>
      </c>
      <c r="F11" s="23">
        <v>14319.661273799999</v>
      </c>
      <c r="G11" s="23">
        <v>27590.561022600003</v>
      </c>
      <c r="H11" s="23">
        <v>-1879.7482130000001</v>
      </c>
      <c r="I11" s="23">
        <v>4579.0097322149995</v>
      </c>
      <c r="J11" s="23">
        <v>0</v>
      </c>
      <c r="K11" s="23">
        <v>0</v>
      </c>
      <c r="L11" s="23">
        <v>0</v>
      </c>
      <c r="M11" s="23">
        <v>-4573.2897179000001</v>
      </c>
      <c r="N11" s="23">
        <v>7576.2701464000002</v>
      </c>
    </row>
    <row r="12" spans="1:14" s="28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</row>
    <row r="13" spans="1:14" s="28" customFormat="1" ht="31.5" x14ac:dyDescent="0.25">
      <c r="A13" s="22" t="s">
        <v>55</v>
      </c>
      <c r="B13" s="23">
        <v>2318308.2064771624</v>
      </c>
      <c r="C13" s="23">
        <v>0</v>
      </c>
      <c r="D13" s="23">
        <v>2440097.3682842767</v>
      </c>
      <c r="E13" s="23">
        <v>58475.23</v>
      </c>
      <c r="F13" s="23">
        <v>301584.14482327458</v>
      </c>
      <c r="G13" s="23">
        <v>291222.69722289091</v>
      </c>
      <c r="H13" s="23">
        <v>1133986.5261727718</v>
      </c>
      <c r="I13" s="23">
        <v>573136.7872490607</v>
      </c>
      <c r="J13" s="23">
        <v>19502.169999999998</v>
      </c>
      <c r="K13" s="23">
        <v>0</v>
      </c>
      <c r="L13" s="23">
        <v>0</v>
      </c>
      <c r="M13" s="23">
        <v>164635.93220819999</v>
      </c>
      <c r="N13" s="23">
        <v>287392.14250420121</v>
      </c>
    </row>
    <row r="14" spans="1:14" s="29" customFormat="1" x14ac:dyDescent="0.25">
      <c r="A14" s="25" t="s">
        <v>4</v>
      </c>
      <c r="B14" s="26">
        <v>7519245.3059648732</v>
      </c>
      <c r="C14" s="26">
        <v>0</v>
      </c>
      <c r="D14" s="26">
        <v>4738626.9570615087</v>
      </c>
      <c r="E14" s="26">
        <v>58475.23</v>
      </c>
      <c r="F14" s="26">
        <v>402934.68174027448</v>
      </c>
      <c r="G14" s="26">
        <v>632264.68927250919</v>
      </c>
      <c r="H14" s="26">
        <v>5966686.6803567717</v>
      </c>
      <c r="I14" s="26">
        <v>3016004.6404623478</v>
      </c>
      <c r="J14" s="26">
        <v>19502.169999999998</v>
      </c>
      <c r="K14" s="26">
        <v>0</v>
      </c>
      <c r="L14" s="26">
        <v>0</v>
      </c>
      <c r="M14" s="26">
        <v>1137241.5635779777</v>
      </c>
      <c r="N14" s="26">
        <v>969197.00117404608</v>
      </c>
    </row>
    <row r="15" spans="1:14" s="29" customFormat="1" x14ac:dyDescent="0.2">
      <c r="A15" s="10" t="s">
        <v>25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x14ac:dyDescent="0.25">
      <c r="A16" s="6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2:14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x14ac:dyDescent="0.25">
      <c r="C18" s="65"/>
    </row>
    <row r="19" spans="2:14" x14ac:dyDescent="0.25">
      <c r="C19" s="65"/>
    </row>
    <row r="20" spans="2:14" x14ac:dyDescent="0.25">
      <c r="C20" s="65"/>
    </row>
    <row r="21" spans="2:14" x14ac:dyDescent="0.25">
      <c r="C21" s="65"/>
    </row>
    <row r="22" spans="2:14" x14ac:dyDescent="0.25">
      <c r="C22" s="65"/>
    </row>
    <row r="23" spans="2:14" x14ac:dyDescent="0.25">
      <c r="C23" s="66"/>
    </row>
    <row r="24" spans="2:14" x14ac:dyDescent="0.25">
      <c r="C24" s="66"/>
    </row>
    <row r="25" spans="2:14" x14ac:dyDescent="0.25">
      <c r="C25" s="66"/>
    </row>
    <row r="26" spans="2:14" x14ac:dyDescent="0.25">
      <c r="C26" s="67"/>
    </row>
    <row r="27" spans="2:14" x14ac:dyDescent="0.25">
      <c r="C27" s="68"/>
    </row>
    <row r="28" spans="2:14" x14ac:dyDescent="0.25">
      <c r="C28" s="66"/>
    </row>
    <row r="29" spans="2:14" x14ac:dyDescent="0.25">
      <c r="C29" s="69"/>
    </row>
    <row r="30" spans="2:14" x14ac:dyDescent="0.25">
      <c r="C30" s="65"/>
    </row>
    <row r="31" spans="2:14" x14ac:dyDescent="0.25">
      <c r="C31" s="65"/>
    </row>
    <row r="32" spans="2:14" x14ac:dyDescent="0.25">
      <c r="C32" s="65"/>
    </row>
    <row r="33" spans="3:3" x14ac:dyDescent="0.25">
      <c r="C33" s="65"/>
    </row>
    <row r="34" spans="3:3" x14ac:dyDescent="0.25">
      <c r="C34" s="65"/>
    </row>
    <row r="35" spans="3:3" x14ac:dyDescent="0.25">
      <c r="C35" s="65"/>
    </row>
    <row r="36" spans="3:3" x14ac:dyDescent="0.25">
      <c r="C36" s="65"/>
    </row>
    <row r="37" spans="3:3" x14ac:dyDescent="0.25">
      <c r="C37" s="65"/>
    </row>
  </sheetData>
  <mergeCells count="13">
    <mergeCell ref="K3:L3"/>
    <mergeCell ref="M3:M4"/>
    <mergeCell ref="N3:N4"/>
    <mergeCell ref="A1:N1"/>
    <mergeCell ref="A2:N2"/>
    <mergeCell ref="A3:A4"/>
    <mergeCell ref="B3:B4"/>
    <mergeCell ref="C3:C4"/>
    <mergeCell ref="D3:E3"/>
    <mergeCell ref="F3:F4"/>
    <mergeCell ref="G3:G4"/>
    <mergeCell ref="H3:H4"/>
    <mergeCell ref="I3:J3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53" customWidth="1"/>
    <col min="2" max="3" width="16.7109375" style="53" customWidth="1"/>
    <col min="4" max="4" width="18.42578125" style="53" customWidth="1"/>
    <col min="5" max="6" width="16.7109375" style="53" customWidth="1"/>
    <col min="7" max="7" width="16.140625" style="53" customWidth="1"/>
    <col min="8" max="8" width="19.7109375" style="53" customWidth="1"/>
    <col min="9" max="9" width="15.140625" style="53" customWidth="1"/>
    <col min="10" max="10" width="22.85546875" style="53" customWidth="1"/>
    <col min="11" max="11" width="15.140625" style="53" customWidth="1"/>
    <col min="12" max="12" width="22.5703125" style="53" customWidth="1"/>
    <col min="13" max="13" width="15.140625" style="53" customWidth="1"/>
    <col min="14" max="14" width="21.28515625" style="53" customWidth="1"/>
    <col min="15" max="15" width="15.85546875" style="53" customWidth="1"/>
    <col min="16" max="16" width="18.28515625" style="53" customWidth="1"/>
    <col min="17" max="44" width="25.5703125" style="53" customWidth="1"/>
    <col min="45" max="16384" width="25.5703125" style="53"/>
  </cols>
  <sheetData>
    <row r="1" spans="1:16" x14ac:dyDescent="0.25">
      <c r="A1" s="157" t="s">
        <v>406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 t="s">
        <v>90</v>
      </c>
    </row>
    <row r="3" spans="1:16" ht="32.25" customHeight="1" x14ac:dyDescent="0.25">
      <c r="A3" s="159" t="s">
        <v>30</v>
      </c>
      <c r="B3" s="159" t="s">
        <v>137</v>
      </c>
      <c r="C3" s="159" t="s">
        <v>138</v>
      </c>
      <c r="D3" s="159" t="s">
        <v>139</v>
      </c>
      <c r="E3" s="159" t="s">
        <v>140</v>
      </c>
      <c r="F3" s="159" t="s">
        <v>141</v>
      </c>
      <c r="G3" s="159" t="s">
        <v>142</v>
      </c>
      <c r="H3" s="159" t="s">
        <v>143</v>
      </c>
      <c r="I3" s="159" t="s">
        <v>33</v>
      </c>
      <c r="J3" s="159"/>
      <c r="K3" s="159" t="s">
        <v>144</v>
      </c>
      <c r="L3" s="159"/>
      <c r="M3" s="159" t="s">
        <v>145</v>
      </c>
      <c r="N3" s="159"/>
      <c r="O3" s="159" t="s">
        <v>146</v>
      </c>
      <c r="P3" s="159" t="s">
        <v>147</v>
      </c>
    </row>
    <row r="4" spans="1:16" ht="110.25" x14ac:dyDescent="0.25">
      <c r="A4" s="159"/>
      <c r="B4" s="159"/>
      <c r="C4" s="159"/>
      <c r="D4" s="159"/>
      <c r="E4" s="159"/>
      <c r="F4" s="159"/>
      <c r="G4" s="159"/>
      <c r="H4" s="159"/>
      <c r="I4" s="55" t="s">
        <v>43</v>
      </c>
      <c r="J4" s="61" t="s">
        <v>148</v>
      </c>
      <c r="K4" s="55" t="s">
        <v>43</v>
      </c>
      <c r="L4" s="61" t="s">
        <v>149</v>
      </c>
      <c r="M4" s="55" t="s">
        <v>43</v>
      </c>
      <c r="N4" s="61" t="s">
        <v>150</v>
      </c>
      <c r="O4" s="159"/>
      <c r="P4" s="159"/>
    </row>
    <row r="5" spans="1:16" s="19" customFormat="1" ht="31.5" x14ac:dyDescent="0.25">
      <c r="A5" s="22" t="s">
        <v>51</v>
      </c>
      <c r="B5" s="23">
        <v>3</v>
      </c>
      <c r="C5" s="23">
        <v>4323062331.5783625</v>
      </c>
      <c r="D5" s="23">
        <v>11185306.200000001</v>
      </c>
      <c r="E5" s="23">
        <v>5159471.9799999995</v>
      </c>
      <c r="F5" s="23">
        <v>290977.06</v>
      </c>
      <c r="G5" s="23">
        <v>735</v>
      </c>
      <c r="H5" s="23">
        <v>3594862.7295190161</v>
      </c>
      <c r="I5" s="23">
        <v>4961300.4166413015</v>
      </c>
      <c r="J5" s="23">
        <v>0</v>
      </c>
      <c r="K5" s="23">
        <v>1391761.17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</row>
    <row r="6" spans="1:16" s="19" customFormat="1" x14ac:dyDescent="0.25">
      <c r="A6" s="24" t="s">
        <v>7</v>
      </c>
      <c r="B6" s="23">
        <v>3</v>
      </c>
      <c r="C6" s="23">
        <v>4323062331.5783625</v>
      </c>
      <c r="D6" s="23">
        <v>11185306.200000001</v>
      </c>
      <c r="E6" s="23">
        <v>5159471.9799999995</v>
      </c>
      <c r="F6" s="23">
        <v>290977.06</v>
      </c>
      <c r="G6" s="23">
        <v>735</v>
      </c>
      <c r="H6" s="23">
        <v>3594862.7295190161</v>
      </c>
      <c r="I6" s="23">
        <v>4961300.4166413015</v>
      </c>
      <c r="J6" s="23">
        <v>0</v>
      </c>
      <c r="K6" s="23">
        <v>1391761.17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</row>
    <row r="7" spans="1:16" s="19" customFormat="1" ht="31.5" x14ac:dyDescent="0.25">
      <c r="A7" s="24" t="s">
        <v>122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</row>
    <row r="8" spans="1:16" s="19" customFormat="1" ht="47.25" x14ac:dyDescent="0.25">
      <c r="A8" s="24" t="s">
        <v>9</v>
      </c>
      <c r="B8" s="23">
        <v>3</v>
      </c>
      <c r="C8" s="23">
        <v>4323062331.5783625</v>
      </c>
      <c r="D8" s="23">
        <v>11185306.200000001</v>
      </c>
      <c r="E8" s="23">
        <v>5159471.9799999995</v>
      </c>
      <c r="F8" s="23">
        <v>290977.06</v>
      </c>
      <c r="G8" s="23">
        <v>735</v>
      </c>
      <c r="H8" s="23">
        <v>3594862.7295190161</v>
      </c>
      <c r="I8" s="23">
        <v>4961300.4166413015</v>
      </c>
      <c r="J8" s="23">
        <v>0</v>
      </c>
      <c r="K8" s="23">
        <v>1391761.17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</row>
    <row r="9" spans="1:16" s="19" customFormat="1" ht="31.5" x14ac:dyDescent="0.25">
      <c r="A9" s="24" t="s">
        <v>10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</row>
    <row r="10" spans="1:16" s="19" customFormat="1" ht="31.5" x14ac:dyDescent="0.25">
      <c r="A10" s="22" t="s">
        <v>52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</row>
    <row r="11" spans="1:16" s="19" customFormat="1" ht="47.25" x14ac:dyDescent="0.25">
      <c r="A11" s="22" t="s">
        <v>53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</row>
    <row r="12" spans="1:16" s="19" customFormat="1" ht="31.5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19" customFormat="1" ht="31.5" x14ac:dyDescent="0.25">
      <c r="A13" s="22" t="s">
        <v>55</v>
      </c>
      <c r="B13" s="23">
        <v>3</v>
      </c>
      <c r="C13" s="23">
        <v>4171341098</v>
      </c>
      <c r="D13" s="23">
        <v>10007326.449999999</v>
      </c>
      <c r="E13" s="23">
        <v>5064779.46</v>
      </c>
      <c r="F13" s="23">
        <v>488328.31</v>
      </c>
      <c r="G13" s="23">
        <v>1747</v>
      </c>
      <c r="H13" s="23">
        <v>709685</v>
      </c>
      <c r="I13" s="23">
        <v>6132731.7682242645</v>
      </c>
      <c r="J13" s="23">
        <v>0</v>
      </c>
      <c r="K13" s="23">
        <v>243185</v>
      </c>
      <c r="L13" s="23">
        <v>0</v>
      </c>
      <c r="M13" s="23">
        <v>0</v>
      </c>
      <c r="N13" s="23">
        <v>0</v>
      </c>
      <c r="O13" s="23">
        <v>14893.5</v>
      </c>
      <c r="P13" s="23">
        <v>1568.28</v>
      </c>
    </row>
    <row r="14" spans="1:16" s="21" customFormat="1" x14ac:dyDescent="0.25">
      <c r="A14" s="25" t="s">
        <v>4</v>
      </c>
      <c r="B14" s="26">
        <v>6</v>
      </c>
      <c r="C14" s="26">
        <v>8494403429.5783625</v>
      </c>
      <c r="D14" s="26">
        <v>21192632.649999999</v>
      </c>
      <c r="E14" s="26">
        <v>10224251.440000001</v>
      </c>
      <c r="F14" s="26">
        <v>779305.37</v>
      </c>
      <c r="G14" s="26">
        <v>2482</v>
      </c>
      <c r="H14" s="26">
        <v>4304547.7295190161</v>
      </c>
      <c r="I14" s="26">
        <v>11094032.184865566</v>
      </c>
      <c r="J14" s="26">
        <v>0</v>
      </c>
      <c r="K14" s="26">
        <v>1634946.17</v>
      </c>
      <c r="L14" s="26">
        <v>0</v>
      </c>
      <c r="M14" s="26">
        <v>0</v>
      </c>
      <c r="N14" s="26">
        <v>0</v>
      </c>
      <c r="O14" s="26">
        <v>14893.5</v>
      </c>
      <c r="P14" s="26">
        <v>1568.28</v>
      </c>
    </row>
    <row r="15" spans="1:16" s="21" customFormat="1" x14ac:dyDescent="0.2">
      <c r="A15" s="10" t="s">
        <v>25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2:16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6" x14ac:dyDescent="0.25">
      <c r="C18" s="57"/>
      <c r="D18" s="57"/>
      <c r="E18" s="58"/>
      <c r="H18" s="57"/>
    </row>
  </sheetData>
  <mergeCells count="14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84" customWidth="1"/>
    <col min="2" max="45" width="16.140625" style="84" customWidth="1"/>
    <col min="46" max="16384" width="9.140625" style="84"/>
  </cols>
  <sheetData>
    <row r="1" spans="1:45" s="72" customFormat="1" ht="15.75" x14ac:dyDescent="0.25">
      <c r="A1" s="168" t="s">
        <v>407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</row>
    <row r="2" spans="1:45" s="72" customFormat="1" ht="15.75" x14ac:dyDescent="0.25">
      <c r="A2" s="73"/>
      <c r="AS2" s="71" t="s">
        <v>90</v>
      </c>
    </row>
    <row r="3" spans="1:45" s="72" customFormat="1" ht="39.75" customHeight="1" x14ac:dyDescent="0.25">
      <c r="A3" s="167" t="s">
        <v>30</v>
      </c>
      <c r="B3" s="166" t="s">
        <v>390</v>
      </c>
      <c r="C3" s="167"/>
      <c r="D3" s="167"/>
      <c r="E3" s="167"/>
      <c r="F3" s="166" t="s">
        <v>392</v>
      </c>
      <c r="G3" s="167"/>
      <c r="H3" s="167"/>
      <c r="I3" s="167"/>
      <c r="J3" s="166" t="s">
        <v>393</v>
      </c>
      <c r="K3" s="167"/>
      <c r="L3" s="167"/>
      <c r="M3" s="167"/>
      <c r="N3" s="166" t="s">
        <v>394</v>
      </c>
      <c r="O3" s="167"/>
      <c r="P3" s="167"/>
      <c r="Q3" s="167"/>
      <c r="R3" s="166" t="s">
        <v>391</v>
      </c>
      <c r="S3" s="167"/>
      <c r="T3" s="167"/>
      <c r="U3" s="167"/>
      <c r="V3" s="166" t="s">
        <v>395</v>
      </c>
      <c r="W3" s="167"/>
      <c r="X3" s="167"/>
      <c r="Y3" s="167"/>
      <c r="Z3" s="166" t="s">
        <v>397</v>
      </c>
      <c r="AA3" s="167"/>
      <c r="AB3" s="167"/>
      <c r="AC3" s="167"/>
      <c r="AD3" s="166" t="s">
        <v>398</v>
      </c>
      <c r="AE3" s="167"/>
      <c r="AF3" s="167"/>
      <c r="AG3" s="167"/>
      <c r="AH3" s="166" t="s">
        <v>399</v>
      </c>
      <c r="AI3" s="167"/>
      <c r="AJ3" s="167"/>
      <c r="AK3" s="167"/>
      <c r="AL3" s="166" t="s">
        <v>396</v>
      </c>
      <c r="AM3" s="167"/>
      <c r="AN3" s="167"/>
      <c r="AO3" s="167"/>
      <c r="AP3" s="167" t="s">
        <v>151</v>
      </c>
      <c r="AQ3" s="167"/>
      <c r="AR3" s="167"/>
      <c r="AS3" s="167"/>
    </row>
    <row r="4" spans="1:45" s="72" customFormat="1" ht="47.25" x14ac:dyDescent="0.25">
      <c r="A4" s="167"/>
      <c r="B4" s="74" t="s">
        <v>152</v>
      </c>
      <c r="C4" s="75" t="s">
        <v>153</v>
      </c>
      <c r="D4" s="75" t="s">
        <v>154</v>
      </c>
      <c r="E4" s="75" t="s">
        <v>155</v>
      </c>
      <c r="F4" s="74" t="s">
        <v>152</v>
      </c>
      <c r="G4" s="75" t="s">
        <v>153</v>
      </c>
      <c r="H4" s="75" t="s">
        <v>154</v>
      </c>
      <c r="I4" s="75" t="s">
        <v>155</v>
      </c>
      <c r="J4" s="74" t="s">
        <v>152</v>
      </c>
      <c r="K4" s="75" t="s">
        <v>153</v>
      </c>
      <c r="L4" s="75" t="s">
        <v>154</v>
      </c>
      <c r="M4" s="75" t="s">
        <v>155</v>
      </c>
      <c r="N4" s="74" t="s">
        <v>152</v>
      </c>
      <c r="O4" s="75" t="s">
        <v>153</v>
      </c>
      <c r="P4" s="75" t="s">
        <v>154</v>
      </c>
      <c r="Q4" s="75" t="s">
        <v>155</v>
      </c>
      <c r="R4" s="74" t="s">
        <v>152</v>
      </c>
      <c r="S4" s="75" t="s">
        <v>153</v>
      </c>
      <c r="T4" s="75" t="s">
        <v>154</v>
      </c>
      <c r="U4" s="75" t="s">
        <v>155</v>
      </c>
      <c r="V4" s="74" t="s">
        <v>152</v>
      </c>
      <c r="W4" s="75" t="s">
        <v>153</v>
      </c>
      <c r="X4" s="75" t="s">
        <v>154</v>
      </c>
      <c r="Y4" s="75" t="s">
        <v>155</v>
      </c>
      <c r="Z4" s="74" t="s">
        <v>152</v>
      </c>
      <c r="AA4" s="75" t="s">
        <v>153</v>
      </c>
      <c r="AB4" s="75" t="s">
        <v>154</v>
      </c>
      <c r="AC4" s="75" t="s">
        <v>155</v>
      </c>
      <c r="AD4" s="74" t="s">
        <v>152</v>
      </c>
      <c r="AE4" s="75" t="s">
        <v>153</v>
      </c>
      <c r="AF4" s="75" t="s">
        <v>154</v>
      </c>
      <c r="AG4" s="75" t="s">
        <v>155</v>
      </c>
      <c r="AH4" s="74" t="s">
        <v>152</v>
      </c>
      <c r="AI4" s="75" t="s">
        <v>153</v>
      </c>
      <c r="AJ4" s="75" t="s">
        <v>154</v>
      </c>
      <c r="AK4" s="75" t="s">
        <v>155</v>
      </c>
      <c r="AL4" s="74" t="s">
        <v>152</v>
      </c>
      <c r="AM4" s="75" t="s">
        <v>153</v>
      </c>
      <c r="AN4" s="75" t="s">
        <v>154</v>
      </c>
      <c r="AO4" s="75" t="s">
        <v>155</v>
      </c>
      <c r="AP4" s="74" t="s">
        <v>152</v>
      </c>
      <c r="AQ4" s="75" t="s">
        <v>153</v>
      </c>
      <c r="AR4" s="75" t="s">
        <v>154</v>
      </c>
      <c r="AS4" s="75" t="s">
        <v>155</v>
      </c>
    </row>
    <row r="5" spans="1:45" s="78" customFormat="1" ht="15.75" x14ac:dyDescent="0.25">
      <c r="A5" s="76" t="s">
        <v>51</v>
      </c>
      <c r="B5" s="77">
        <v>0</v>
      </c>
      <c r="C5" s="77">
        <v>0</v>
      </c>
      <c r="D5" s="77">
        <v>0</v>
      </c>
      <c r="E5" s="77">
        <v>0</v>
      </c>
      <c r="F5" s="77">
        <v>8</v>
      </c>
      <c r="G5" s="77">
        <v>1334292</v>
      </c>
      <c r="H5" s="77">
        <v>224920.45</v>
      </c>
      <c r="I5" s="77">
        <v>420799</v>
      </c>
      <c r="J5" s="77">
        <v>0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77">
        <v>0</v>
      </c>
      <c r="AF5" s="77">
        <v>0</v>
      </c>
      <c r="AG5" s="77">
        <v>0</v>
      </c>
      <c r="AH5" s="77">
        <v>0</v>
      </c>
      <c r="AI5" s="77">
        <v>0</v>
      </c>
      <c r="AJ5" s="77">
        <v>0</v>
      </c>
      <c r="AK5" s="77">
        <v>0</v>
      </c>
      <c r="AL5" s="77">
        <v>0</v>
      </c>
      <c r="AM5" s="77">
        <v>0</v>
      </c>
      <c r="AN5" s="77">
        <v>0</v>
      </c>
      <c r="AO5" s="77">
        <v>0</v>
      </c>
      <c r="AP5" s="77">
        <v>8</v>
      </c>
      <c r="AQ5" s="77">
        <v>1334292</v>
      </c>
      <c r="AR5" s="77">
        <v>224920.45</v>
      </c>
      <c r="AS5" s="77">
        <v>420799</v>
      </c>
    </row>
    <row r="6" spans="1:45" s="72" customFormat="1" ht="15.75" x14ac:dyDescent="0.25">
      <c r="A6" s="79" t="s">
        <v>7</v>
      </c>
      <c r="B6" s="80">
        <v>0</v>
      </c>
      <c r="C6" s="80">
        <v>0</v>
      </c>
      <c r="D6" s="80">
        <v>0</v>
      </c>
      <c r="E6" s="80">
        <v>0</v>
      </c>
      <c r="F6" s="80">
        <v>8</v>
      </c>
      <c r="G6" s="80">
        <v>1334292</v>
      </c>
      <c r="H6" s="80">
        <v>224920.45</v>
      </c>
      <c r="I6" s="80">
        <v>420799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0</v>
      </c>
      <c r="AA6" s="80">
        <v>0</v>
      </c>
      <c r="AB6" s="80">
        <v>0</v>
      </c>
      <c r="AC6" s="80">
        <v>0</v>
      </c>
      <c r="AD6" s="80">
        <v>0</v>
      </c>
      <c r="AE6" s="80">
        <v>0</v>
      </c>
      <c r="AF6" s="80">
        <v>0</v>
      </c>
      <c r="AG6" s="80">
        <v>0</v>
      </c>
      <c r="AH6" s="80">
        <v>0</v>
      </c>
      <c r="AI6" s="80">
        <v>0</v>
      </c>
      <c r="AJ6" s="80">
        <v>0</v>
      </c>
      <c r="AK6" s="80">
        <v>0</v>
      </c>
      <c r="AL6" s="80">
        <v>0</v>
      </c>
      <c r="AM6" s="80">
        <v>0</v>
      </c>
      <c r="AN6" s="80">
        <v>0</v>
      </c>
      <c r="AO6" s="80">
        <v>0</v>
      </c>
      <c r="AP6" s="80">
        <v>8</v>
      </c>
      <c r="AQ6" s="80">
        <v>1334292</v>
      </c>
      <c r="AR6" s="80">
        <v>224920.45</v>
      </c>
      <c r="AS6" s="80">
        <v>420799</v>
      </c>
    </row>
    <row r="7" spans="1:45" s="72" customFormat="1" ht="15.75" x14ac:dyDescent="0.25">
      <c r="A7" s="79" t="s">
        <v>122</v>
      </c>
      <c r="B7" s="80">
        <v>0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</row>
    <row r="8" spans="1:45" s="72" customFormat="1" ht="31.5" x14ac:dyDescent="0.25">
      <c r="A8" s="79" t="s">
        <v>123</v>
      </c>
      <c r="B8" s="80">
        <v>0</v>
      </c>
      <c r="C8" s="80">
        <v>0</v>
      </c>
      <c r="D8" s="80">
        <v>0</v>
      </c>
      <c r="E8" s="80">
        <v>0</v>
      </c>
      <c r="F8" s="80">
        <v>8</v>
      </c>
      <c r="G8" s="80">
        <v>1334292</v>
      </c>
      <c r="H8" s="80">
        <v>224920.45</v>
      </c>
      <c r="I8" s="80">
        <v>420799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8</v>
      </c>
      <c r="AQ8" s="80">
        <v>1334292</v>
      </c>
      <c r="AR8" s="80">
        <v>224920.45</v>
      </c>
      <c r="AS8" s="80">
        <v>420799</v>
      </c>
    </row>
    <row r="9" spans="1:45" s="72" customFormat="1" ht="15.75" x14ac:dyDescent="0.25">
      <c r="A9" s="79" t="s">
        <v>10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</row>
    <row r="10" spans="1:45" s="72" customFormat="1" ht="15.75" x14ac:dyDescent="0.25">
      <c r="A10" s="76" t="s">
        <v>52</v>
      </c>
      <c r="B10" s="77">
        <v>0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H10" s="77">
        <v>0</v>
      </c>
      <c r="AI10" s="77">
        <v>0</v>
      </c>
      <c r="AJ10" s="77">
        <v>0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  <c r="AS10" s="77">
        <v>0</v>
      </c>
    </row>
    <row r="11" spans="1:45" s="72" customFormat="1" ht="31.5" x14ac:dyDescent="0.25">
      <c r="A11" s="76" t="s">
        <v>53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0</v>
      </c>
      <c r="AQ11" s="77">
        <v>0</v>
      </c>
      <c r="AR11" s="77">
        <v>0</v>
      </c>
      <c r="AS11" s="77">
        <v>0</v>
      </c>
    </row>
    <row r="12" spans="1:45" s="72" customFormat="1" ht="15.75" x14ac:dyDescent="0.25">
      <c r="A12" s="76" t="s">
        <v>54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0</v>
      </c>
    </row>
    <row r="13" spans="1:45" s="72" customFormat="1" ht="15.75" x14ac:dyDescent="0.25">
      <c r="A13" s="76" t="s">
        <v>55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</row>
    <row r="14" spans="1:45" s="78" customFormat="1" ht="15.75" x14ac:dyDescent="0.25">
      <c r="A14" s="81" t="s">
        <v>151</v>
      </c>
      <c r="B14" s="77">
        <v>0</v>
      </c>
      <c r="C14" s="77">
        <v>0</v>
      </c>
      <c r="D14" s="77">
        <v>0</v>
      </c>
      <c r="E14" s="77">
        <v>0</v>
      </c>
      <c r="F14" s="77">
        <v>8</v>
      </c>
      <c r="G14" s="77">
        <v>1334292</v>
      </c>
      <c r="H14" s="77">
        <v>224920.45</v>
      </c>
      <c r="I14" s="77">
        <v>420799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8</v>
      </c>
      <c r="AQ14" s="77">
        <v>1334292</v>
      </c>
      <c r="AR14" s="77">
        <v>224920.45</v>
      </c>
      <c r="AS14" s="77">
        <v>420799</v>
      </c>
    </row>
    <row r="15" spans="1:45" s="83" customFormat="1" ht="12.75" x14ac:dyDescent="0.2">
      <c r="A15" s="10" t="s">
        <v>25</v>
      </c>
      <c r="B15" s="82"/>
      <c r="C15" s="82"/>
      <c r="D15" s="82"/>
      <c r="E15" s="82"/>
    </row>
    <row r="16" spans="1:45" ht="59.25" customHeight="1" x14ac:dyDescent="0.85"/>
    <row r="17" ht="59.25" customHeight="1" x14ac:dyDescent="0.85"/>
  </sheetData>
  <sheetProtection insertColumns="0"/>
  <mergeCells count="13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3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87" customWidth="1"/>
    <col min="2" max="2" width="76.85546875" style="87" customWidth="1"/>
    <col min="3" max="5" width="16.7109375" style="87" customWidth="1"/>
    <col min="6" max="8" width="15.7109375" style="87" customWidth="1"/>
    <col min="9" max="9" width="16.7109375" style="87" customWidth="1"/>
    <col min="10" max="13" width="15.7109375" style="87" customWidth="1"/>
    <col min="14" max="16384" width="9.140625" style="87"/>
  </cols>
  <sheetData>
    <row r="1" spans="1:14" s="85" customFormat="1" ht="20.25" customHeight="1" x14ac:dyDescent="0.25">
      <c r="A1" s="169" t="s">
        <v>408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4" s="85" customFormat="1" ht="20.25" customHeight="1" x14ac:dyDescent="0.25">
      <c r="M2" s="86" t="s">
        <v>156</v>
      </c>
    </row>
    <row r="3" spans="1:14" ht="21" customHeight="1" x14ac:dyDescent="0.25">
      <c r="A3" s="170" t="s">
        <v>157</v>
      </c>
      <c r="B3" s="171"/>
      <c r="C3" s="176" t="s">
        <v>390</v>
      </c>
      <c r="D3" s="176" t="s">
        <v>392</v>
      </c>
      <c r="E3" s="176" t="s">
        <v>393</v>
      </c>
      <c r="F3" s="176" t="s">
        <v>394</v>
      </c>
      <c r="G3" s="176" t="s">
        <v>391</v>
      </c>
      <c r="H3" s="176" t="s">
        <v>395</v>
      </c>
      <c r="I3" s="176" t="s">
        <v>397</v>
      </c>
      <c r="J3" s="176" t="s">
        <v>398</v>
      </c>
      <c r="K3" s="176" t="s">
        <v>399</v>
      </c>
      <c r="L3" s="176" t="s">
        <v>396</v>
      </c>
      <c r="M3" s="180" t="s">
        <v>4</v>
      </c>
    </row>
    <row r="4" spans="1:14" ht="20.25" customHeight="1" x14ac:dyDescent="0.25">
      <c r="A4" s="172"/>
      <c r="B4" s="173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80"/>
    </row>
    <row r="5" spans="1:14" ht="39.75" customHeight="1" x14ac:dyDescent="0.25">
      <c r="A5" s="174"/>
      <c r="B5" s="175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80"/>
    </row>
    <row r="6" spans="1:14" x14ac:dyDescent="0.25">
      <c r="A6" s="150" t="s">
        <v>158</v>
      </c>
      <c r="B6" s="151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4" x14ac:dyDescent="0.25">
      <c r="A7" s="32" t="s">
        <v>159</v>
      </c>
      <c r="B7" s="90" t="s">
        <v>160</v>
      </c>
      <c r="C7" s="91">
        <v>3350.9380000000001</v>
      </c>
      <c r="D7" s="91">
        <v>1920</v>
      </c>
      <c r="E7" s="91">
        <v>264</v>
      </c>
      <c r="F7" s="91">
        <v>8</v>
      </c>
      <c r="G7" s="91">
        <v>118136</v>
      </c>
      <c r="H7" s="91">
        <v>410.91690000000006</v>
      </c>
      <c r="I7" s="91">
        <v>0</v>
      </c>
      <c r="J7" s="91">
        <v>1</v>
      </c>
      <c r="K7" s="91">
        <v>158</v>
      </c>
      <c r="L7" s="91">
        <v>83</v>
      </c>
      <c r="M7" s="92">
        <v>124331.85489999999</v>
      </c>
      <c r="N7" s="93"/>
    </row>
    <row r="8" spans="1:14" x14ac:dyDescent="0.25">
      <c r="A8" s="32" t="s">
        <v>161</v>
      </c>
      <c r="B8" s="94" t="s">
        <v>162</v>
      </c>
      <c r="C8" s="91">
        <v>153.93799999999999</v>
      </c>
      <c r="D8" s="91">
        <v>1741</v>
      </c>
      <c r="E8" s="91">
        <v>242</v>
      </c>
      <c r="F8" s="91">
        <v>8</v>
      </c>
      <c r="G8" s="91">
        <v>2242</v>
      </c>
      <c r="H8" s="91">
        <v>338.47518000000002</v>
      </c>
      <c r="I8" s="91">
        <v>0</v>
      </c>
      <c r="J8" s="91">
        <v>1</v>
      </c>
      <c r="K8" s="91">
        <v>158</v>
      </c>
      <c r="L8" s="91">
        <v>83</v>
      </c>
      <c r="M8" s="92">
        <v>4967.4131800000005</v>
      </c>
    </row>
    <row r="9" spans="1:14" x14ac:dyDescent="0.25">
      <c r="A9" s="32" t="s">
        <v>161</v>
      </c>
      <c r="B9" s="94" t="s">
        <v>163</v>
      </c>
      <c r="C9" s="91">
        <v>0</v>
      </c>
      <c r="D9" s="91">
        <v>0</v>
      </c>
      <c r="E9" s="91">
        <v>0</v>
      </c>
      <c r="F9" s="91">
        <v>0</v>
      </c>
      <c r="G9" s="91">
        <v>113100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2">
        <v>113100</v>
      </c>
    </row>
    <row r="10" spans="1:14" x14ac:dyDescent="0.25">
      <c r="A10" s="32" t="s">
        <v>161</v>
      </c>
      <c r="B10" s="94" t="s">
        <v>164</v>
      </c>
      <c r="C10" s="91">
        <v>3197</v>
      </c>
      <c r="D10" s="91">
        <v>179</v>
      </c>
      <c r="E10" s="91">
        <v>22</v>
      </c>
      <c r="F10" s="91">
        <v>0</v>
      </c>
      <c r="G10" s="91">
        <v>2794</v>
      </c>
      <c r="H10" s="91">
        <v>72.441720000000004</v>
      </c>
      <c r="I10" s="91">
        <v>0</v>
      </c>
      <c r="J10" s="91">
        <v>0</v>
      </c>
      <c r="K10" s="91">
        <v>0</v>
      </c>
      <c r="L10" s="91">
        <v>0</v>
      </c>
      <c r="M10" s="92">
        <v>6264.4417199999998</v>
      </c>
    </row>
    <row r="11" spans="1:14" x14ac:dyDescent="0.25">
      <c r="A11" s="32" t="s">
        <v>165</v>
      </c>
      <c r="B11" s="90" t="s">
        <v>166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2"/>
    </row>
    <row r="12" spans="1:14" x14ac:dyDescent="0.25">
      <c r="A12" s="32" t="s">
        <v>167</v>
      </c>
      <c r="B12" s="94" t="s">
        <v>168</v>
      </c>
      <c r="C12" s="91">
        <v>16584.400000000001</v>
      </c>
      <c r="D12" s="91">
        <v>4373</v>
      </c>
      <c r="E12" s="91">
        <v>0</v>
      </c>
      <c r="F12" s="91">
        <v>7569</v>
      </c>
      <c r="G12" s="91">
        <v>20032</v>
      </c>
      <c r="H12" s="91">
        <v>0</v>
      </c>
      <c r="I12" s="91">
        <v>0</v>
      </c>
      <c r="J12" s="91">
        <v>104</v>
      </c>
      <c r="K12" s="91">
        <v>531</v>
      </c>
      <c r="L12" s="91">
        <v>0</v>
      </c>
      <c r="M12" s="92">
        <v>49193.4</v>
      </c>
    </row>
    <row r="13" spans="1:14" x14ac:dyDescent="0.25">
      <c r="A13" s="96">
        <v>1</v>
      </c>
      <c r="B13" s="97" t="s">
        <v>169</v>
      </c>
      <c r="C13" s="91">
        <v>0</v>
      </c>
      <c r="D13" s="91">
        <v>4373</v>
      </c>
      <c r="E13" s="91">
        <v>0</v>
      </c>
      <c r="F13" s="91">
        <v>0</v>
      </c>
      <c r="G13" s="91">
        <v>7621</v>
      </c>
      <c r="H13" s="91">
        <v>0</v>
      </c>
      <c r="I13" s="91">
        <v>0</v>
      </c>
      <c r="J13" s="91">
        <v>0</v>
      </c>
      <c r="K13" s="91">
        <v>143</v>
      </c>
      <c r="L13" s="91">
        <v>0</v>
      </c>
      <c r="M13" s="92">
        <v>12137</v>
      </c>
    </row>
    <row r="14" spans="1:14" ht="31.5" x14ac:dyDescent="0.25">
      <c r="A14" s="32" t="s">
        <v>170</v>
      </c>
      <c r="B14" s="94" t="s">
        <v>171</v>
      </c>
      <c r="C14" s="91">
        <v>0</v>
      </c>
      <c r="D14" s="91">
        <v>2461</v>
      </c>
      <c r="E14" s="91">
        <v>61</v>
      </c>
      <c r="F14" s="91">
        <v>0</v>
      </c>
      <c r="G14" s="91">
        <v>154383</v>
      </c>
      <c r="H14" s="91">
        <v>0</v>
      </c>
      <c r="I14" s="91">
        <v>8595</v>
      </c>
      <c r="J14" s="91">
        <v>0</v>
      </c>
      <c r="K14" s="91">
        <v>0</v>
      </c>
      <c r="L14" s="91">
        <v>0</v>
      </c>
      <c r="M14" s="92">
        <v>165500</v>
      </c>
      <c r="N14" s="93"/>
    </row>
    <row r="15" spans="1:14" x14ac:dyDescent="0.25">
      <c r="A15" s="32" t="s">
        <v>5</v>
      </c>
      <c r="B15" s="94" t="s">
        <v>172</v>
      </c>
      <c r="C15" s="91">
        <v>0</v>
      </c>
      <c r="D15" s="91">
        <v>469</v>
      </c>
      <c r="E15" s="91">
        <v>61</v>
      </c>
      <c r="F15" s="91">
        <v>0</v>
      </c>
      <c r="G15" s="91">
        <v>154195</v>
      </c>
      <c r="H15" s="91">
        <v>0</v>
      </c>
      <c r="I15" s="91">
        <v>7796</v>
      </c>
      <c r="J15" s="91">
        <v>0</v>
      </c>
      <c r="K15" s="91">
        <v>0</v>
      </c>
      <c r="L15" s="91">
        <v>0</v>
      </c>
      <c r="M15" s="92">
        <v>162521</v>
      </c>
    </row>
    <row r="16" spans="1:14" ht="31.5" x14ac:dyDescent="0.25">
      <c r="A16" s="32" t="s">
        <v>11</v>
      </c>
      <c r="B16" s="94" t="s">
        <v>173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2">
        <v>0</v>
      </c>
    </row>
    <row r="17" spans="1:14" x14ac:dyDescent="0.25">
      <c r="A17" s="32" t="s">
        <v>13</v>
      </c>
      <c r="B17" s="94" t="s">
        <v>174</v>
      </c>
      <c r="C17" s="91">
        <v>0</v>
      </c>
      <c r="D17" s="91">
        <v>1992</v>
      </c>
      <c r="E17" s="91">
        <v>0</v>
      </c>
      <c r="F17" s="91">
        <v>0</v>
      </c>
      <c r="G17" s="91">
        <v>188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2">
        <v>2180</v>
      </c>
    </row>
    <row r="18" spans="1:14" ht="31.5" x14ac:dyDescent="0.25">
      <c r="A18" s="32" t="s">
        <v>15</v>
      </c>
      <c r="B18" s="94" t="s">
        <v>175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799</v>
      </c>
      <c r="J18" s="91">
        <v>0</v>
      </c>
      <c r="K18" s="91">
        <v>0</v>
      </c>
      <c r="L18" s="91">
        <v>0</v>
      </c>
      <c r="M18" s="92">
        <v>799</v>
      </c>
    </row>
    <row r="19" spans="1:14" x14ac:dyDescent="0.25">
      <c r="A19" s="32" t="s">
        <v>176</v>
      </c>
      <c r="B19" s="94" t="s">
        <v>177</v>
      </c>
      <c r="C19" s="91">
        <v>379432.59400000004</v>
      </c>
      <c r="D19" s="91">
        <v>167568</v>
      </c>
      <c r="E19" s="91">
        <v>140173</v>
      </c>
      <c r="F19" s="91">
        <v>280897</v>
      </c>
      <c r="G19" s="91">
        <v>298105</v>
      </c>
      <c r="H19" s="91">
        <v>52555.262880000002</v>
      </c>
      <c r="I19" s="91">
        <v>5311</v>
      </c>
      <c r="J19" s="91">
        <v>20845</v>
      </c>
      <c r="K19" s="91">
        <v>7109</v>
      </c>
      <c r="L19" s="91">
        <v>14721</v>
      </c>
      <c r="M19" s="92">
        <v>1366716.8568800001</v>
      </c>
      <c r="N19" s="93"/>
    </row>
    <row r="20" spans="1:14" ht="31.5" x14ac:dyDescent="0.25">
      <c r="A20" s="32" t="s">
        <v>5</v>
      </c>
      <c r="B20" s="94" t="s">
        <v>178</v>
      </c>
      <c r="C20" s="91">
        <v>81463.964000000007</v>
      </c>
      <c r="D20" s="91">
        <v>11769</v>
      </c>
      <c r="E20" s="91">
        <v>17359</v>
      </c>
      <c r="F20" s="91">
        <v>42127</v>
      </c>
      <c r="G20" s="91">
        <v>0</v>
      </c>
      <c r="H20" s="91">
        <v>317.19947999999999</v>
      </c>
      <c r="I20" s="91">
        <v>0</v>
      </c>
      <c r="J20" s="91">
        <v>14536</v>
      </c>
      <c r="K20" s="91">
        <v>5416</v>
      </c>
      <c r="L20" s="91">
        <v>6806</v>
      </c>
      <c r="M20" s="92">
        <v>179794.16348000002</v>
      </c>
    </row>
    <row r="21" spans="1:14" x14ac:dyDescent="0.25">
      <c r="A21" s="32" t="s">
        <v>11</v>
      </c>
      <c r="B21" s="94" t="s">
        <v>179</v>
      </c>
      <c r="C21" s="91">
        <v>297063.39</v>
      </c>
      <c r="D21" s="91">
        <v>154012</v>
      </c>
      <c r="E21" s="91">
        <v>118397</v>
      </c>
      <c r="F21" s="91">
        <v>238393</v>
      </c>
      <c r="G21" s="91">
        <v>294078</v>
      </c>
      <c r="H21" s="91">
        <v>44873.045659999996</v>
      </c>
      <c r="I21" s="91">
        <v>5311</v>
      </c>
      <c r="J21" s="91">
        <v>6309</v>
      </c>
      <c r="K21" s="91">
        <v>740</v>
      </c>
      <c r="L21" s="91">
        <v>86</v>
      </c>
      <c r="M21" s="92">
        <v>1159262.4356600002</v>
      </c>
    </row>
    <row r="22" spans="1:14" x14ac:dyDescent="0.25">
      <c r="A22" s="32"/>
      <c r="B22" s="94" t="s">
        <v>180</v>
      </c>
      <c r="C22" s="91">
        <v>297063.39</v>
      </c>
      <c r="D22" s="91">
        <v>129593</v>
      </c>
      <c r="E22" s="91">
        <v>79935</v>
      </c>
      <c r="F22" s="91">
        <v>204317</v>
      </c>
      <c r="G22" s="91">
        <v>231546</v>
      </c>
      <c r="H22" s="91">
        <v>44873.045659999996</v>
      </c>
      <c r="I22" s="91">
        <v>1921</v>
      </c>
      <c r="J22" s="91">
        <v>6191</v>
      </c>
      <c r="K22" s="91">
        <v>740</v>
      </c>
      <c r="L22" s="91">
        <v>0</v>
      </c>
      <c r="M22" s="92">
        <v>996179.43565999996</v>
      </c>
    </row>
    <row r="23" spans="1:14" x14ac:dyDescent="0.25">
      <c r="A23" s="32" t="s">
        <v>13</v>
      </c>
      <c r="B23" s="94" t="s">
        <v>181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2">
        <v>0</v>
      </c>
    </row>
    <row r="24" spans="1:14" x14ac:dyDescent="0.25">
      <c r="A24" s="32" t="s">
        <v>15</v>
      </c>
      <c r="B24" s="94" t="s">
        <v>182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2">
        <v>0</v>
      </c>
    </row>
    <row r="25" spans="1:14" x14ac:dyDescent="0.25">
      <c r="A25" s="32" t="s">
        <v>17</v>
      </c>
      <c r="B25" s="94" t="s">
        <v>183</v>
      </c>
      <c r="C25" s="91">
        <v>193.92599999999999</v>
      </c>
      <c r="D25" s="91">
        <v>1768</v>
      </c>
      <c r="E25" s="91">
        <v>0</v>
      </c>
      <c r="F25" s="91">
        <v>0</v>
      </c>
      <c r="G25" s="91">
        <v>4027</v>
      </c>
      <c r="H25" s="91">
        <v>0</v>
      </c>
      <c r="I25" s="91">
        <v>0</v>
      </c>
      <c r="J25" s="91">
        <v>0</v>
      </c>
      <c r="K25" s="91">
        <v>950</v>
      </c>
      <c r="L25" s="91">
        <v>7829</v>
      </c>
      <c r="M25" s="92">
        <v>14767.925999999999</v>
      </c>
    </row>
    <row r="26" spans="1:14" x14ac:dyDescent="0.25">
      <c r="A26" s="32" t="s">
        <v>19</v>
      </c>
      <c r="B26" s="94" t="s">
        <v>184</v>
      </c>
      <c r="C26" s="91">
        <v>0</v>
      </c>
      <c r="D26" s="91">
        <v>0</v>
      </c>
      <c r="E26" s="91">
        <v>4417</v>
      </c>
      <c r="F26" s="91">
        <v>0</v>
      </c>
      <c r="G26" s="91">
        <v>0</v>
      </c>
      <c r="H26" s="91">
        <v>7365.0177400000002</v>
      </c>
      <c r="I26" s="91">
        <v>0</v>
      </c>
      <c r="J26" s="91">
        <v>0</v>
      </c>
      <c r="K26" s="91">
        <v>3</v>
      </c>
      <c r="L26" s="91">
        <v>0</v>
      </c>
      <c r="M26" s="92">
        <v>11785.017739999999</v>
      </c>
    </row>
    <row r="27" spans="1:14" x14ac:dyDescent="0.25">
      <c r="A27" s="32" t="s">
        <v>22</v>
      </c>
      <c r="B27" s="94" t="s">
        <v>164</v>
      </c>
      <c r="C27" s="91">
        <v>711.31399999999996</v>
      </c>
      <c r="D27" s="91">
        <v>19</v>
      </c>
      <c r="E27" s="91">
        <v>0</v>
      </c>
      <c r="F27" s="91">
        <v>377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2">
        <v>1107.3139999999999</v>
      </c>
    </row>
    <row r="28" spans="1:14" x14ac:dyDescent="0.25">
      <c r="A28" s="32" t="s">
        <v>185</v>
      </c>
      <c r="B28" s="94" t="s">
        <v>186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2">
        <v>0</v>
      </c>
    </row>
    <row r="29" spans="1:14" x14ac:dyDescent="0.25">
      <c r="A29" s="32"/>
      <c r="B29" s="90" t="s">
        <v>187</v>
      </c>
      <c r="C29" s="91">
        <v>396016.99400000006</v>
      </c>
      <c r="D29" s="91">
        <v>174402</v>
      </c>
      <c r="E29" s="91">
        <v>140234</v>
      </c>
      <c r="F29" s="91">
        <v>288466</v>
      </c>
      <c r="G29" s="91">
        <v>472520</v>
      </c>
      <c r="H29" s="91">
        <v>52555.262880000002</v>
      </c>
      <c r="I29" s="91">
        <v>13906</v>
      </c>
      <c r="J29" s="91">
        <v>20949</v>
      </c>
      <c r="K29" s="91">
        <v>7640</v>
      </c>
      <c r="L29" s="91">
        <v>14721</v>
      </c>
      <c r="M29" s="92">
        <v>1581410.25688</v>
      </c>
      <c r="N29" s="93"/>
    </row>
    <row r="30" spans="1:14" ht="31.5" x14ac:dyDescent="0.25">
      <c r="A30" s="32" t="s">
        <v>188</v>
      </c>
      <c r="B30" s="90" t="s">
        <v>189</v>
      </c>
      <c r="C30" s="91">
        <v>355453.66899999999</v>
      </c>
      <c r="D30" s="91">
        <v>43438</v>
      </c>
      <c r="E30" s="91">
        <v>24024</v>
      </c>
      <c r="F30" s="91">
        <v>20442</v>
      </c>
      <c r="G30" s="91">
        <v>278876</v>
      </c>
      <c r="H30" s="91">
        <v>6792.76422</v>
      </c>
      <c r="I30" s="91">
        <v>0</v>
      </c>
      <c r="J30" s="91">
        <v>5251</v>
      </c>
      <c r="K30" s="91">
        <v>0</v>
      </c>
      <c r="L30" s="91">
        <v>71</v>
      </c>
      <c r="M30" s="92">
        <v>734348.43322000001</v>
      </c>
    </row>
    <row r="31" spans="1:14" s="98" customFormat="1" x14ac:dyDescent="0.25">
      <c r="A31" s="32" t="s">
        <v>190</v>
      </c>
      <c r="B31" s="90" t="s">
        <v>191</v>
      </c>
      <c r="C31" s="91">
        <v>2204.451</v>
      </c>
      <c r="D31" s="91">
        <v>19868</v>
      </c>
      <c r="E31" s="91">
        <v>12449</v>
      </c>
      <c r="F31" s="91">
        <v>3868</v>
      </c>
      <c r="G31" s="91">
        <v>10578</v>
      </c>
      <c r="H31" s="91">
        <v>3578.58806</v>
      </c>
      <c r="I31" s="91">
        <v>2413</v>
      </c>
      <c r="J31" s="91">
        <v>548</v>
      </c>
      <c r="K31" s="91">
        <v>4007</v>
      </c>
      <c r="L31" s="91">
        <v>1752</v>
      </c>
      <c r="M31" s="92">
        <v>61266.039060000003</v>
      </c>
      <c r="N31" s="93"/>
    </row>
    <row r="32" spans="1:14" s="98" customFormat="1" x14ac:dyDescent="0.25">
      <c r="A32" s="32" t="s">
        <v>167</v>
      </c>
      <c r="B32" s="94" t="s">
        <v>192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0"/>
    </row>
    <row r="33" spans="1:14" s="98" customFormat="1" x14ac:dyDescent="0.25">
      <c r="A33" s="32" t="s">
        <v>5</v>
      </c>
      <c r="B33" s="94" t="s">
        <v>193</v>
      </c>
      <c r="C33" s="91">
        <v>980.97299999999996</v>
      </c>
      <c r="D33" s="91">
        <v>17746</v>
      </c>
      <c r="E33" s="91">
        <v>11882</v>
      </c>
      <c r="F33" s="91">
        <v>1451</v>
      </c>
      <c r="G33" s="91">
        <v>9208</v>
      </c>
      <c r="H33" s="91">
        <v>3124.9672399999999</v>
      </c>
      <c r="I33" s="91">
        <v>1422</v>
      </c>
      <c r="J33" s="91">
        <v>205</v>
      </c>
      <c r="K33" s="91">
        <v>519</v>
      </c>
      <c r="L33" s="91">
        <v>622</v>
      </c>
      <c r="M33" s="92">
        <v>47160.940239999996</v>
      </c>
      <c r="N33" s="93"/>
    </row>
    <row r="34" spans="1:14" s="98" customFormat="1" x14ac:dyDescent="0.25">
      <c r="A34" s="32" t="s">
        <v>161</v>
      </c>
      <c r="B34" s="94" t="s">
        <v>194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2">
        <v>0</v>
      </c>
    </row>
    <row r="35" spans="1:14" s="98" customFormat="1" x14ac:dyDescent="0.25">
      <c r="A35" s="32" t="s">
        <v>161</v>
      </c>
      <c r="B35" s="94" t="s">
        <v>195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2">
        <v>0</v>
      </c>
    </row>
    <row r="36" spans="1:14" x14ac:dyDescent="0.25">
      <c r="A36" s="32" t="s">
        <v>11</v>
      </c>
      <c r="B36" s="94" t="s">
        <v>196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2">
        <v>0</v>
      </c>
    </row>
    <row r="37" spans="1:14" x14ac:dyDescent="0.25">
      <c r="A37" s="32" t="s">
        <v>161</v>
      </c>
      <c r="B37" s="94" t="s">
        <v>194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2">
        <v>0</v>
      </c>
    </row>
    <row r="38" spans="1:14" x14ac:dyDescent="0.25">
      <c r="A38" s="32" t="s">
        <v>161</v>
      </c>
      <c r="B38" s="94" t="s">
        <v>195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91">
        <v>0</v>
      </c>
      <c r="M38" s="92">
        <v>0</v>
      </c>
    </row>
    <row r="39" spans="1:14" x14ac:dyDescent="0.25">
      <c r="A39" s="32" t="s">
        <v>197</v>
      </c>
      <c r="B39" s="90" t="s">
        <v>198</v>
      </c>
      <c r="C39" s="91">
        <v>980.97299999999996</v>
      </c>
      <c r="D39" s="91">
        <v>17746</v>
      </c>
      <c r="E39" s="91">
        <v>11882</v>
      </c>
      <c r="F39" s="91">
        <v>1451</v>
      </c>
      <c r="G39" s="91">
        <v>9208</v>
      </c>
      <c r="H39" s="91">
        <v>3124.9672399999999</v>
      </c>
      <c r="I39" s="91">
        <v>1422</v>
      </c>
      <c r="J39" s="91">
        <v>205</v>
      </c>
      <c r="K39" s="91">
        <v>519</v>
      </c>
      <c r="L39" s="91">
        <v>622</v>
      </c>
      <c r="M39" s="92">
        <v>47160.940239999996</v>
      </c>
      <c r="N39" s="93"/>
    </row>
    <row r="40" spans="1:14" x14ac:dyDescent="0.25">
      <c r="A40" s="32" t="s">
        <v>170</v>
      </c>
      <c r="B40" s="94" t="s">
        <v>199</v>
      </c>
      <c r="C40" s="91">
        <v>944.20799999999997</v>
      </c>
      <c r="D40" s="91">
        <v>219</v>
      </c>
      <c r="E40" s="91">
        <v>400</v>
      </c>
      <c r="F40" s="91">
        <v>0</v>
      </c>
      <c r="G40" s="91">
        <v>0</v>
      </c>
      <c r="H40" s="91">
        <v>357.20630999999997</v>
      </c>
      <c r="I40" s="91">
        <v>991</v>
      </c>
      <c r="J40" s="91">
        <v>0</v>
      </c>
      <c r="K40" s="91">
        <v>0</v>
      </c>
      <c r="L40" s="91">
        <v>656</v>
      </c>
      <c r="M40" s="92">
        <v>3567.4143100000001</v>
      </c>
    </row>
    <row r="41" spans="1:14" x14ac:dyDescent="0.25">
      <c r="A41" s="32" t="s">
        <v>161</v>
      </c>
      <c r="B41" s="94" t="s">
        <v>194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2">
        <v>0</v>
      </c>
    </row>
    <row r="42" spans="1:14" x14ac:dyDescent="0.25">
      <c r="A42" s="32" t="s">
        <v>161</v>
      </c>
      <c r="B42" s="94" t="s">
        <v>195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2">
        <v>0</v>
      </c>
    </row>
    <row r="43" spans="1:14" x14ac:dyDescent="0.25">
      <c r="A43" s="32" t="s">
        <v>176</v>
      </c>
      <c r="B43" s="94" t="s">
        <v>200</v>
      </c>
      <c r="C43" s="91">
        <v>279.27</v>
      </c>
      <c r="D43" s="91">
        <v>1903</v>
      </c>
      <c r="E43" s="91">
        <v>167</v>
      </c>
      <c r="F43" s="91">
        <v>2417</v>
      </c>
      <c r="G43" s="91">
        <v>1370</v>
      </c>
      <c r="H43" s="91">
        <v>96.414510000000007</v>
      </c>
      <c r="I43" s="91">
        <v>0</v>
      </c>
      <c r="J43" s="91">
        <v>343</v>
      </c>
      <c r="K43" s="91">
        <v>3488</v>
      </c>
      <c r="L43" s="91">
        <v>474</v>
      </c>
      <c r="M43" s="92">
        <v>10537.684509999999</v>
      </c>
    </row>
    <row r="44" spans="1:14" x14ac:dyDescent="0.25">
      <c r="A44" s="32" t="s">
        <v>161</v>
      </c>
      <c r="B44" s="94" t="s">
        <v>194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2">
        <v>0</v>
      </c>
    </row>
    <row r="45" spans="1:14" x14ac:dyDescent="0.25">
      <c r="A45" s="32" t="s">
        <v>161</v>
      </c>
      <c r="B45" s="94" t="s">
        <v>195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2">
        <v>0</v>
      </c>
    </row>
    <row r="46" spans="1:14" x14ac:dyDescent="0.25">
      <c r="A46" s="32" t="s">
        <v>201</v>
      </c>
      <c r="B46" s="90" t="s">
        <v>202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2"/>
    </row>
    <row r="47" spans="1:14" x14ac:dyDescent="0.25">
      <c r="A47" s="32" t="s">
        <v>5</v>
      </c>
      <c r="B47" s="94" t="s">
        <v>203</v>
      </c>
      <c r="C47" s="91">
        <v>727.74900000000002</v>
      </c>
      <c r="D47" s="91">
        <v>4280</v>
      </c>
      <c r="E47" s="91">
        <v>582</v>
      </c>
      <c r="F47" s="91">
        <v>624</v>
      </c>
      <c r="G47" s="91">
        <v>1726</v>
      </c>
      <c r="H47" s="91">
        <v>0</v>
      </c>
      <c r="I47" s="91">
        <v>0</v>
      </c>
      <c r="J47" s="91">
        <v>0</v>
      </c>
      <c r="K47" s="91">
        <v>0</v>
      </c>
      <c r="L47" s="91">
        <v>61</v>
      </c>
      <c r="M47" s="92">
        <v>8000.7489999999998</v>
      </c>
    </row>
    <row r="48" spans="1:14" x14ac:dyDescent="0.25">
      <c r="A48" s="32" t="s">
        <v>11</v>
      </c>
      <c r="B48" s="94" t="s">
        <v>204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92">
        <v>0</v>
      </c>
    </row>
    <row r="49" spans="1:14" x14ac:dyDescent="0.25">
      <c r="A49" s="32" t="s">
        <v>13</v>
      </c>
      <c r="B49" s="94" t="s">
        <v>205</v>
      </c>
      <c r="C49" s="91">
        <v>0</v>
      </c>
      <c r="D49" s="91">
        <v>221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2">
        <v>221</v>
      </c>
    </row>
    <row r="50" spans="1:14" x14ac:dyDescent="0.25">
      <c r="A50" s="32" t="s">
        <v>15</v>
      </c>
      <c r="B50" s="94" t="s">
        <v>206</v>
      </c>
      <c r="C50" s="91">
        <v>1929.3119999999999</v>
      </c>
      <c r="D50" s="91">
        <v>2615</v>
      </c>
      <c r="E50" s="91">
        <v>67</v>
      </c>
      <c r="F50" s="91">
        <v>272</v>
      </c>
      <c r="G50" s="91">
        <v>0</v>
      </c>
      <c r="H50" s="91">
        <v>0</v>
      </c>
      <c r="I50" s="91">
        <v>916</v>
      </c>
      <c r="J50" s="91">
        <v>1192</v>
      </c>
      <c r="K50" s="91">
        <v>0</v>
      </c>
      <c r="L50" s="91">
        <v>726</v>
      </c>
      <c r="M50" s="92">
        <v>7717.3119999999999</v>
      </c>
    </row>
    <row r="51" spans="1:14" x14ac:dyDescent="0.25">
      <c r="A51" s="32" t="s">
        <v>17</v>
      </c>
      <c r="B51" s="94" t="s">
        <v>207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  <c r="L51" s="91">
        <v>0</v>
      </c>
      <c r="M51" s="92">
        <v>0</v>
      </c>
    </row>
    <row r="52" spans="1:14" x14ac:dyDescent="0.25">
      <c r="A52" s="32" t="s">
        <v>19</v>
      </c>
      <c r="B52" s="94" t="s">
        <v>208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2">
        <v>0</v>
      </c>
    </row>
    <row r="53" spans="1:14" ht="31.5" x14ac:dyDescent="0.25">
      <c r="A53" s="32" t="s">
        <v>22</v>
      </c>
      <c r="B53" s="94" t="s">
        <v>209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  <c r="K53" s="91">
        <v>0</v>
      </c>
      <c r="L53" s="91">
        <v>0</v>
      </c>
      <c r="M53" s="92">
        <v>0</v>
      </c>
    </row>
    <row r="54" spans="1:14" x14ac:dyDescent="0.25">
      <c r="A54" s="32" t="s">
        <v>210</v>
      </c>
      <c r="B54" s="94" t="s">
        <v>211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2">
        <v>0</v>
      </c>
    </row>
    <row r="55" spans="1:14" x14ac:dyDescent="0.25">
      <c r="A55" s="32"/>
      <c r="B55" s="100" t="s">
        <v>212</v>
      </c>
      <c r="C55" s="91">
        <v>2657.0609999999997</v>
      </c>
      <c r="D55" s="91">
        <v>7116</v>
      </c>
      <c r="E55" s="91">
        <v>649</v>
      </c>
      <c r="F55" s="91">
        <v>896</v>
      </c>
      <c r="G55" s="91">
        <v>1726</v>
      </c>
      <c r="H55" s="91">
        <v>0</v>
      </c>
      <c r="I55" s="91">
        <v>916</v>
      </c>
      <c r="J55" s="91">
        <v>1192</v>
      </c>
      <c r="K55" s="91">
        <v>0</v>
      </c>
      <c r="L55" s="91">
        <v>787</v>
      </c>
      <c r="M55" s="92">
        <v>15939.061</v>
      </c>
      <c r="N55" s="93"/>
    </row>
    <row r="56" spans="1:14" x14ac:dyDescent="0.25">
      <c r="A56" s="32" t="s">
        <v>213</v>
      </c>
      <c r="B56" s="90" t="s">
        <v>214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101"/>
    </row>
    <row r="57" spans="1:14" x14ac:dyDescent="0.25">
      <c r="A57" s="32" t="s">
        <v>167</v>
      </c>
      <c r="B57" s="94" t="s">
        <v>215</v>
      </c>
      <c r="C57" s="91">
        <v>2762.625</v>
      </c>
      <c r="D57" s="91">
        <v>841</v>
      </c>
      <c r="E57" s="91">
        <v>1320</v>
      </c>
      <c r="F57" s="91">
        <v>74</v>
      </c>
      <c r="G57" s="91">
        <v>1552</v>
      </c>
      <c r="H57" s="91">
        <v>1459.2791099999999</v>
      </c>
      <c r="I57" s="91">
        <v>0</v>
      </c>
      <c r="J57" s="91">
        <v>699</v>
      </c>
      <c r="K57" s="91">
        <v>2</v>
      </c>
      <c r="L57" s="91">
        <v>403</v>
      </c>
      <c r="M57" s="92">
        <v>9112.9041099999995</v>
      </c>
      <c r="N57" s="93"/>
    </row>
    <row r="58" spans="1:14" x14ac:dyDescent="0.25">
      <c r="A58" s="32" t="s">
        <v>5</v>
      </c>
      <c r="B58" s="94" t="s">
        <v>216</v>
      </c>
      <c r="C58" s="91">
        <v>17.204999999999998</v>
      </c>
      <c r="D58" s="91">
        <v>311</v>
      </c>
      <c r="E58" s="91">
        <v>174</v>
      </c>
      <c r="F58" s="91">
        <v>40</v>
      </c>
      <c r="G58" s="91">
        <v>1517</v>
      </c>
      <c r="H58" s="91">
        <v>168.42853999999991</v>
      </c>
      <c r="I58" s="91">
        <v>0</v>
      </c>
      <c r="J58" s="91">
        <v>0</v>
      </c>
      <c r="K58" s="91">
        <v>2</v>
      </c>
      <c r="L58" s="91">
        <v>1</v>
      </c>
      <c r="M58" s="92">
        <v>2230.6335399999998</v>
      </c>
    </row>
    <row r="59" spans="1:14" x14ac:dyDescent="0.25">
      <c r="A59" s="32" t="s">
        <v>11</v>
      </c>
      <c r="B59" s="94" t="s">
        <v>164</v>
      </c>
      <c r="C59" s="91">
        <v>2745.42</v>
      </c>
      <c r="D59" s="91">
        <v>530</v>
      </c>
      <c r="E59" s="91">
        <v>1146</v>
      </c>
      <c r="F59" s="91">
        <v>34</v>
      </c>
      <c r="G59" s="91">
        <v>35</v>
      </c>
      <c r="H59" s="91">
        <v>1290.8505700000001</v>
      </c>
      <c r="I59" s="91">
        <v>0</v>
      </c>
      <c r="J59" s="91">
        <v>699</v>
      </c>
      <c r="K59" s="91">
        <v>0</v>
      </c>
      <c r="L59" s="91">
        <v>402</v>
      </c>
      <c r="M59" s="92">
        <v>6882.2705700000006</v>
      </c>
    </row>
    <row r="60" spans="1:14" x14ac:dyDescent="0.25">
      <c r="A60" s="32" t="s">
        <v>170</v>
      </c>
      <c r="B60" s="94" t="s">
        <v>217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0"/>
    </row>
    <row r="61" spans="1:14" x14ac:dyDescent="0.25">
      <c r="A61" s="32" t="s">
        <v>5</v>
      </c>
      <c r="B61" s="94" t="s">
        <v>218</v>
      </c>
      <c r="C61" s="91">
        <v>19503.368999999999</v>
      </c>
      <c r="D61" s="91">
        <v>8709</v>
      </c>
      <c r="E61" s="91">
        <v>1764</v>
      </c>
      <c r="F61" s="91">
        <v>1224</v>
      </c>
      <c r="G61" s="91">
        <v>11045</v>
      </c>
      <c r="H61" s="91">
        <v>1495.5271400000004</v>
      </c>
      <c r="I61" s="91">
        <v>161</v>
      </c>
      <c r="J61" s="91">
        <v>96</v>
      </c>
      <c r="K61" s="91">
        <v>53</v>
      </c>
      <c r="L61" s="91">
        <v>306</v>
      </c>
      <c r="M61" s="92">
        <v>44356.896139999997</v>
      </c>
    </row>
    <row r="62" spans="1:14" x14ac:dyDescent="0.25">
      <c r="A62" s="32" t="s">
        <v>11</v>
      </c>
      <c r="B62" s="94" t="s">
        <v>219</v>
      </c>
      <c r="C62" s="91">
        <v>8.5999999999999993E-2</v>
      </c>
      <c r="D62" s="91">
        <v>6</v>
      </c>
      <c r="E62" s="91">
        <v>10</v>
      </c>
      <c r="F62" s="91">
        <v>7</v>
      </c>
      <c r="G62" s="91">
        <v>7</v>
      </c>
      <c r="H62" s="91">
        <v>2.5706800000000003</v>
      </c>
      <c r="I62" s="91">
        <v>366</v>
      </c>
      <c r="J62" s="91">
        <v>1</v>
      </c>
      <c r="K62" s="91">
        <v>0</v>
      </c>
      <c r="L62" s="91">
        <v>5</v>
      </c>
      <c r="M62" s="92">
        <v>404.65667999999999</v>
      </c>
    </row>
    <row r="63" spans="1:14" x14ac:dyDescent="0.25">
      <c r="A63" s="32" t="s">
        <v>13</v>
      </c>
      <c r="B63" s="94" t="s">
        <v>220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 t="s">
        <v>197</v>
      </c>
      <c r="J63" s="91">
        <v>0</v>
      </c>
      <c r="K63" s="91">
        <v>0</v>
      </c>
      <c r="L63" s="91">
        <v>0</v>
      </c>
      <c r="M63" s="92">
        <v>0</v>
      </c>
    </row>
    <row r="64" spans="1:14" x14ac:dyDescent="0.25">
      <c r="A64" s="32"/>
      <c r="B64" s="90" t="s">
        <v>221</v>
      </c>
      <c r="C64" s="91">
        <v>19503.454999999998</v>
      </c>
      <c r="D64" s="91">
        <v>8715</v>
      </c>
      <c r="E64" s="91">
        <v>1774</v>
      </c>
      <c r="F64" s="91">
        <v>1231</v>
      </c>
      <c r="G64" s="91">
        <v>11052</v>
      </c>
      <c r="H64" s="91">
        <v>1498.0978200000004</v>
      </c>
      <c r="I64" s="91">
        <v>527</v>
      </c>
      <c r="J64" s="91">
        <v>97</v>
      </c>
      <c r="K64" s="91">
        <v>53</v>
      </c>
      <c r="L64" s="91">
        <v>311</v>
      </c>
      <c r="M64" s="92">
        <v>44761.552820000004</v>
      </c>
      <c r="N64" s="93"/>
    </row>
    <row r="65" spans="1:14" x14ac:dyDescent="0.25">
      <c r="A65" s="32" t="s">
        <v>222</v>
      </c>
      <c r="B65" s="94" t="s">
        <v>164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182.89604</v>
      </c>
      <c r="I65" s="91">
        <v>58</v>
      </c>
      <c r="J65" s="91">
        <v>0</v>
      </c>
      <c r="K65" s="91">
        <v>0</v>
      </c>
      <c r="L65" s="91">
        <v>99</v>
      </c>
      <c r="M65" s="92">
        <v>339.89603999999997</v>
      </c>
    </row>
    <row r="66" spans="1:14" x14ac:dyDescent="0.25">
      <c r="A66" s="32"/>
      <c r="B66" s="90" t="s">
        <v>223</v>
      </c>
      <c r="C66" s="91">
        <v>22266.079999999998</v>
      </c>
      <c r="D66" s="91">
        <v>9556</v>
      </c>
      <c r="E66" s="91">
        <v>3094</v>
      </c>
      <c r="F66" s="91">
        <v>1305</v>
      </c>
      <c r="G66" s="91">
        <v>12604</v>
      </c>
      <c r="H66" s="91">
        <v>3140.2729700000004</v>
      </c>
      <c r="I66" s="91">
        <v>585</v>
      </c>
      <c r="J66" s="91">
        <v>796</v>
      </c>
      <c r="K66" s="91">
        <v>55</v>
      </c>
      <c r="L66" s="91">
        <v>813</v>
      </c>
      <c r="M66" s="92">
        <v>54214.35297</v>
      </c>
      <c r="N66" s="93"/>
    </row>
    <row r="67" spans="1:14" x14ac:dyDescent="0.25">
      <c r="A67" s="32" t="s">
        <v>224</v>
      </c>
      <c r="B67" s="90" t="s">
        <v>225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101"/>
    </row>
    <row r="68" spans="1:14" x14ac:dyDescent="0.25">
      <c r="A68" s="32" t="s">
        <v>167</v>
      </c>
      <c r="B68" s="94" t="s">
        <v>226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2">
        <v>0</v>
      </c>
    </row>
    <row r="69" spans="1:14" x14ac:dyDescent="0.25">
      <c r="A69" s="32" t="s">
        <v>170</v>
      </c>
      <c r="B69" s="94" t="s">
        <v>227</v>
      </c>
      <c r="C69" s="91">
        <v>9691.9680000000008</v>
      </c>
      <c r="D69" s="91">
        <v>28108</v>
      </c>
      <c r="E69" s="91">
        <v>0</v>
      </c>
      <c r="F69" s="91">
        <v>0</v>
      </c>
      <c r="G69" s="91">
        <v>3509</v>
      </c>
      <c r="H69" s="91">
        <v>1315.87718</v>
      </c>
      <c r="I69" s="91">
        <v>0</v>
      </c>
      <c r="J69" s="91">
        <v>0</v>
      </c>
      <c r="K69" s="91">
        <v>0</v>
      </c>
      <c r="L69" s="91">
        <v>0</v>
      </c>
      <c r="M69" s="92">
        <v>42624.845180000004</v>
      </c>
    </row>
    <row r="70" spans="1:14" x14ac:dyDescent="0.25">
      <c r="A70" s="32" t="s">
        <v>176</v>
      </c>
      <c r="B70" s="94" t="s">
        <v>228</v>
      </c>
      <c r="C70" s="91">
        <v>8.4480000000000004</v>
      </c>
      <c r="D70" s="91">
        <v>221</v>
      </c>
      <c r="E70" s="91">
        <v>0</v>
      </c>
      <c r="F70" s="91">
        <v>49</v>
      </c>
      <c r="G70" s="91">
        <v>292</v>
      </c>
      <c r="H70" s="91">
        <v>119.78561999999999</v>
      </c>
      <c r="I70" s="91">
        <v>0</v>
      </c>
      <c r="J70" s="91">
        <v>6</v>
      </c>
      <c r="K70" s="91">
        <v>4</v>
      </c>
      <c r="L70" s="91">
        <v>15</v>
      </c>
      <c r="M70" s="92">
        <v>715.23361999999997</v>
      </c>
    </row>
    <row r="71" spans="1:14" x14ac:dyDescent="0.25">
      <c r="A71" s="32"/>
      <c r="B71" s="90" t="s">
        <v>229</v>
      </c>
      <c r="C71" s="91">
        <v>9700.4160000000011</v>
      </c>
      <c r="D71" s="91">
        <v>28329</v>
      </c>
      <c r="E71" s="91">
        <v>0</v>
      </c>
      <c r="F71" s="91">
        <v>49</v>
      </c>
      <c r="G71" s="91">
        <v>3801</v>
      </c>
      <c r="H71" s="91">
        <v>1435.6628000000001</v>
      </c>
      <c r="I71" s="91">
        <v>0</v>
      </c>
      <c r="J71" s="91">
        <v>6</v>
      </c>
      <c r="K71" s="91">
        <v>4</v>
      </c>
      <c r="L71" s="91">
        <v>15</v>
      </c>
      <c r="M71" s="92">
        <v>43340.078799999996</v>
      </c>
      <c r="N71" s="93"/>
    </row>
    <row r="72" spans="1:14" x14ac:dyDescent="0.25">
      <c r="A72" s="32"/>
      <c r="B72" s="90" t="s">
        <v>230</v>
      </c>
      <c r="C72" s="91">
        <v>791649.60899999994</v>
      </c>
      <c r="D72" s="91">
        <v>284629</v>
      </c>
      <c r="E72" s="91">
        <v>180714</v>
      </c>
      <c r="F72" s="91">
        <v>315034</v>
      </c>
      <c r="G72" s="91">
        <v>898241</v>
      </c>
      <c r="H72" s="91">
        <v>67913.467830000009</v>
      </c>
      <c r="I72" s="91">
        <v>17820</v>
      </c>
      <c r="J72" s="91">
        <v>28743</v>
      </c>
      <c r="K72" s="91">
        <v>11864</v>
      </c>
      <c r="L72" s="91">
        <v>18242</v>
      </c>
      <c r="M72" s="92">
        <v>2614850.0768300002</v>
      </c>
      <c r="N72" s="93"/>
    </row>
    <row r="73" spans="1:14" x14ac:dyDescent="0.25">
      <c r="A73" s="32" t="s">
        <v>231</v>
      </c>
      <c r="B73" s="90" t="s">
        <v>232</v>
      </c>
      <c r="C73" s="91">
        <v>0</v>
      </c>
      <c r="D73" s="91">
        <v>28</v>
      </c>
      <c r="E73" s="91">
        <v>0</v>
      </c>
      <c r="F73" s="91">
        <v>0</v>
      </c>
      <c r="G73" s="91">
        <v>2783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2">
        <v>2811</v>
      </c>
    </row>
    <row r="74" spans="1:14" x14ac:dyDescent="0.25">
      <c r="A74" s="149" t="s">
        <v>233</v>
      </c>
      <c r="B74" s="149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0"/>
    </row>
    <row r="75" spans="1:14" x14ac:dyDescent="0.25">
      <c r="A75" s="31" t="s">
        <v>159</v>
      </c>
      <c r="B75" s="90" t="s">
        <v>234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101"/>
    </row>
    <row r="76" spans="1:14" x14ac:dyDescent="0.25">
      <c r="A76" s="32" t="s">
        <v>167</v>
      </c>
      <c r="B76" s="94" t="s">
        <v>235</v>
      </c>
      <c r="C76" s="91">
        <v>18640.008000000002</v>
      </c>
      <c r="D76" s="91">
        <v>32136</v>
      </c>
      <c r="E76" s="91">
        <v>13652</v>
      </c>
      <c r="F76" s="91">
        <v>12400</v>
      </c>
      <c r="G76" s="91">
        <v>136392</v>
      </c>
      <c r="H76" s="91">
        <v>7400</v>
      </c>
      <c r="I76" s="91">
        <v>12769</v>
      </c>
      <c r="J76" s="91">
        <v>11800</v>
      </c>
      <c r="K76" s="91">
        <v>7400</v>
      </c>
      <c r="L76" s="91">
        <v>11375</v>
      </c>
      <c r="M76" s="92">
        <v>263964.00800000003</v>
      </c>
    </row>
    <row r="77" spans="1:14" x14ac:dyDescent="0.25">
      <c r="A77" s="88" t="s">
        <v>161</v>
      </c>
      <c r="B77" s="94" t="s">
        <v>236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  <c r="K77" s="91">
        <v>0</v>
      </c>
      <c r="L77" s="91">
        <v>0</v>
      </c>
      <c r="M77" s="92">
        <v>0</v>
      </c>
    </row>
    <row r="78" spans="1:14" x14ac:dyDescent="0.25">
      <c r="A78" s="88" t="s">
        <v>161</v>
      </c>
      <c r="B78" s="94" t="s">
        <v>237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91">
        <v>0</v>
      </c>
      <c r="J78" s="91">
        <v>0</v>
      </c>
      <c r="K78" s="91">
        <v>0</v>
      </c>
      <c r="L78" s="91">
        <v>0</v>
      </c>
      <c r="M78" s="92">
        <v>0</v>
      </c>
    </row>
    <row r="79" spans="1:14" x14ac:dyDescent="0.25">
      <c r="A79" s="32" t="s">
        <v>170</v>
      </c>
      <c r="B79" s="94" t="s">
        <v>238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91">
        <v>0</v>
      </c>
      <c r="M79" s="92">
        <v>0</v>
      </c>
    </row>
    <row r="80" spans="1:14" x14ac:dyDescent="0.25">
      <c r="A80" s="32" t="s">
        <v>176</v>
      </c>
      <c r="B80" s="94" t="s">
        <v>239</v>
      </c>
      <c r="C80" s="91">
        <v>33004.777000000002</v>
      </c>
      <c r="D80" s="91">
        <v>10069</v>
      </c>
      <c r="E80" s="91">
        <v>0</v>
      </c>
      <c r="F80" s="91">
        <v>17878</v>
      </c>
      <c r="G80" s="91">
        <v>8333</v>
      </c>
      <c r="H80" s="91">
        <v>1738.2954999999999</v>
      </c>
      <c r="I80" s="91">
        <v>0</v>
      </c>
      <c r="J80" s="91">
        <v>-37</v>
      </c>
      <c r="K80" s="91">
        <v>-32</v>
      </c>
      <c r="L80" s="91">
        <v>0</v>
      </c>
      <c r="M80" s="92">
        <v>70954.072499999995</v>
      </c>
    </row>
    <row r="81" spans="1:14" x14ac:dyDescent="0.25">
      <c r="A81" s="32" t="s">
        <v>185</v>
      </c>
      <c r="B81" s="94" t="s">
        <v>240</v>
      </c>
      <c r="C81" s="91">
        <v>4929.1890000000003</v>
      </c>
      <c r="D81" s="91">
        <v>6573</v>
      </c>
      <c r="E81" s="91">
        <v>2295</v>
      </c>
      <c r="F81" s="91">
        <v>14965</v>
      </c>
      <c r="G81" s="91">
        <v>34542</v>
      </c>
      <c r="H81" s="91">
        <v>14435.849119999999</v>
      </c>
      <c r="I81" s="91">
        <v>58</v>
      </c>
      <c r="J81" s="91">
        <v>261</v>
      </c>
      <c r="K81" s="91">
        <v>1798</v>
      </c>
      <c r="L81" s="91">
        <v>6</v>
      </c>
      <c r="M81" s="92">
        <v>79863.038119999997</v>
      </c>
    </row>
    <row r="82" spans="1:14" x14ac:dyDescent="0.25">
      <c r="A82" s="32" t="s">
        <v>241</v>
      </c>
      <c r="B82" s="94" t="s">
        <v>242</v>
      </c>
      <c r="C82" s="91">
        <v>43525.347000000002</v>
      </c>
      <c r="D82" s="91">
        <v>0</v>
      </c>
      <c r="E82" s="91">
        <v>13752</v>
      </c>
      <c r="F82" s="91">
        <v>22430</v>
      </c>
      <c r="G82" s="91">
        <v>101637</v>
      </c>
      <c r="H82" s="91">
        <v>3411.0545979999897</v>
      </c>
      <c r="I82" s="91">
        <v>48</v>
      </c>
      <c r="J82" s="91">
        <v>1784</v>
      </c>
      <c r="K82" s="91">
        <v>0</v>
      </c>
      <c r="L82" s="91">
        <v>52</v>
      </c>
      <c r="M82" s="92">
        <v>186639.401598</v>
      </c>
    </row>
    <row r="83" spans="1:14" x14ac:dyDescent="0.25">
      <c r="A83" s="32" t="s">
        <v>243</v>
      </c>
      <c r="B83" s="94" t="s">
        <v>244</v>
      </c>
      <c r="C83" s="91">
        <v>0</v>
      </c>
      <c r="D83" s="91">
        <v>0</v>
      </c>
      <c r="E83" s="91">
        <v>0</v>
      </c>
      <c r="F83" s="91">
        <v>0</v>
      </c>
      <c r="G83" s="91">
        <v>-148</v>
      </c>
      <c r="H83" s="91">
        <v>0</v>
      </c>
      <c r="I83" s="91">
        <v>-284</v>
      </c>
      <c r="J83" s="91">
        <v>0</v>
      </c>
      <c r="K83" s="91">
        <v>0</v>
      </c>
      <c r="L83" s="91">
        <v>-3733</v>
      </c>
      <c r="M83" s="92">
        <v>-4165</v>
      </c>
    </row>
    <row r="84" spans="1:14" x14ac:dyDescent="0.25">
      <c r="A84" s="32" t="s">
        <v>245</v>
      </c>
      <c r="B84" s="94" t="s">
        <v>246</v>
      </c>
      <c r="C84" s="91">
        <v>744.23218000001521</v>
      </c>
      <c r="D84" s="91">
        <v>4599</v>
      </c>
      <c r="E84" s="91">
        <v>1759</v>
      </c>
      <c r="F84" s="91">
        <v>1513</v>
      </c>
      <c r="G84" s="91">
        <v>47358</v>
      </c>
      <c r="H84" s="91">
        <v>640.49496000000931</v>
      </c>
      <c r="I84" s="91">
        <v>-21</v>
      </c>
      <c r="J84" s="91">
        <v>-726</v>
      </c>
      <c r="K84" s="91">
        <v>158</v>
      </c>
      <c r="L84" s="91">
        <v>-187</v>
      </c>
      <c r="M84" s="92">
        <v>55837.727140000025</v>
      </c>
    </row>
    <row r="85" spans="1:14" x14ac:dyDescent="0.25">
      <c r="A85" s="88"/>
      <c r="B85" s="90" t="s">
        <v>247</v>
      </c>
      <c r="C85" s="91">
        <v>100843.55318000002</v>
      </c>
      <c r="D85" s="91">
        <v>53377</v>
      </c>
      <c r="E85" s="91">
        <v>31458</v>
      </c>
      <c r="F85" s="91">
        <v>69186</v>
      </c>
      <c r="G85" s="91">
        <v>328114</v>
      </c>
      <c r="H85" s="91">
        <v>27625.694177999998</v>
      </c>
      <c r="I85" s="91">
        <v>12570</v>
      </c>
      <c r="J85" s="91">
        <v>13082</v>
      </c>
      <c r="K85" s="91">
        <v>9324</v>
      </c>
      <c r="L85" s="91">
        <v>7513</v>
      </c>
      <c r="M85" s="92">
        <v>653093.24735800002</v>
      </c>
      <c r="N85" s="93"/>
    </row>
    <row r="86" spans="1:14" x14ac:dyDescent="0.25">
      <c r="A86" s="32" t="s">
        <v>165</v>
      </c>
      <c r="B86" s="90" t="s">
        <v>248</v>
      </c>
      <c r="C86" s="91">
        <v>0</v>
      </c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300</v>
      </c>
      <c r="J86" s="91">
        <v>0</v>
      </c>
      <c r="K86" s="91">
        <v>0</v>
      </c>
      <c r="L86" s="91">
        <v>0</v>
      </c>
      <c r="M86" s="92">
        <v>300</v>
      </c>
    </row>
    <row r="87" spans="1:14" x14ac:dyDescent="0.25">
      <c r="A87" s="32" t="s">
        <v>249</v>
      </c>
      <c r="B87" s="90" t="s">
        <v>250</v>
      </c>
      <c r="C87" s="91">
        <v>0</v>
      </c>
      <c r="D87" s="91">
        <v>0</v>
      </c>
      <c r="E87" s="91">
        <v>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91">
        <v>0</v>
      </c>
      <c r="M87" s="92">
        <v>0</v>
      </c>
    </row>
    <row r="88" spans="1:14" x14ac:dyDescent="0.25">
      <c r="A88" s="32" t="s">
        <v>188</v>
      </c>
      <c r="B88" s="90" t="s">
        <v>251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101"/>
    </row>
    <row r="89" spans="1:14" x14ac:dyDescent="0.25">
      <c r="A89" s="32" t="s">
        <v>5</v>
      </c>
      <c r="B89" s="94" t="s">
        <v>252</v>
      </c>
      <c r="C89" s="91">
        <v>3129.4740000000002</v>
      </c>
      <c r="D89" s="91">
        <v>42376</v>
      </c>
      <c r="E89" s="91">
        <v>16702</v>
      </c>
      <c r="F89" s="91">
        <v>18240</v>
      </c>
      <c r="G89" s="91">
        <v>10718</v>
      </c>
      <c r="H89" s="91">
        <v>3462.2937099999999</v>
      </c>
      <c r="I89" s="91">
        <v>1510</v>
      </c>
      <c r="J89" s="91">
        <v>205</v>
      </c>
      <c r="K89" s="91">
        <v>912</v>
      </c>
      <c r="L89" s="91">
        <v>1108</v>
      </c>
      <c r="M89" s="92">
        <v>98362.76771</v>
      </c>
    </row>
    <row r="90" spans="1:14" x14ac:dyDescent="0.25">
      <c r="A90" s="32" t="s">
        <v>11</v>
      </c>
      <c r="B90" s="94" t="s">
        <v>253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  <c r="M90" s="92">
        <v>0</v>
      </c>
    </row>
    <row r="91" spans="1:14" x14ac:dyDescent="0.25">
      <c r="A91" s="32" t="s">
        <v>13</v>
      </c>
      <c r="B91" s="94" t="s">
        <v>254</v>
      </c>
      <c r="C91" s="91">
        <v>228108.75199999998</v>
      </c>
      <c r="D91" s="91">
        <v>110660</v>
      </c>
      <c r="E91" s="91">
        <v>90528</v>
      </c>
      <c r="F91" s="91">
        <v>197820</v>
      </c>
      <c r="G91" s="91">
        <v>222531</v>
      </c>
      <c r="H91" s="91">
        <v>11187.37853</v>
      </c>
      <c r="I91" s="91">
        <v>1126</v>
      </c>
      <c r="J91" s="91">
        <v>8258</v>
      </c>
      <c r="K91" s="91">
        <v>323</v>
      </c>
      <c r="L91" s="91">
        <v>4970</v>
      </c>
      <c r="M91" s="92">
        <v>875512.13052999997</v>
      </c>
    </row>
    <row r="92" spans="1:14" x14ac:dyDescent="0.25">
      <c r="A92" s="32" t="s">
        <v>15</v>
      </c>
      <c r="B92" s="94" t="s">
        <v>255</v>
      </c>
      <c r="C92" s="91">
        <v>13352.817999999999</v>
      </c>
      <c r="D92" s="91">
        <v>20690</v>
      </c>
      <c r="E92" s="91">
        <v>8595</v>
      </c>
      <c r="F92" s="91">
        <v>3176</v>
      </c>
      <c r="G92" s="91">
        <v>15573</v>
      </c>
      <c r="H92" s="91">
        <v>11949.57869</v>
      </c>
      <c r="I92" s="91">
        <v>1942</v>
      </c>
      <c r="J92" s="91">
        <v>1708</v>
      </c>
      <c r="K92" s="91">
        <v>460</v>
      </c>
      <c r="L92" s="91">
        <v>1794</v>
      </c>
      <c r="M92" s="92">
        <v>79240.396689999994</v>
      </c>
    </row>
    <row r="93" spans="1:14" x14ac:dyDescent="0.25">
      <c r="A93" s="32" t="s">
        <v>17</v>
      </c>
      <c r="B93" s="94" t="s">
        <v>256</v>
      </c>
      <c r="C93" s="91">
        <v>0</v>
      </c>
      <c r="D93" s="91">
        <v>172</v>
      </c>
      <c r="E93" s="91">
        <v>0</v>
      </c>
      <c r="F93" s="91">
        <v>0</v>
      </c>
      <c r="G93" s="91">
        <v>0</v>
      </c>
      <c r="H93" s="91">
        <v>0</v>
      </c>
      <c r="I93" s="91">
        <v>2</v>
      </c>
      <c r="J93" s="91">
        <v>0</v>
      </c>
      <c r="K93" s="91">
        <v>0</v>
      </c>
      <c r="L93" s="91">
        <v>0</v>
      </c>
      <c r="M93" s="92">
        <v>174</v>
      </c>
    </row>
    <row r="94" spans="1:14" x14ac:dyDescent="0.25">
      <c r="A94" s="32" t="s">
        <v>19</v>
      </c>
      <c r="B94" s="94" t="s">
        <v>257</v>
      </c>
      <c r="C94" s="91">
        <v>73374.94</v>
      </c>
      <c r="D94" s="91">
        <v>572</v>
      </c>
      <c r="E94" s="91">
        <v>18</v>
      </c>
      <c r="F94" s="91">
        <v>0</v>
      </c>
      <c r="G94" s="91">
        <v>630</v>
      </c>
      <c r="H94" s="91">
        <v>0</v>
      </c>
      <c r="I94" s="91">
        <v>0</v>
      </c>
      <c r="J94" s="91">
        <v>14</v>
      </c>
      <c r="K94" s="91">
        <v>0</v>
      </c>
      <c r="L94" s="91">
        <v>0</v>
      </c>
      <c r="M94" s="92">
        <v>74608.94</v>
      </c>
    </row>
    <row r="95" spans="1:14" x14ac:dyDescent="0.25">
      <c r="A95" s="32" t="s">
        <v>22</v>
      </c>
      <c r="B95" s="94" t="s">
        <v>258</v>
      </c>
      <c r="C95" s="91">
        <v>0</v>
      </c>
      <c r="D95" s="91">
        <v>418</v>
      </c>
      <c r="E95" s="91">
        <v>0</v>
      </c>
      <c r="F95" s="91">
        <v>785</v>
      </c>
      <c r="G95" s="91">
        <v>3028</v>
      </c>
      <c r="H95" s="91">
        <v>11.149889999999999</v>
      </c>
      <c r="I95" s="91">
        <v>0</v>
      </c>
      <c r="J95" s="91">
        <v>0</v>
      </c>
      <c r="K95" s="91">
        <v>0</v>
      </c>
      <c r="L95" s="91">
        <v>0</v>
      </c>
      <c r="M95" s="92">
        <v>4242.1498899999997</v>
      </c>
    </row>
    <row r="96" spans="1:14" x14ac:dyDescent="0.25">
      <c r="A96" s="32" t="s">
        <v>210</v>
      </c>
      <c r="B96" s="94" t="s">
        <v>259</v>
      </c>
      <c r="C96" s="91">
        <v>0</v>
      </c>
      <c r="D96" s="91">
        <v>442</v>
      </c>
      <c r="E96" s="91">
        <v>0</v>
      </c>
      <c r="F96" s="91">
        <v>0</v>
      </c>
      <c r="G96" s="91">
        <v>74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92">
        <v>516</v>
      </c>
    </row>
    <row r="97" spans="1:14" x14ac:dyDescent="0.25">
      <c r="A97" s="32" t="s">
        <v>260</v>
      </c>
      <c r="B97" s="94" t="s">
        <v>261</v>
      </c>
      <c r="C97" s="91">
        <v>0</v>
      </c>
      <c r="D97" s="91">
        <v>213</v>
      </c>
      <c r="E97" s="91">
        <v>0</v>
      </c>
      <c r="F97" s="91">
        <v>0</v>
      </c>
      <c r="G97" s="91">
        <v>25336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92">
        <v>25549</v>
      </c>
    </row>
    <row r="98" spans="1:14" x14ac:dyDescent="0.25">
      <c r="A98" s="88"/>
      <c r="B98" s="90" t="s">
        <v>262</v>
      </c>
      <c r="C98" s="91">
        <v>317965.98399999994</v>
      </c>
      <c r="D98" s="91">
        <v>175543</v>
      </c>
      <c r="E98" s="91">
        <v>115843</v>
      </c>
      <c r="F98" s="91">
        <v>220021</v>
      </c>
      <c r="G98" s="91">
        <v>277890</v>
      </c>
      <c r="H98" s="91">
        <v>26610.400820000003</v>
      </c>
      <c r="I98" s="91">
        <v>4580</v>
      </c>
      <c r="J98" s="91">
        <v>10185</v>
      </c>
      <c r="K98" s="91">
        <v>1695</v>
      </c>
      <c r="L98" s="91">
        <v>7872</v>
      </c>
      <c r="M98" s="92">
        <v>1158205.38482</v>
      </c>
      <c r="N98" s="93"/>
    </row>
    <row r="99" spans="1:14" ht="31.5" x14ac:dyDescent="0.25">
      <c r="A99" s="32" t="s">
        <v>190</v>
      </c>
      <c r="B99" s="90" t="s">
        <v>263</v>
      </c>
      <c r="C99" s="91">
        <v>355453.66899999999</v>
      </c>
      <c r="D99" s="91">
        <v>43438</v>
      </c>
      <c r="E99" s="91">
        <v>24024</v>
      </c>
      <c r="F99" s="91">
        <v>20442</v>
      </c>
      <c r="G99" s="91">
        <v>277933</v>
      </c>
      <c r="H99" s="91">
        <v>6665.5220399999998</v>
      </c>
      <c r="I99" s="91">
        <v>0</v>
      </c>
      <c r="J99" s="91">
        <v>4492</v>
      </c>
      <c r="K99" s="91">
        <v>0</v>
      </c>
      <c r="L99" s="91">
        <v>71</v>
      </c>
      <c r="M99" s="92">
        <v>732519.19103999995</v>
      </c>
    </row>
    <row r="100" spans="1:14" s="102" customFormat="1" x14ac:dyDescent="0.25">
      <c r="A100" s="96" t="s">
        <v>264</v>
      </c>
      <c r="B100" s="100" t="s">
        <v>265</v>
      </c>
      <c r="C100" s="91">
        <v>0</v>
      </c>
      <c r="D100" s="91">
        <v>258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2">
        <v>258</v>
      </c>
      <c r="N100" s="93"/>
    </row>
    <row r="101" spans="1:14" s="102" customFormat="1" x14ac:dyDescent="0.25">
      <c r="A101" s="103" t="s">
        <v>5</v>
      </c>
      <c r="B101" s="97" t="s">
        <v>266</v>
      </c>
      <c r="C101" s="91">
        <v>0</v>
      </c>
      <c r="D101" s="91">
        <v>258</v>
      </c>
      <c r="E101" s="91">
        <v>0</v>
      </c>
      <c r="F101" s="91">
        <v>0</v>
      </c>
      <c r="G101" s="91">
        <v>0</v>
      </c>
      <c r="H101" s="91">
        <v>0</v>
      </c>
      <c r="I101" s="91">
        <v>0</v>
      </c>
      <c r="J101" s="91">
        <v>0</v>
      </c>
      <c r="K101" s="91">
        <v>0</v>
      </c>
      <c r="L101" s="91">
        <v>0</v>
      </c>
      <c r="M101" s="92">
        <v>258</v>
      </c>
      <c r="N101" s="87"/>
    </row>
    <row r="102" spans="1:14" s="102" customFormat="1" x14ac:dyDescent="0.25">
      <c r="A102" s="103" t="s">
        <v>11</v>
      </c>
      <c r="B102" s="97" t="s">
        <v>267</v>
      </c>
      <c r="C102" s="91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2">
        <v>0</v>
      </c>
      <c r="N102" s="87"/>
    </row>
    <row r="103" spans="1:14" s="102" customFormat="1" x14ac:dyDescent="0.25">
      <c r="A103" s="103" t="s">
        <v>13</v>
      </c>
      <c r="B103" s="97" t="s">
        <v>268</v>
      </c>
      <c r="C103" s="91">
        <v>0</v>
      </c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92">
        <v>0</v>
      </c>
      <c r="N103" s="87"/>
    </row>
    <row r="104" spans="1:14" x14ac:dyDescent="0.25">
      <c r="A104" s="32" t="s">
        <v>213</v>
      </c>
      <c r="B104" s="90" t="s">
        <v>269</v>
      </c>
      <c r="C104" s="91">
        <v>0</v>
      </c>
      <c r="D104" s="91">
        <v>472</v>
      </c>
      <c r="E104" s="91">
        <v>0</v>
      </c>
      <c r="F104" s="91">
        <v>0</v>
      </c>
      <c r="G104" s="91">
        <v>0</v>
      </c>
      <c r="H104" s="91">
        <v>741.03909999999996</v>
      </c>
      <c r="I104" s="91">
        <v>0</v>
      </c>
      <c r="J104" s="91">
        <v>0</v>
      </c>
      <c r="K104" s="91">
        <v>0</v>
      </c>
      <c r="L104" s="91">
        <v>0</v>
      </c>
      <c r="M104" s="92">
        <v>1213.0391</v>
      </c>
    </row>
    <row r="105" spans="1:14" x14ac:dyDescent="0.25">
      <c r="A105" s="32" t="s">
        <v>224</v>
      </c>
      <c r="B105" s="90" t="s">
        <v>270</v>
      </c>
      <c r="C105" s="91">
        <v>17386.400999999998</v>
      </c>
      <c r="D105" s="91">
        <v>11459</v>
      </c>
      <c r="E105" s="91">
        <v>9389</v>
      </c>
      <c r="F105" s="91">
        <v>5385</v>
      </c>
      <c r="G105" s="91">
        <v>14304</v>
      </c>
      <c r="H105" s="91">
        <v>6270.8116899999995</v>
      </c>
      <c r="I105" s="91">
        <v>370</v>
      </c>
      <c r="J105" s="91">
        <v>984</v>
      </c>
      <c r="K105" s="91">
        <v>845</v>
      </c>
      <c r="L105" s="91">
        <v>2786</v>
      </c>
      <c r="M105" s="92">
        <v>69179.21269</v>
      </c>
      <c r="N105" s="93"/>
    </row>
    <row r="106" spans="1:14" x14ac:dyDescent="0.25">
      <c r="A106" s="32" t="s">
        <v>167</v>
      </c>
      <c r="B106" s="94" t="s">
        <v>271</v>
      </c>
      <c r="C106" s="91">
        <v>10715.942999999999</v>
      </c>
      <c r="D106" s="91">
        <v>8070</v>
      </c>
      <c r="E106" s="91">
        <v>4552</v>
      </c>
      <c r="F106" s="91">
        <v>4063</v>
      </c>
      <c r="G106" s="91">
        <v>6823</v>
      </c>
      <c r="H106" s="91">
        <v>3361.4012900000002</v>
      </c>
      <c r="I106" s="91">
        <v>0</v>
      </c>
      <c r="J106" s="91">
        <v>187</v>
      </c>
      <c r="K106" s="91">
        <v>441</v>
      </c>
      <c r="L106" s="91">
        <v>491</v>
      </c>
      <c r="M106" s="92">
        <v>38704.344290000001</v>
      </c>
    </row>
    <row r="107" spans="1:14" x14ac:dyDescent="0.25">
      <c r="A107" s="32" t="s">
        <v>161</v>
      </c>
      <c r="B107" s="94" t="s">
        <v>272</v>
      </c>
      <c r="C107" s="91"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  <c r="L107" s="91">
        <v>0</v>
      </c>
      <c r="M107" s="92">
        <v>0</v>
      </c>
    </row>
    <row r="108" spans="1:14" x14ac:dyDescent="0.25">
      <c r="A108" s="32" t="s">
        <v>161</v>
      </c>
      <c r="B108" s="94" t="s">
        <v>273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2">
        <v>0</v>
      </c>
    </row>
    <row r="109" spans="1:14" x14ac:dyDescent="0.25">
      <c r="A109" s="32" t="s">
        <v>170</v>
      </c>
      <c r="B109" s="94" t="s">
        <v>274</v>
      </c>
      <c r="C109" s="91">
        <v>595.351</v>
      </c>
      <c r="D109" s="91">
        <v>1492</v>
      </c>
      <c r="E109" s="91">
        <v>640</v>
      </c>
      <c r="F109" s="91">
        <v>503</v>
      </c>
      <c r="G109" s="91">
        <v>2497</v>
      </c>
      <c r="H109" s="91">
        <v>-38.769829999999999</v>
      </c>
      <c r="I109" s="91">
        <v>0</v>
      </c>
      <c r="J109" s="91">
        <v>21</v>
      </c>
      <c r="K109" s="91">
        <v>2</v>
      </c>
      <c r="L109" s="91">
        <v>0</v>
      </c>
      <c r="M109" s="92">
        <v>5711.5811700000004</v>
      </c>
    </row>
    <row r="110" spans="1:14" x14ac:dyDescent="0.25">
      <c r="A110" s="32" t="s">
        <v>161</v>
      </c>
      <c r="B110" s="94" t="s">
        <v>272</v>
      </c>
      <c r="C110" s="91">
        <v>0</v>
      </c>
      <c r="D110" s="91">
        <v>0</v>
      </c>
      <c r="E110" s="91">
        <v>0</v>
      </c>
      <c r="F110" s="91">
        <v>0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2">
        <v>0</v>
      </c>
    </row>
    <row r="111" spans="1:14" x14ac:dyDescent="0.25">
      <c r="A111" s="32" t="s">
        <v>161</v>
      </c>
      <c r="B111" s="94" t="s">
        <v>273</v>
      </c>
      <c r="C111" s="91">
        <v>0</v>
      </c>
      <c r="D111" s="91">
        <v>0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  <c r="L111" s="91">
        <v>0</v>
      </c>
      <c r="M111" s="92">
        <v>0</v>
      </c>
    </row>
    <row r="112" spans="1:14" x14ac:dyDescent="0.25">
      <c r="A112" s="32" t="s">
        <v>176</v>
      </c>
      <c r="B112" s="94" t="s">
        <v>275</v>
      </c>
      <c r="C112" s="91">
        <v>0</v>
      </c>
      <c r="D112" s="91">
        <v>0</v>
      </c>
      <c r="E112" s="91">
        <v>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92">
        <v>0</v>
      </c>
      <c r="N112" s="93"/>
    </row>
    <row r="113" spans="1:13" x14ac:dyDescent="0.25">
      <c r="A113" s="32" t="s">
        <v>5</v>
      </c>
      <c r="B113" s="94" t="s">
        <v>276</v>
      </c>
      <c r="C113" s="91">
        <v>0</v>
      </c>
      <c r="D113" s="91">
        <v>0</v>
      </c>
      <c r="E113" s="91">
        <v>0</v>
      </c>
      <c r="F113" s="91">
        <v>0</v>
      </c>
      <c r="G113" s="91">
        <v>0</v>
      </c>
      <c r="H113" s="91">
        <v>0</v>
      </c>
      <c r="I113" s="91">
        <v>0</v>
      </c>
      <c r="J113" s="91">
        <v>0</v>
      </c>
      <c r="K113" s="91">
        <v>0</v>
      </c>
      <c r="L113" s="91">
        <v>0</v>
      </c>
      <c r="M113" s="92">
        <v>0</v>
      </c>
    </row>
    <row r="114" spans="1:13" x14ac:dyDescent="0.25">
      <c r="A114" s="32" t="s">
        <v>161</v>
      </c>
      <c r="B114" s="94" t="s">
        <v>272</v>
      </c>
      <c r="C114" s="91"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0</v>
      </c>
      <c r="K114" s="91">
        <v>0</v>
      </c>
      <c r="L114" s="91">
        <v>0</v>
      </c>
      <c r="M114" s="92">
        <v>0</v>
      </c>
    </row>
    <row r="115" spans="1:13" x14ac:dyDescent="0.25">
      <c r="A115" s="32" t="s">
        <v>161</v>
      </c>
      <c r="B115" s="94" t="s">
        <v>273</v>
      </c>
      <c r="C115" s="91"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91">
        <v>0</v>
      </c>
      <c r="K115" s="91">
        <v>0</v>
      </c>
      <c r="L115" s="91">
        <v>0</v>
      </c>
      <c r="M115" s="92">
        <v>0</v>
      </c>
    </row>
    <row r="116" spans="1:13" x14ac:dyDescent="0.25">
      <c r="A116" s="32" t="s">
        <v>11</v>
      </c>
      <c r="B116" s="94" t="s">
        <v>277</v>
      </c>
      <c r="C116" s="91">
        <v>0</v>
      </c>
      <c r="D116" s="91">
        <v>0</v>
      </c>
      <c r="E116" s="91">
        <v>0</v>
      </c>
      <c r="F116" s="91">
        <v>0</v>
      </c>
      <c r="G116" s="91">
        <v>0</v>
      </c>
      <c r="H116" s="91">
        <v>0</v>
      </c>
      <c r="I116" s="91">
        <v>0</v>
      </c>
      <c r="J116" s="91">
        <v>0</v>
      </c>
      <c r="K116" s="91">
        <v>0</v>
      </c>
      <c r="L116" s="91">
        <v>0</v>
      </c>
      <c r="M116" s="92">
        <v>0</v>
      </c>
    </row>
    <row r="117" spans="1:13" x14ac:dyDescent="0.25">
      <c r="A117" s="32" t="s">
        <v>161</v>
      </c>
      <c r="B117" s="94" t="s">
        <v>272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2">
        <v>0</v>
      </c>
    </row>
    <row r="118" spans="1:13" x14ac:dyDescent="0.25">
      <c r="A118" s="32" t="s">
        <v>161</v>
      </c>
      <c r="B118" s="94" t="s">
        <v>273</v>
      </c>
      <c r="C118" s="91">
        <v>0</v>
      </c>
      <c r="D118" s="91">
        <v>0</v>
      </c>
      <c r="E118" s="91">
        <v>0</v>
      </c>
      <c r="F118" s="91">
        <v>0</v>
      </c>
      <c r="G118" s="91">
        <v>0</v>
      </c>
      <c r="H118" s="91">
        <v>0</v>
      </c>
      <c r="I118" s="91">
        <v>0</v>
      </c>
      <c r="J118" s="91">
        <v>0</v>
      </c>
      <c r="K118" s="91">
        <v>0</v>
      </c>
      <c r="L118" s="91">
        <v>0</v>
      </c>
      <c r="M118" s="92">
        <v>0</v>
      </c>
    </row>
    <row r="119" spans="1:13" x14ac:dyDescent="0.25">
      <c r="A119" s="32" t="s">
        <v>185</v>
      </c>
      <c r="B119" s="94" t="s">
        <v>278</v>
      </c>
      <c r="C119" s="91">
        <v>0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91">
        <v>0</v>
      </c>
      <c r="K119" s="91">
        <v>0</v>
      </c>
      <c r="L119" s="91">
        <v>0</v>
      </c>
      <c r="M119" s="92">
        <v>0</v>
      </c>
    </row>
    <row r="120" spans="1:13" x14ac:dyDescent="0.25">
      <c r="A120" s="32" t="s">
        <v>161</v>
      </c>
      <c r="B120" s="94" t="s">
        <v>272</v>
      </c>
      <c r="C120" s="91">
        <v>0</v>
      </c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92">
        <v>0</v>
      </c>
    </row>
    <row r="121" spans="1:13" x14ac:dyDescent="0.25">
      <c r="A121" s="32" t="s">
        <v>161</v>
      </c>
      <c r="B121" s="94" t="s">
        <v>273</v>
      </c>
      <c r="C121" s="91">
        <v>0</v>
      </c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91">
        <v>0</v>
      </c>
      <c r="J121" s="91">
        <v>0</v>
      </c>
      <c r="K121" s="91">
        <v>0</v>
      </c>
      <c r="L121" s="91">
        <v>0</v>
      </c>
      <c r="M121" s="92">
        <v>0</v>
      </c>
    </row>
    <row r="122" spans="1:13" x14ac:dyDescent="0.25">
      <c r="A122" s="32" t="s">
        <v>241</v>
      </c>
      <c r="B122" s="94" t="s">
        <v>279</v>
      </c>
      <c r="C122" s="91">
        <v>6075.107</v>
      </c>
      <c r="D122" s="91">
        <v>1897</v>
      </c>
      <c r="E122" s="91">
        <v>4197</v>
      </c>
      <c r="F122" s="91">
        <v>819</v>
      </c>
      <c r="G122" s="91">
        <v>4984</v>
      </c>
      <c r="H122" s="91">
        <v>2948.1802299999995</v>
      </c>
      <c r="I122" s="91">
        <v>370</v>
      </c>
      <c r="J122" s="91">
        <v>776</v>
      </c>
      <c r="K122" s="91">
        <v>402</v>
      </c>
      <c r="L122" s="91">
        <v>2295</v>
      </c>
      <c r="M122" s="92">
        <v>24763.287229999998</v>
      </c>
    </row>
    <row r="123" spans="1:13" x14ac:dyDescent="0.25">
      <c r="A123" s="32" t="s">
        <v>161</v>
      </c>
      <c r="B123" s="94" t="s">
        <v>272</v>
      </c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7</v>
      </c>
      <c r="K123" s="91">
        <v>0</v>
      </c>
      <c r="L123" s="91">
        <v>0</v>
      </c>
      <c r="M123" s="92">
        <v>7</v>
      </c>
    </row>
    <row r="124" spans="1:13" x14ac:dyDescent="0.25">
      <c r="A124" s="32" t="s">
        <v>161</v>
      </c>
      <c r="B124" s="94" t="s">
        <v>273</v>
      </c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2">
        <v>0</v>
      </c>
    </row>
    <row r="125" spans="1:13" x14ac:dyDescent="0.25">
      <c r="A125" s="32" t="s">
        <v>161</v>
      </c>
      <c r="B125" s="94" t="s">
        <v>280</v>
      </c>
      <c r="C125" s="91">
        <v>43.712000000000003</v>
      </c>
      <c r="D125" s="91">
        <v>829</v>
      </c>
      <c r="E125" s="91">
        <v>855</v>
      </c>
      <c r="F125" s="91">
        <v>15</v>
      </c>
      <c r="G125" s="91">
        <v>1851</v>
      </c>
      <c r="H125" s="91">
        <v>397.65575000000001</v>
      </c>
      <c r="I125" s="91">
        <v>0</v>
      </c>
      <c r="J125" s="91">
        <v>33</v>
      </c>
      <c r="K125" s="91">
        <v>163</v>
      </c>
      <c r="L125" s="91">
        <v>39</v>
      </c>
      <c r="M125" s="92">
        <v>4226.3677499999994</v>
      </c>
    </row>
    <row r="126" spans="1:13" x14ac:dyDescent="0.25">
      <c r="A126" s="32" t="s">
        <v>161</v>
      </c>
      <c r="B126" s="94" t="s">
        <v>281</v>
      </c>
      <c r="C126" s="91">
        <v>357.45400000000001</v>
      </c>
      <c r="D126" s="91">
        <v>390</v>
      </c>
      <c r="E126" s="91">
        <v>229</v>
      </c>
      <c r="F126" s="91">
        <v>92</v>
      </c>
      <c r="G126" s="91">
        <v>410</v>
      </c>
      <c r="H126" s="91">
        <v>116.57642000000001</v>
      </c>
      <c r="I126" s="91">
        <v>0</v>
      </c>
      <c r="J126" s="91">
        <v>68</v>
      </c>
      <c r="K126" s="91">
        <v>18</v>
      </c>
      <c r="L126" s="91">
        <v>5</v>
      </c>
      <c r="M126" s="92">
        <v>1686.03042</v>
      </c>
    </row>
    <row r="127" spans="1:13" x14ac:dyDescent="0.25">
      <c r="A127" s="32" t="s">
        <v>161</v>
      </c>
      <c r="B127" s="94" t="s">
        <v>282</v>
      </c>
      <c r="C127" s="91">
        <v>46.213000000000001</v>
      </c>
      <c r="D127" s="91">
        <v>0</v>
      </c>
      <c r="E127" s="91">
        <v>21</v>
      </c>
      <c r="F127" s="91">
        <v>0</v>
      </c>
      <c r="G127" s="91">
        <v>115</v>
      </c>
      <c r="H127" s="91">
        <v>1.7999999999999998E-4</v>
      </c>
      <c r="I127" s="91">
        <v>0</v>
      </c>
      <c r="J127" s="91">
        <v>0</v>
      </c>
      <c r="K127" s="91">
        <v>15</v>
      </c>
      <c r="L127" s="91">
        <v>8</v>
      </c>
      <c r="M127" s="92">
        <v>205.21317999999999</v>
      </c>
    </row>
    <row r="128" spans="1:13" x14ac:dyDescent="0.25">
      <c r="A128" s="32" t="s">
        <v>231</v>
      </c>
      <c r="B128" s="90" t="s">
        <v>283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0"/>
    </row>
    <row r="129" spans="1:15" x14ac:dyDescent="0.25">
      <c r="A129" s="32" t="s">
        <v>167</v>
      </c>
      <c r="B129" s="94" t="s">
        <v>284</v>
      </c>
      <c r="C129" s="91">
        <v>0</v>
      </c>
      <c r="D129" s="91">
        <v>82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0</v>
      </c>
      <c r="M129" s="92">
        <v>82</v>
      </c>
    </row>
    <row r="130" spans="1:15" x14ac:dyDescent="0.25">
      <c r="A130" s="32" t="s">
        <v>170</v>
      </c>
      <c r="B130" s="94" t="s">
        <v>285</v>
      </c>
      <c r="C130" s="91"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1">
        <v>0</v>
      </c>
      <c r="J130" s="91">
        <v>0</v>
      </c>
      <c r="K130" s="91">
        <v>0</v>
      </c>
      <c r="L130" s="91">
        <v>0</v>
      </c>
      <c r="M130" s="92">
        <v>0</v>
      </c>
    </row>
    <row r="131" spans="1:15" x14ac:dyDescent="0.25">
      <c r="A131" s="32"/>
      <c r="B131" s="90" t="s">
        <v>286</v>
      </c>
      <c r="C131" s="91">
        <v>0</v>
      </c>
      <c r="D131" s="91">
        <v>82</v>
      </c>
      <c r="E131" s="91">
        <v>0</v>
      </c>
      <c r="F131" s="91">
        <v>0</v>
      </c>
      <c r="G131" s="91">
        <v>0</v>
      </c>
      <c r="H131" s="91">
        <v>0</v>
      </c>
      <c r="I131" s="91">
        <v>0</v>
      </c>
      <c r="J131" s="91">
        <v>0</v>
      </c>
      <c r="K131" s="91">
        <v>0</v>
      </c>
      <c r="L131" s="91">
        <v>0</v>
      </c>
      <c r="M131" s="92">
        <v>82</v>
      </c>
      <c r="N131" s="93"/>
    </row>
    <row r="132" spans="1:15" x14ac:dyDescent="0.25">
      <c r="A132" s="88"/>
      <c r="B132" s="90" t="s">
        <v>287</v>
      </c>
      <c r="C132" s="91">
        <v>791649.60717999993</v>
      </c>
      <c r="D132" s="91">
        <v>284629</v>
      </c>
      <c r="E132" s="91">
        <v>180714</v>
      </c>
      <c r="F132" s="91">
        <v>315034</v>
      </c>
      <c r="G132" s="91">
        <v>898241</v>
      </c>
      <c r="H132" s="91">
        <v>67913.467827999993</v>
      </c>
      <c r="I132" s="91">
        <v>17820</v>
      </c>
      <c r="J132" s="91">
        <v>28743</v>
      </c>
      <c r="K132" s="91">
        <v>11864</v>
      </c>
      <c r="L132" s="91">
        <v>18242</v>
      </c>
      <c r="M132" s="92">
        <v>2614850.0750079998</v>
      </c>
      <c r="N132" s="93"/>
    </row>
    <row r="133" spans="1:15" x14ac:dyDescent="0.25">
      <c r="A133" s="32" t="s">
        <v>288</v>
      </c>
      <c r="B133" s="90" t="s">
        <v>289</v>
      </c>
      <c r="C133" s="91">
        <v>0</v>
      </c>
      <c r="D133" s="91">
        <v>28</v>
      </c>
      <c r="E133" s="91">
        <v>0</v>
      </c>
      <c r="F133" s="91">
        <v>0</v>
      </c>
      <c r="G133" s="91">
        <v>2783</v>
      </c>
      <c r="H133" s="91">
        <v>0</v>
      </c>
      <c r="I133" s="91">
        <v>0</v>
      </c>
      <c r="J133" s="91">
        <v>0</v>
      </c>
      <c r="K133" s="91">
        <v>0</v>
      </c>
      <c r="L133" s="91">
        <v>0</v>
      </c>
      <c r="M133" s="92">
        <v>2811</v>
      </c>
    </row>
    <row r="134" spans="1:15" x14ac:dyDescent="0.2">
      <c r="A134" s="10" t="s">
        <v>25</v>
      </c>
      <c r="B134" s="104"/>
    </row>
    <row r="135" spans="1:15" x14ac:dyDescent="0.25">
      <c r="A135" s="104"/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79"/>
      <c r="O135" s="179"/>
    </row>
    <row r="136" spans="1:15" x14ac:dyDescent="0.25">
      <c r="A136" s="104"/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79"/>
      <c r="O136" s="179"/>
    </row>
    <row r="137" spans="1:15" x14ac:dyDescent="0.25">
      <c r="A137" s="104"/>
      <c r="B137" s="104"/>
    </row>
    <row r="138" spans="1:15" x14ac:dyDescent="0.25">
      <c r="A138" s="104"/>
      <c r="B138" s="104"/>
    </row>
    <row r="139" spans="1:15" x14ac:dyDescent="0.25">
      <c r="A139" s="104"/>
      <c r="B139" s="104"/>
    </row>
    <row r="140" spans="1:15" x14ac:dyDescent="0.25">
      <c r="A140" s="104"/>
      <c r="B140" s="104"/>
    </row>
    <row r="141" spans="1:15" x14ac:dyDescent="0.25">
      <c r="A141" s="104"/>
      <c r="B141" s="104"/>
    </row>
    <row r="142" spans="1:15" x14ac:dyDescent="0.25">
      <c r="A142" s="104"/>
      <c r="B142" s="104"/>
    </row>
    <row r="143" spans="1:15" x14ac:dyDescent="0.25">
      <c r="A143" s="104"/>
      <c r="B143" s="104"/>
    </row>
    <row r="144" spans="1:15" x14ac:dyDescent="0.25">
      <c r="A144" s="104"/>
      <c r="B144" s="104"/>
    </row>
    <row r="145" spans="1:2" x14ac:dyDescent="0.25">
      <c r="A145" s="104"/>
      <c r="B145" s="104"/>
    </row>
    <row r="146" spans="1:2" x14ac:dyDescent="0.25">
      <c r="A146" s="104"/>
      <c r="B146" s="104"/>
    </row>
    <row r="147" spans="1:2" x14ac:dyDescent="0.25">
      <c r="A147" s="104"/>
      <c r="B147" s="104"/>
    </row>
    <row r="148" spans="1:2" x14ac:dyDescent="0.25">
      <c r="A148" s="104"/>
      <c r="B148" s="104"/>
    </row>
    <row r="149" spans="1:2" x14ac:dyDescent="0.25">
      <c r="A149" s="104"/>
      <c r="B149" s="104"/>
    </row>
    <row r="150" spans="1:2" x14ac:dyDescent="0.25">
      <c r="A150" s="104"/>
      <c r="B150" s="104"/>
    </row>
    <row r="151" spans="1:2" x14ac:dyDescent="0.25">
      <c r="A151" s="104"/>
      <c r="B151" s="104"/>
    </row>
    <row r="152" spans="1:2" x14ac:dyDescent="0.25">
      <c r="A152" s="104"/>
      <c r="B152" s="104"/>
    </row>
    <row r="153" spans="1:2" x14ac:dyDescent="0.25">
      <c r="A153" s="104"/>
      <c r="B153" s="104"/>
    </row>
    <row r="154" spans="1:2" x14ac:dyDescent="0.25">
      <c r="A154" s="104"/>
      <c r="B154" s="104"/>
    </row>
    <row r="155" spans="1:2" x14ac:dyDescent="0.25">
      <c r="A155" s="104"/>
      <c r="B155" s="104"/>
    </row>
    <row r="156" spans="1:2" x14ac:dyDescent="0.25">
      <c r="A156" s="104"/>
      <c r="B156" s="104"/>
    </row>
    <row r="157" spans="1:2" x14ac:dyDescent="0.25">
      <c r="A157" s="104"/>
      <c r="B157" s="104"/>
    </row>
    <row r="158" spans="1:2" x14ac:dyDescent="0.25">
      <c r="A158" s="104"/>
      <c r="B158" s="104"/>
    </row>
    <row r="159" spans="1:2" x14ac:dyDescent="0.25">
      <c r="A159" s="104"/>
      <c r="B159" s="104"/>
    </row>
    <row r="160" spans="1:2" x14ac:dyDescent="0.25">
      <c r="A160" s="104"/>
      <c r="B160" s="104"/>
    </row>
    <row r="161" spans="1:2" x14ac:dyDescent="0.25">
      <c r="A161" s="104"/>
      <c r="B161" s="104"/>
    </row>
    <row r="162" spans="1:2" x14ac:dyDescent="0.25">
      <c r="A162" s="104"/>
      <c r="B162" s="104"/>
    </row>
    <row r="163" spans="1:2" x14ac:dyDescent="0.25">
      <c r="A163" s="104"/>
      <c r="B163" s="104"/>
    </row>
    <row r="164" spans="1:2" x14ac:dyDescent="0.25">
      <c r="A164" s="104"/>
      <c r="B164" s="104"/>
    </row>
    <row r="165" spans="1:2" x14ac:dyDescent="0.25">
      <c r="A165" s="104"/>
      <c r="B165" s="104"/>
    </row>
    <row r="166" spans="1:2" x14ac:dyDescent="0.25">
      <c r="A166" s="104"/>
      <c r="B166" s="104"/>
    </row>
    <row r="167" spans="1:2" x14ac:dyDescent="0.25">
      <c r="A167" s="104"/>
      <c r="B167" s="104"/>
    </row>
    <row r="168" spans="1:2" x14ac:dyDescent="0.25">
      <c r="A168" s="104"/>
      <c r="B168" s="104"/>
    </row>
    <row r="169" spans="1:2" x14ac:dyDescent="0.25">
      <c r="A169" s="104"/>
      <c r="B169" s="104"/>
    </row>
    <row r="170" spans="1:2" x14ac:dyDescent="0.25">
      <c r="A170" s="104"/>
      <c r="B170" s="104"/>
    </row>
    <row r="171" spans="1:2" x14ac:dyDescent="0.25">
      <c r="A171" s="104"/>
      <c r="B171" s="104"/>
    </row>
    <row r="172" spans="1:2" x14ac:dyDescent="0.25">
      <c r="A172" s="104"/>
      <c r="B172" s="104"/>
    </row>
    <row r="173" spans="1:2" x14ac:dyDescent="0.25">
      <c r="A173" s="104"/>
      <c r="B173" s="104"/>
    </row>
    <row r="174" spans="1:2" x14ac:dyDescent="0.25">
      <c r="A174" s="104"/>
      <c r="B174" s="104"/>
    </row>
    <row r="175" spans="1:2" x14ac:dyDescent="0.25">
      <c r="A175" s="104"/>
      <c r="B175" s="104"/>
    </row>
    <row r="176" spans="1:2" x14ac:dyDescent="0.25">
      <c r="A176" s="104"/>
      <c r="B176" s="104"/>
    </row>
    <row r="177" spans="1:2" x14ac:dyDescent="0.25">
      <c r="A177" s="104"/>
      <c r="B177" s="104"/>
    </row>
    <row r="178" spans="1:2" x14ac:dyDescent="0.25">
      <c r="A178" s="104"/>
      <c r="B178" s="104"/>
    </row>
    <row r="179" spans="1:2" x14ac:dyDescent="0.25">
      <c r="A179" s="104"/>
      <c r="B179" s="104"/>
    </row>
    <row r="180" spans="1:2" x14ac:dyDescent="0.25">
      <c r="A180" s="104"/>
      <c r="B180" s="104"/>
    </row>
    <row r="181" spans="1:2" x14ac:dyDescent="0.25">
      <c r="A181" s="104"/>
      <c r="B181" s="104"/>
    </row>
    <row r="182" spans="1:2" x14ac:dyDescent="0.25">
      <c r="A182" s="104"/>
      <c r="B182" s="104"/>
    </row>
    <row r="183" spans="1:2" x14ac:dyDescent="0.25">
      <c r="A183" s="104"/>
      <c r="B183" s="104"/>
    </row>
    <row r="184" spans="1:2" x14ac:dyDescent="0.25">
      <c r="A184" s="104"/>
      <c r="B184" s="104"/>
    </row>
    <row r="185" spans="1:2" x14ac:dyDescent="0.25">
      <c r="A185" s="104"/>
      <c r="B185" s="104"/>
    </row>
    <row r="186" spans="1:2" x14ac:dyDescent="0.25">
      <c r="A186" s="104"/>
      <c r="B186" s="104"/>
    </row>
    <row r="187" spans="1:2" x14ac:dyDescent="0.25">
      <c r="A187" s="104"/>
      <c r="B187" s="104"/>
    </row>
    <row r="188" spans="1:2" x14ac:dyDescent="0.25">
      <c r="A188" s="104"/>
      <c r="B188" s="104"/>
    </row>
    <row r="189" spans="1:2" x14ac:dyDescent="0.25">
      <c r="A189" s="104"/>
      <c r="B189" s="104"/>
    </row>
    <row r="190" spans="1:2" x14ac:dyDescent="0.25">
      <c r="A190" s="104"/>
      <c r="B190" s="104"/>
    </row>
    <row r="191" spans="1:2" x14ac:dyDescent="0.25">
      <c r="A191" s="104"/>
      <c r="B191" s="104"/>
    </row>
    <row r="192" spans="1:2" x14ac:dyDescent="0.25">
      <c r="A192" s="104"/>
      <c r="B192" s="104"/>
    </row>
    <row r="193" spans="1:2" x14ac:dyDescent="0.25">
      <c r="A193" s="104"/>
      <c r="B193" s="104"/>
    </row>
    <row r="194" spans="1:2" x14ac:dyDescent="0.25">
      <c r="A194" s="104"/>
      <c r="B194" s="104"/>
    </row>
    <row r="195" spans="1:2" x14ac:dyDescent="0.25">
      <c r="A195" s="104"/>
      <c r="B195" s="104"/>
    </row>
    <row r="196" spans="1:2" x14ac:dyDescent="0.25">
      <c r="A196" s="104"/>
      <c r="B196" s="104"/>
    </row>
    <row r="197" spans="1:2" x14ac:dyDescent="0.25">
      <c r="A197" s="104"/>
      <c r="B197" s="104"/>
    </row>
    <row r="198" spans="1:2" x14ac:dyDescent="0.25">
      <c r="A198" s="104"/>
      <c r="B198" s="104"/>
    </row>
    <row r="199" spans="1:2" x14ac:dyDescent="0.25">
      <c r="A199" s="104"/>
      <c r="B199" s="104"/>
    </row>
    <row r="200" spans="1:2" x14ac:dyDescent="0.25">
      <c r="A200" s="104"/>
      <c r="B200" s="104"/>
    </row>
    <row r="201" spans="1:2" x14ac:dyDescent="0.25">
      <c r="A201" s="104"/>
      <c r="B201" s="104"/>
    </row>
    <row r="202" spans="1:2" x14ac:dyDescent="0.25">
      <c r="A202" s="104"/>
      <c r="B202" s="104"/>
    </row>
    <row r="203" spans="1:2" x14ac:dyDescent="0.25">
      <c r="A203" s="104"/>
      <c r="B203" s="104"/>
    </row>
    <row r="204" spans="1:2" x14ac:dyDescent="0.25">
      <c r="A204" s="104"/>
      <c r="B204" s="104"/>
    </row>
    <row r="205" spans="1:2" x14ac:dyDescent="0.25">
      <c r="A205" s="104"/>
      <c r="B205" s="104"/>
    </row>
    <row r="206" spans="1:2" x14ac:dyDescent="0.25">
      <c r="A206" s="104"/>
      <c r="B206" s="104"/>
    </row>
    <row r="207" spans="1:2" x14ac:dyDescent="0.25">
      <c r="A207" s="104"/>
      <c r="B207" s="104"/>
    </row>
    <row r="208" spans="1:2" x14ac:dyDescent="0.25">
      <c r="A208" s="104"/>
      <c r="B208" s="104"/>
    </row>
    <row r="209" spans="1:2" x14ac:dyDescent="0.25">
      <c r="A209" s="104"/>
      <c r="B209" s="104"/>
    </row>
    <row r="210" spans="1:2" x14ac:dyDescent="0.25">
      <c r="A210" s="104"/>
      <c r="B210" s="104"/>
    </row>
    <row r="211" spans="1:2" x14ac:dyDescent="0.25">
      <c r="A211" s="104"/>
      <c r="B211" s="104"/>
    </row>
    <row r="212" spans="1:2" x14ac:dyDescent="0.25">
      <c r="A212" s="104"/>
      <c r="B212" s="104"/>
    </row>
    <row r="213" spans="1:2" x14ac:dyDescent="0.25">
      <c r="A213" s="104"/>
      <c r="B213" s="104"/>
    </row>
    <row r="214" spans="1:2" x14ac:dyDescent="0.25">
      <c r="A214" s="104"/>
      <c r="B214" s="104"/>
    </row>
    <row r="215" spans="1:2" x14ac:dyDescent="0.25">
      <c r="A215" s="104"/>
      <c r="B215" s="104"/>
    </row>
    <row r="216" spans="1:2" x14ac:dyDescent="0.25">
      <c r="A216" s="104"/>
      <c r="B216" s="104"/>
    </row>
    <row r="217" spans="1:2" x14ac:dyDescent="0.25">
      <c r="A217" s="104"/>
      <c r="B217" s="104"/>
    </row>
    <row r="218" spans="1:2" x14ac:dyDescent="0.25">
      <c r="A218" s="104"/>
      <c r="B218" s="104"/>
    </row>
    <row r="219" spans="1:2" x14ac:dyDescent="0.25">
      <c r="A219" s="104"/>
      <c r="B219" s="104"/>
    </row>
    <row r="220" spans="1:2" x14ac:dyDescent="0.25">
      <c r="A220" s="104"/>
      <c r="B220" s="104"/>
    </row>
    <row r="221" spans="1:2" x14ac:dyDescent="0.25">
      <c r="A221" s="104"/>
      <c r="B221" s="104"/>
    </row>
    <row r="222" spans="1:2" x14ac:dyDescent="0.25">
      <c r="A222" s="104"/>
      <c r="B222" s="104"/>
    </row>
    <row r="223" spans="1:2" x14ac:dyDescent="0.25">
      <c r="A223" s="104"/>
      <c r="B223" s="104"/>
    </row>
    <row r="224" spans="1:2" x14ac:dyDescent="0.25">
      <c r="A224" s="104"/>
      <c r="B224" s="104"/>
    </row>
    <row r="225" spans="1:2" x14ac:dyDescent="0.25">
      <c r="A225" s="104"/>
      <c r="B225" s="104"/>
    </row>
    <row r="226" spans="1:2" x14ac:dyDescent="0.25">
      <c r="A226" s="104"/>
      <c r="B226" s="104"/>
    </row>
    <row r="227" spans="1:2" x14ac:dyDescent="0.25">
      <c r="A227" s="104"/>
      <c r="B227" s="104"/>
    </row>
    <row r="228" spans="1:2" x14ac:dyDescent="0.25">
      <c r="A228" s="104"/>
      <c r="B228" s="104"/>
    </row>
    <row r="229" spans="1:2" x14ac:dyDescent="0.25">
      <c r="A229" s="104"/>
      <c r="B229" s="104"/>
    </row>
    <row r="230" spans="1:2" x14ac:dyDescent="0.25">
      <c r="A230" s="104"/>
      <c r="B230" s="104"/>
    </row>
    <row r="231" spans="1:2" x14ac:dyDescent="0.25">
      <c r="A231" s="104"/>
      <c r="B231" s="104"/>
    </row>
    <row r="232" spans="1:2" x14ac:dyDescent="0.25">
      <c r="A232" s="104"/>
      <c r="B232" s="104"/>
    </row>
    <row r="233" spans="1:2" x14ac:dyDescent="0.25">
      <c r="A233" s="104"/>
      <c r="B233" s="104"/>
    </row>
    <row r="234" spans="1:2" x14ac:dyDescent="0.25">
      <c r="A234" s="104"/>
      <c r="B234" s="104"/>
    </row>
    <row r="235" spans="1:2" x14ac:dyDescent="0.25">
      <c r="A235" s="104"/>
      <c r="B235" s="104"/>
    </row>
    <row r="236" spans="1:2" x14ac:dyDescent="0.25">
      <c r="A236" s="104"/>
      <c r="B236" s="104"/>
    </row>
    <row r="237" spans="1:2" x14ac:dyDescent="0.25">
      <c r="A237" s="104"/>
      <c r="B237" s="104"/>
    </row>
    <row r="238" spans="1:2" x14ac:dyDescent="0.25">
      <c r="A238" s="104"/>
      <c r="B238" s="104"/>
    </row>
    <row r="239" spans="1:2" x14ac:dyDescent="0.25">
      <c r="A239" s="104"/>
      <c r="B239" s="104"/>
    </row>
    <row r="240" spans="1:2" x14ac:dyDescent="0.25">
      <c r="A240" s="104"/>
      <c r="B240" s="104"/>
    </row>
    <row r="241" spans="1:2" x14ac:dyDescent="0.25">
      <c r="A241" s="104"/>
      <c r="B241" s="104"/>
    </row>
    <row r="242" spans="1:2" x14ac:dyDescent="0.25">
      <c r="A242" s="104"/>
      <c r="B242" s="104"/>
    </row>
    <row r="243" spans="1:2" x14ac:dyDescent="0.25">
      <c r="A243" s="104"/>
      <c r="B243" s="104"/>
    </row>
    <row r="244" spans="1:2" x14ac:dyDescent="0.25">
      <c r="A244" s="104"/>
      <c r="B244" s="104"/>
    </row>
    <row r="245" spans="1:2" x14ac:dyDescent="0.25">
      <c r="A245" s="104"/>
      <c r="B245" s="104"/>
    </row>
    <row r="246" spans="1:2" x14ac:dyDescent="0.25">
      <c r="A246" s="104"/>
      <c r="B246" s="104"/>
    </row>
    <row r="247" spans="1:2" x14ac:dyDescent="0.25">
      <c r="A247" s="104"/>
      <c r="B247" s="104"/>
    </row>
    <row r="248" spans="1:2" x14ac:dyDescent="0.25">
      <c r="A248" s="104"/>
      <c r="B248" s="104"/>
    </row>
    <row r="249" spans="1:2" x14ac:dyDescent="0.25">
      <c r="A249" s="104"/>
      <c r="B249" s="104"/>
    </row>
    <row r="250" spans="1:2" x14ac:dyDescent="0.25">
      <c r="A250" s="104"/>
      <c r="B250" s="104"/>
    </row>
    <row r="251" spans="1:2" x14ac:dyDescent="0.25">
      <c r="A251" s="104"/>
      <c r="B251" s="104"/>
    </row>
    <row r="252" spans="1:2" x14ac:dyDescent="0.25">
      <c r="A252" s="104"/>
      <c r="B252" s="104"/>
    </row>
    <row r="253" spans="1:2" x14ac:dyDescent="0.25">
      <c r="A253" s="104"/>
      <c r="B253" s="104"/>
    </row>
    <row r="254" spans="1:2" x14ac:dyDescent="0.25">
      <c r="A254" s="104"/>
      <c r="B254" s="104"/>
    </row>
    <row r="255" spans="1:2" x14ac:dyDescent="0.25">
      <c r="A255" s="104"/>
      <c r="B255" s="104"/>
    </row>
    <row r="256" spans="1:2" x14ac:dyDescent="0.25">
      <c r="A256" s="104"/>
      <c r="B256" s="104"/>
    </row>
    <row r="257" spans="1:2" x14ac:dyDescent="0.25">
      <c r="A257" s="104"/>
      <c r="B257" s="104"/>
    </row>
    <row r="258" spans="1:2" x14ac:dyDescent="0.25">
      <c r="A258" s="104"/>
      <c r="B258" s="104"/>
    </row>
    <row r="259" spans="1:2" x14ac:dyDescent="0.25">
      <c r="A259" s="104"/>
      <c r="B259" s="104"/>
    </row>
    <row r="260" spans="1:2" x14ac:dyDescent="0.25">
      <c r="A260" s="104"/>
      <c r="B260" s="104"/>
    </row>
    <row r="261" spans="1:2" x14ac:dyDescent="0.25">
      <c r="A261" s="104"/>
      <c r="B261" s="104"/>
    </row>
    <row r="262" spans="1:2" x14ac:dyDescent="0.25">
      <c r="A262" s="104"/>
      <c r="B262" s="104"/>
    </row>
    <row r="263" spans="1:2" x14ac:dyDescent="0.25">
      <c r="A263" s="104"/>
      <c r="B263" s="104"/>
    </row>
    <row r="264" spans="1:2" x14ac:dyDescent="0.25">
      <c r="A264" s="104"/>
      <c r="B264" s="104"/>
    </row>
    <row r="265" spans="1:2" x14ac:dyDescent="0.25">
      <c r="A265" s="104"/>
      <c r="B265" s="104"/>
    </row>
    <row r="266" spans="1:2" x14ac:dyDescent="0.25">
      <c r="A266" s="104"/>
      <c r="B266" s="104"/>
    </row>
    <row r="267" spans="1:2" x14ac:dyDescent="0.25">
      <c r="A267" s="104"/>
      <c r="B267" s="104"/>
    </row>
    <row r="268" spans="1:2" x14ac:dyDescent="0.25">
      <c r="A268" s="104"/>
      <c r="B268" s="104"/>
    </row>
    <row r="269" spans="1:2" x14ac:dyDescent="0.25">
      <c r="A269" s="104"/>
      <c r="B269" s="104"/>
    </row>
    <row r="270" spans="1:2" x14ac:dyDescent="0.25">
      <c r="A270" s="104"/>
      <c r="B270" s="104"/>
    </row>
    <row r="271" spans="1:2" x14ac:dyDescent="0.25">
      <c r="A271" s="104"/>
      <c r="B271" s="104"/>
    </row>
    <row r="272" spans="1:2" x14ac:dyDescent="0.25">
      <c r="A272" s="104"/>
      <c r="B272" s="104"/>
    </row>
    <row r="273" spans="1:2" x14ac:dyDescent="0.25">
      <c r="A273" s="104"/>
      <c r="B273" s="104"/>
    </row>
    <row r="274" spans="1:2" x14ac:dyDescent="0.25">
      <c r="A274" s="104"/>
      <c r="B274" s="104"/>
    </row>
    <row r="275" spans="1:2" x14ac:dyDescent="0.25">
      <c r="A275" s="104"/>
      <c r="B275" s="104"/>
    </row>
    <row r="276" spans="1:2" x14ac:dyDescent="0.25">
      <c r="A276" s="104"/>
      <c r="B276" s="104"/>
    </row>
    <row r="277" spans="1:2" x14ac:dyDescent="0.25">
      <c r="A277" s="104"/>
      <c r="B277" s="104"/>
    </row>
    <row r="278" spans="1:2" x14ac:dyDescent="0.25">
      <c r="A278" s="104"/>
      <c r="B278" s="104"/>
    </row>
    <row r="279" spans="1:2" x14ac:dyDescent="0.25">
      <c r="A279" s="104"/>
      <c r="B279" s="104"/>
    </row>
    <row r="280" spans="1:2" x14ac:dyDescent="0.25">
      <c r="A280" s="104"/>
      <c r="B280" s="104"/>
    </row>
    <row r="281" spans="1:2" x14ac:dyDescent="0.25">
      <c r="A281" s="104"/>
      <c r="B281" s="104"/>
    </row>
    <row r="282" spans="1:2" x14ac:dyDescent="0.25">
      <c r="A282" s="104"/>
      <c r="B282" s="104"/>
    </row>
    <row r="283" spans="1:2" x14ac:dyDescent="0.25">
      <c r="A283" s="104"/>
      <c r="B283" s="104"/>
    </row>
    <row r="284" spans="1:2" x14ac:dyDescent="0.25">
      <c r="A284" s="104"/>
      <c r="B284" s="104"/>
    </row>
    <row r="285" spans="1:2" x14ac:dyDescent="0.25">
      <c r="A285" s="104"/>
      <c r="B285" s="104"/>
    </row>
    <row r="286" spans="1:2" x14ac:dyDescent="0.25">
      <c r="A286" s="104"/>
      <c r="B286" s="104"/>
    </row>
    <row r="287" spans="1:2" x14ac:dyDescent="0.25">
      <c r="A287" s="104"/>
      <c r="B287" s="104"/>
    </row>
    <row r="288" spans="1:2" x14ac:dyDescent="0.25">
      <c r="A288" s="104"/>
      <c r="B288" s="104"/>
    </row>
    <row r="289" spans="1:2" x14ac:dyDescent="0.25">
      <c r="A289" s="104"/>
      <c r="B289" s="104"/>
    </row>
    <row r="290" spans="1:2" x14ac:dyDescent="0.25">
      <c r="A290" s="104"/>
      <c r="B290" s="104"/>
    </row>
    <row r="291" spans="1:2" x14ac:dyDescent="0.25">
      <c r="A291" s="104"/>
      <c r="B291" s="104"/>
    </row>
    <row r="292" spans="1:2" x14ac:dyDescent="0.25">
      <c r="A292" s="104"/>
      <c r="B292" s="104"/>
    </row>
    <row r="293" spans="1:2" x14ac:dyDescent="0.25">
      <c r="A293" s="104"/>
      <c r="B293" s="104"/>
    </row>
    <row r="294" spans="1:2" x14ac:dyDescent="0.25">
      <c r="A294" s="104"/>
      <c r="B294" s="104"/>
    </row>
    <row r="295" spans="1:2" x14ac:dyDescent="0.25">
      <c r="A295" s="104"/>
      <c r="B295" s="104"/>
    </row>
    <row r="296" spans="1:2" x14ac:dyDescent="0.25">
      <c r="A296" s="104"/>
      <c r="B296" s="104"/>
    </row>
    <row r="297" spans="1:2" x14ac:dyDescent="0.25">
      <c r="A297" s="104"/>
      <c r="B297" s="104"/>
    </row>
    <row r="298" spans="1:2" x14ac:dyDescent="0.25">
      <c r="A298" s="104"/>
      <c r="B298" s="104"/>
    </row>
    <row r="299" spans="1:2" x14ac:dyDescent="0.25">
      <c r="A299" s="104"/>
      <c r="B299" s="104"/>
    </row>
    <row r="300" spans="1:2" x14ac:dyDescent="0.25">
      <c r="A300" s="104"/>
      <c r="B300" s="104"/>
    </row>
    <row r="301" spans="1:2" x14ac:dyDescent="0.25">
      <c r="A301" s="104"/>
      <c r="B301" s="104"/>
    </row>
    <row r="302" spans="1:2" x14ac:dyDescent="0.25">
      <c r="A302" s="104"/>
      <c r="B302" s="104"/>
    </row>
    <row r="303" spans="1:2" x14ac:dyDescent="0.25">
      <c r="A303" s="104"/>
      <c r="B303" s="104"/>
    </row>
    <row r="304" spans="1:2" x14ac:dyDescent="0.25">
      <c r="A304" s="104"/>
      <c r="B304" s="104"/>
    </row>
    <row r="305" spans="1:2" x14ac:dyDescent="0.25">
      <c r="A305" s="104"/>
      <c r="B305" s="104"/>
    </row>
    <row r="306" spans="1:2" x14ac:dyDescent="0.25">
      <c r="A306" s="104"/>
      <c r="B306" s="104"/>
    </row>
    <row r="307" spans="1:2" x14ac:dyDescent="0.25">
      <c r="A307" s="104"/>
      <c r="B307" s="104"/>
    </row>
    <row r="308" spans="1:2" x14ac:dyDescent="0.25">
      <c r="A308" s="104"/>
      <c r="B308" s="104"/>
    </row>
    <row r="309" spans="1:2" x14ac:dyDescent="0.25">
      <c r="A309" s="104"/>
      <c r="B309" s="104"/>
    </row>
    <row r="310" spans="1:2" x14ac:dyDescent="0.25">
      <c r="A310" s="104"/>
      <c r="B310" s="104"/>
    </row>
    <row r="311" spans="1:2" x14ac:dyDescent="0.25">
      <c r="A311" s="104"/>
      <c r="B311" s="104"/>
    </row>
    <row r="312" spans="1:2" x14ac:dyDescent="0.25">
      <c r="A312" s="104"/>
      <c r="B312" s="104"/>
    </row>
    <row r="313" spans="1:2" x14ac:dyDescent="0.25">
      <c r="A313" s="104"/>
      <c r="B313" s="104"/>
    </row>
    <row r="314" spans="1:2" x14ac:dyDescent="0.25">
      <c r="A314" s="104"/>
      <c r="B314" s="104"/>
    </row>
    <row r="315" spans="1:2" x14ac:dyDescent="0.25">
      <c r="A315" s="104"/>
      <c r="B315" s="104"/>
    </row>
    <row r="316" spans="1:2" x14ac:dyDescent="0.25">
      <c r="A316" s="104"/>
      <c r="B316" s="104"/>
    </row>
    <row r="317" spans="1:2" x14ac:dyDescent="0.25">
      <c r="A317" s="104"/>
      <c r="B317" s="104"/>
    </row>
    <row r="318" spans="1:2" x14ac:dyDescent="0.25">
      <c r="A318" s="104"/>
      <c r="B318" s="104"/>
    </row>
    <row r="319" spans="1:2" x14ac:dyDescent="0.25">
      <c r="A319" s="104"/>
      <c r="B319" s="104"/>
    </row>
    <row r="320" spans="1:2" x14ac:dyDescent="0.25">
      <c r="A320" s="104"/>
      <c r="B320" s="104"/>
    </row>
    <row r="321" spans="1:2" x14ac:dyDescent="0.25">
      <c r="A321" s="104"/>
      <c r="B321" s="104"/>
    </row>
    <row r="322" spans="1:2" x14ac:dyDescent="0.25">
      <c r="A322" s="104"/>
      <c r="B322" s="104"/>
    </row>
    <row r="323" spans="1:2" x14ac:dyDescent="0.25">
      <c r="A323" s="104"/>
      <c r="B323" s="104"/>
    </row>
    <row r="324" spans="1:2" x14ac:dyDescent="0.25">
      <c r="A324" s="104"/>
      <c r="B324" s="104"/>
    </row>
    <row r="325" spans="1:2" x14ac:dyDescent="0.25">
      <c r="A325" s="104"/>
      <c r="B325" s="104"/>
    </row>
    <row r="326" spans="1:2" x14ac:dyDescent="0.25">
      <c r="A326" s="104"/>
      <c r="B326" s="104"/>
    </row>
    <row r="327" spans="1:2" x14ac:dyDescent="0.25">
      <c r="A327" s="104"/>
      <c r="B327" s="104"/>
    </row>
    <row r="328" spans="1:2" x14ac:dyDescent="0.25">
      <c r="A328" s="104"/>
      <c r="B328" s="104"/>
    </row>
    <row r="329" spans="1:2" x14ac:dyDescent="0.25">
      <c r="A329" s="104"/>
      <c r="B329" s="104"/>
    </row>
    <row r="330" spans="1:2" x14ac:dyDescent="0.25">
      <c r="A330" s="104"/>
      <c r="B330" s="104"/>
    </row>
    <row r="331" spans="1:2" x14ac:dyDescent="0.25">
      <c r="A331" s="104"/>
      <c r="B331" s="104"/>
    </row>
    <row r="332" spans="1:2" x14ac:dyDescent="0.25">
      <c r="A332" s="104"/>
      <c r="B332" s="104"/>
    </row>
    <row r="333" spans="1:2" x14ac:dyDescent="0.25">
      <c r="A333" s="104"/>
      <c r="B333" s="104"/>
    </row>
    <row r="334" spans="1:2" x14ac:dyDescent="0.25">
      <c r="A334" s="104"/>
      <c r="B334" s="104"/>
    </row>
    <row r="335" spans="1:2" x14ac:dyDescent="0.25">
      <c r="A335" s="104"/>
      <c r="B335" s="104"/>
    </row>
    <row r="336" spans="1:2" x14ac:dyDescent="0.25">
      <c r="A336" s="104"/>
      <c r="B336" s="104"/>
    </row>
    <row r="337" spans="1:2" x14ac:dyDescent="0.25">
      <c r="A337" s="104"/>
      <c r="B337" s="104"/>
    </row>
    <row r="338" spans="1:2" x14ac:dyDescent="0.25">
      <c r="A338" s="104"/>
      <c r="B338" s="104"/>
    </row>
    <row r="339" spans="1:2" x14ac:dyDescent="0.25">
      <c r="A339" s="104"/>
      <c r="B339" s="104"/>
    </row>
    <row r="340" spans="1:2" x14ac:dyDescent="0.25">
      <c r="A340" s="104"/>
      <c r="B340" s="104"/>
    </row>
    <row r="341" spans="1:2" x14ac:dyDescent="0.25">
      <c r="A341" s="104"/>
      <c r="B341" s="104"/>
    </row>
    <row r="342" spans="1:2" x14ac:dyDescent="0.25">
      <c r="A342" s="104"/>
      <c r="B342" s="104"/>
    </row>
    <row r="343" spans="1:2" x14ac:dyDescent="0.25">
      <c r="A343" s="104"/>
      <c r="B343" s="104"/>
    </row>
    <row r="344" spans="1:2" x14ac:dyDescent="0.25">
      <c r="A344" s="104"/>
      <c r="B344" s="104"/>
    </row>
    <row r="345" spans="1:2" x14ac:dyDescent="0.25">
      <c r="A345" s="104"/>
      <c r="B345" s="104"/>
    </row>
    <row r="346" spans="1:2" x14ac:dyDescent="0.25">
      <c r="A346" s="104"/>
      <c r="B346" s="104"/>
    </row>
    <row r="347" spans="1:2" x14ac:dyDescent="0.25">
      <c r="A347" s="104"/>
      <c r="B347" s="104"/>
    </row>
    <row r="348" spans="1:2" x14ac:dyDescent="0.25">
      <c r="A348" s="104"/>
      <c r="B348" s="104"/>
    </row>
    <row r="349" spans="1:2" x14ac:dyDescent="0.25">
      <c r="A349" s="104"/>
      <c r="B349" s="104"/>
    </row>
    <row r="350" spans="1:2" x14ac:dyDescent="0.25">
      <c r="A350" s="104"/>
      <c r="B350" s="104"/>
    </row>
    <row r="351" spans="1:2" x14ac:dyDescent="0.25">
      <c r="A351" s="104"/>
      <c r="B351" s="104"/>
    </row>
    <row r="352" spans="1:2" x14ac:dyDescent="0.25">
      <c r="A352" s="104"/>
      <c r="B352" s="104"/>
    </row>
    <row r="353" spans="1:2" x14ac:dyDescent="0.25">
      <c r="A353" s="104"/>
      <c r="B353" s="104"/>
    </row>
    <row r="354" spans="1:2" x14ac:dyDescent="0.25">
      <c r="A354" s="104"/>
      <c r="B354" s="104"/>
    </row>
    <row r="355" spans="1:2" x14ac:dyDescent="0.25">
      <c r="A355" s="104"/>
      <c r="B355" s="104"/>
    </row>
    <row r="356" spans="1:2" x14ac:dyDescent="0.25">
      <c r="A356" s="104"/>
      <c r="B356" s="104"/>
    </row>
    <row r="357" spans="1:2" x14ac:dyDescent="0.25">
      <c r="A357" s="104"/>
      <c r="B357" s="104"/>
    </row>
    <row r="358" spans="1:2" x14ac:dyDescent="0.25">
      <c r="A358" s="104"/>
      <c r="B358" s="104"/>
    </row>
    <row r="359" spans="1:2" x14ac:dyDescent="0.25">
      <c r="A359" s="104"/>
      <c r="B359" s="104"/>
    </row>
    <row r="360" spans="1:2" x14ac:dyDescent="0.25">
      <c r="A360" s="104"/>
      <c r="B360" s="104"/>
    </row>
    <row r="361" spans="1:2" x14ac:dyDescent="0.25">
      <c r="A361" s="104"/>
      <c r="B361" s="104"/>
    </row>
    <row r="362" spans="1:2" x14ac:dyDescent="0.25">
      <c r="A362" s="104"/>
      <c r="B362" s="104"/>
    </row>
    <row r="363" spans="1:2" x14ac:dyDescent="0.25">
      <c r="A363" s="104"/>
      <c r="B363" s="104"/>
    </row>
    <row r="364" spans="1:2" x14ac:dyDescent="0.25">
      <c r="A364" s="104"/>
      <c r="B364" s="104"/>
    </row>
    <row r="365" spans="1:2" x14ac:dyDescent="0.25">
      <c r="A365" s="104"/>
      <c r="B365" s="104"/>
    </row>
    <row r="366" spans="1:2" x14ac:dyDescent="0.25">
      <c r="A366" s="104"/>
      <c r="B366" s="104"/>
    </row>
    <row r="367" spans="1:2" x14ac:dyDescent="0.25">
      <c r="A367" s="104"/>
      <c r="B367" s="104"/>
    </row>
    <row r="368" spans="1:2" x14ac:dyDescent="0.25">
      <c r="A368" s="104"/>
      <c r="B368" s="104"/>
    </row>
    <row r="369" spans="1:2" x14ac:dyDescent="0.25">
      <c r="A369" s="104"/>
      <c r="B369" s="104"/>
    </row>
    <row r="370" spans="1:2" x14ac:dyDescent="0.25">
      <c r="A370" s="104"/>
      <c r="B370" s="104"/>
    </row>
    <row r="371" spans="1:2" x14ac:dyDescent="0.25">
      <c r="A371" s="104"/>
      <c r="B371" s="104"/>
    </row>
    <row r="372" spans="1:2" x14ac:dyDescent="0.25">
      <c r="A372" s="104"/>
      <c r="B372" s="104"/>
    </row>
    <row r="373" spans="1:2" x14ac:dyDescent="0.25">
      <c r="A373" s="104"/>
      <c r="B373" s="104"/>
    </row>
    <row r="374" spans="1:2" x14ac:dyDescent="0.25">
      <c r="A374" s="104"/>
      <c r="B374" s="104"/>
    </row>
    <row r="375" spans="1:2" x14ac:dyDescent="0.25">
      <c r="A375" s="104"/>
      <c r="B375" s="104"/>
    </row>
    <row r="376" spans="1:2" x14ac:dyDescent="0.25">
      <c r="A376" s="104"/>
      <c r="B376" s="104"/>
    </row>
    <row r="377" spans="1:2" x14ac:dyDescent="0.25">
      <c r="A377" s="104"/>
      <c r="B377" s="104"/>
    </row>
    <row r="378" spans="1:2" x14ac:dyDescent="0.25">
      <c r="A378" s="104"/>
      <c r="B378" s="104"/>
    </row>
    <row r="379" spans="1:2" x14ac:dyDescent="0.25">
      <c r="A379" s="104"/>
      <c r="B379" s="104"/>
    </row>
    <row r="380" spans="1:2" x14ac:dyDescent="0.25">
      <c r="A380" s="104"/>
      <c r="B380" s="104"/>
    </row>
    <row r="381" spans="1:2" x14ac:dyDescent="0.25">
      <c r="A381" s="104"/>
      <c r="B381" s="104"/>
    </row>
    <row r="382" spans="1:2" x14ac:dyDescent="0.25">
      <c r="A382" s="104"/>
      <c r="B382" s="104"/>
    </row>
    <row r="383" spans="1:2" x14ac:dyDescent="0.25">
      <c r="A383" s="104"/>
      <c r="B383" s="104"/>
    </row>
    <row r="384" spans="1:2" x14ac:dyDescent="0.25">
      <c r="A384" s="104"/>
      <c r="B384" s="104"/>
    </row>
    <row r="385" spans="1:2" x14ac:dyDescent="0.25">
      <c r="A385" s="104"/>
      <c r="B385" s="104"/>
    </row>
    <row r="386" spans="1:2" x14ac:dyDescent="0.25">
      <c r="A386" s="104"/>
      <c r="B386" s="104"/>
    </row>
    <row r="387" spans="1:2" x14ac:dyDescent="0.25">
      <c r="A387" s="104"/>
      <c r="B387" s="104"/>
    </row>
    <row r="388" spans="1:2" x14ac:dyDescent="0.25">
      <c r="A388" s="104"/>
      <c r="B388" s="104"/>
    </row>
    <row r="389" spans="1:2" x14ac:dyDescent="0.25">
      <c r="A389" s="104"/>
      <c r="B389" s="104"/>
    </row>
    <row r="390" spans="1:2" x14ac:dyDescent="0.25">
      <c r="A390" s="104"/>
      <c r="B390" s="104"/>
    </row>
    <row r="391" spans="1:2" x14ac:dyDescent="0.25">
      <c r="A391" s="104"/>
      <c r="B391" s="104"/>
    </row>
    <row r="392" spans="1:2" x14ac:dyDescent="0.25">
      <c r="A392" s="104"/>
      <c r="B392" s="104"/>
    </row>
    <row r="393" spans="1:2" x14ac:dyDescent="0.25">
      <c r="A393" s="104"/>
      <c r="B393" s="104"/>
    </row>
    <row r="394" spans="1:2" x14ac:dyDescent="0.25">
      <c r="A394" s="104"/>
      <c r="B394" s="104"/>
    </row>
    <row r="395" spans="1:2" x14ac:dyDescent="0.25">
      <c r="A395" s="104"/>
      <c r="B395" s="104"/>
    </row>
    <row r="396" spans="1:2" x14ac:dyDescent="0.25">
      <c r="A396" s="104"/>
      <c r="B396" s="104"/>
    </row>
    <row r="397" spans="1:2" x14ac:dyDescent="0.25">
      <c r="A397" s="104"/>
      <c r="B397" s="104"/>
    </row>
    <row r="398" spans="1:2" x14ac:dyDescent="0.25">
      <c r="A398" s="104"/>
      <c r="B398" s="104"/>
    </row>
    <row r="399" spans="1:2" x14ac:dyDescent="0.25">
      <c r="A399" s="104"/>
      <c r="B399" s="104"/>
    </row>
    <row r="400" spans="1:2" x14ac:dyDescent="0.25">
      <c r="A400" s="104"/>
      <c r="B400" s="104"/>
    </row>
    <row r="401" spans="1:2" x14ac:dyDescent="0.25">
      <c r="A401" s="104"/>
      <c r="B401" s="104"/>
    </row>
    <row r="402" spans="1:2" x14ac:dyDescent="0.25">
      <c r="A402" s="104"/>
      <c r="B402" s="104"/>
    </row>
    <row r="403" spans="1:2" x14ac:dyDescent="0.25">
      <c r="A403" s="104"/>
      <c r="B403" s="104"/>
    </row>
    <row r="404" spans="1:2" x14ac:dyDescent="0.25">
      <c r="A404" s="104"/>
      <c r="B404" s="104"/>
    </row>
    <row r="405" spans="1:2" x14ac:dyDescent="0.25">
      <c r="A405" s="104"/>
      <c r="B405" s="104"/>
    </row>
    <row r="406" spans="1:2" x14ac:dyDescent="0.25">
      <c r="A406" s="104"/>
      <c r="B406" s="104"/>
    </row>
    <row r="407" spans="1:2" x14ac:dyDescent="0.25">
      <c r="A407" s="104"/>
      <c r="B407" s="104"/>
    </row>
    <row r="408" spans="1:2" x14ac:dyDescent="0.25">
      <c r="A408" s="104"/>
      <c r="B408" s="104"/>
    </row>
    <row r="409" spans="1:2" x14ac:dyDescent="0.25">
      <c r="A409" s="104"/>
      <c r="B409" s="104"/>
    </row>
    <row r="410" spans="1:2" x14ac:dyDescent="0.25">
      <c r="A410" s="104"/>
      <c r="B410" s="104"/>
    </row>
    <row r="411" spans="1:2" x14ac:dyDescent="0.25">
      <c r="A411" s="104"/>
      <c r="B411" s="104"/>
    </row>
    <row r="412" spans="1:2" x14ac:dyDescent="0.25">
      <c r="A412" s="104"/>
      <c r="B412" s="104"/>
    </row>
    <row r="413" spans="1:2" x14ac:dyDescent="0.25">
      <c r="A413" s="104"/>
      <c r="B413" s="104"/>
    </row>
    <row r="414" spans="1:2" x14ac:dyDescent="0.25">
      <c r="A414" s="104"/>
      <c r="B414" s="104"/>
    </row>
    <row r="415" spans="1:2" x14ac:dyDescent="0.25">
      <c r="A415" s="104"/>
      <c r="B415" s="104"/>
    </row>
    <row r="416" spans="1:2" x14ac:dyDescent="0.25">
      <c r="A416" s="104"/>
      <c r="B416" s="104"/>
    </row>
    <row r="417" spans="1:2" x14ac:dyDescent="0.25">
      <c r="A417" s="104"/>
      <c r="B417" s="104"/>
    </row>
    <row r="418" spans="1:2" x14ac:dyDescent="0.25">
      <c r="A418" s="104"/>
      <c r="B418" s="104"/>
    </row>
    <row r="419" spans="1:2" x14ac:dyDescent="0.25">
      <c r="A419" s="104"/>
      <c r="B419" s="104"/>
    </row>
    <row r="420" spans="1:2" x14ac:dyDescent="0.25">
      <c r="A420" s="104"/>
      <c r="B420" s="104"/>
    </row>
    <row r="421" spans="1:2" x14ac:dyDescent="0.25">
      <c r="A421" s="104"/>
      <c r="B421" s="104"/>
    </row>
    <row r="422" spans="1:2" x14ac:dyDescent="0.25">
      <c r="A422" s="104"/>
      <c r="B422" s="104"/>
    </row>
    <row r="423" spans="1:2" x14ac:dyDescent="0.25">
      <c r="A423" s="104"/>
      <c r="B423" s="104"/>
    </row>
    <row r="424" spans="1:2" x14ac:dyDescent="0.25">
      <c r="A424" s="104"/>
      <c r="B424" s="104"/>
    </row>
    <row r="425" spans="1:2" x14ac:dyDescent="0.25">
      <c r="A425" s="104"/>
      <c r="B425" s="104"/>
    </row>
    <row r="426" spans="1:2" x14ac:dyDescent="0.25">
      <c r="A426" s="104"/>
      <c r="B426" s="104"/>
    </row>
    <row r="427" spans="1:2" x14ac:dyDescent="0.25">
      <c r="A427" s="104"/>
      <c r="B427" s="104"/>
    </row>
    <row r="428" spans="1:2" x14ac:dyDescent="0.25">
      <c r="A428" s="104"/>
      <c r="B428" s="104"/>
    </row>
    <row r="429" spans="1:2" x14ac:dyDescent="0.25">
      <c r="A429" s="104"/>
      <c r="B429" s="104"/>
    </row>
    <row r="430" spans="1:2" x14ac:dyDescent="0.25">
      <c r="A430" s="104"/>
      <c r="B430" s="104"/>
    </row>
    <row r="431" spans="1:2" x14ac:dyDescent="0.25">
      <c r="A431" s="104"/>
      <c r="B431" s="104"/>
    </row>
    <row r="432" spans="1:2" x14ac:dyDescent="0.25">
      <c r="A432" s="104"/>
      <c r="B432" s="104"/>
    </row>
    <row r="433" spans="1:2" x14ac:dyDescent="0.25">
      <c r="A433" s="104"/>
      <c r="B433" s="104"/>
    </row>
    <row r="434" spans="1:2" x14ac:dyDescent="0.25">
      <c r="A434" s="104"/>
      <c r="B434" s="104"/>
    </row>
    <row r="435" spans="1:2" x14ac:dyDescent="0.25">
      <c r="A435" s="104"/>
      <c r="B435" s="104"/>
    </row>
    <row r="436" spans="1:2" x14ac:dyDescent="0.25">
      <c r="A436" s="104"/>
      <c r="B436" s="104"/>
    </row>
    <row r="437" spans="1:2" x14ac:dyDescent="0.25">
      <c r="A437" s="104"/>
      <c r="B437" s="104"/>
    </row>
    <row r="438" spans="1:2" x14ac:dyDescent="0.25">
      <c r="A438" s="104"/>
      <c r="B438" s="104"/>
    </row>
    <row r="439" spans="1:2" x14ac:dyDescent="0.25">
      <c r="A439" s="104"/>
      <c r="B439" s="104"/>
    </row>
    <row r="440" spans="1:2" x14ac:dyDescent="0.25">
      <c r="A440" s="104"/>
      <c r="B440" s="104"/>
    </row>
    <row r="441" spans="1:2" x14ac:dyDescent="0.25">
      <c r="A441" s="104"/>
      <c r="B441" s="104"/>
    </row>
    <row r="442" spans="1:2" x14ac:dyDescent="0.25">
      <c r="A442" s="104"/>
      <c r="B442" s="104"/>
    </row>
    <row r="443" spans="1:2" x14ac:dyDescent="0.25">
      <c r="A443" s="104"/>
      <c r="B443" s="104"/>
    </row>
    <row r="444" spans="1:2" x14ac:dyDescent="0.25">
      <c r="A444" s="104"/>
      <c r="B444" s="104"/>
    </row>
    <row r="445" spans="1:2" x14ac:dyDescent="0.25">
      <c r="A445" s="104"/>
      <c r="B445" s="104"/>
    </row>
    <row r="446" spans="1:2" x14ac:dyDescent="0.25">
      <c r="A446" s="104"/>
      <c r="B446" s="104"/>
    </row>
    <row r="447" spans="1:2" x14ac:dyDescent="0.25">
      <c r="A447" s="104"/>
      <c r="B447" s="104"/>
    </row>
    <row r="448" spans="1:2" x14ac:dyDescent="0.25">
      <c r="A448" s="104"/>
      <c r="B448" s="104"/>
    </row>
    <row r="449" spans="1:2" x14ac:dyDescent="0.25">
      <c r="A449" s="104"/>
      <c r="B449" s="104"/>
    </row>
    <row r="450" spans="1:2" x14ac:dyDescent="0.25">
      <c r="A450" s="104"/>
      <c r="B450" s="104"/>
    </row>
    <row r="451" spans="1:2" x14ac:dyDescent="0.25">
      <c r="A451" s="104"/>
      <c r="B451" s="104"/>
    </row>
    <row r="452" spans="1:2" x14ac:dyDescent="0.25">
      <c r="A452" s="104"/>
      <c r="B452" s="104"/>
    </row>
    <row r="453" spans="1:2" x14ac:dyDescent="0.25">
      <c r="A453" s="104"/>
      <c r="B453" s="104"/>
    </row>
    <row r="454" spans="1:2" x14ac:dyDescent="0.25">
      <c r="A454" s="104"/>
      <c r="B454" s="104"/>
    </row>
    <row r="455" spans="1:2" x14ac:dyDescent="0.25">
      <c r="A455" s="104"/>
      <c r="B455" s="104"/>
    </row>
    <row r="456" spans="1:2" x14ac:dyDescent="0.25">
      <c r="A456" s="104"/>
      <c r="B456" s="104"/>
    </row>
    <row r="457" spans="1:2" x14ac:dyDescent="0.25">
      <c r="A457" s="104"/>
      <c r="B457" s="104"/>
    </row>
    <row r="458" spans="1:2" x14ac:dyDescent="0.25">
      <c r="A458" s="104"/>
      <c r="B458" s="104"/>
    </row>
    <row r="459" spans="1:2" x14ac:dyDescent="0.25">
      <c r="A459" s="104"/>
      <c r="B459" s="104"/>
    </row>
    <row r="460" spans="1:2" x14ac:dyDescent="0.25">
      <c r="A460" s="104"/>
      <c r="B460" s="104"/>
    </row>
    <row r="461" spans="1:2" x14ac:dyDescent="0.25">
      <c r="A461" s="104"/>
      <c r="B461" s="104"/>
    </row>
    <row r="462" spans="1:2" x14ac:dyDescent="0.25">
      <c r="A462" s="104"/>
      <c r="B462" s="104"/>
    </row>
    <row r="463" spans="1:2" x14ac:dyDescent="0.25">
      <c r="A463" s="104"/>
      <c r="B463" s="104"/>
    </row>
    <row r="464" spans="1:2" x14ac:dyDescent="0.25">
      <c r="A464" s="104"/>
      <c r="B464" s="104"/>
    </row>
    <row r="465" spans="1:2" x14ac:dyDescent="0.25">
      <c r="A465" s="104"/>
      <c r="B465" s="104"/>
    </row>
    <row r="466" spans="1:2" x14ac:dyDescent="0.25">
      <c r="A466" s="104"/>
      <c r="B466" s="104"/>
    </row>
    <row r="467" spans="1:2" x14ac:dyDescent="0.25">
      <c r="A467" s="104"/>
      <c r="B467" s="104"/>
    </row>
    <row r="468" spans="1:2" x14ac:dyDescent="0.25">
      <c r="A468" s="104"/>
      <c r="B468" s="104"/>
    </row>
    <row r="469" spans="1:2" x14ac:dyDescent="0.25">
      <c r="A469" s="104"/>
      <c r="B469" s="104"/>
    </row>
    <row r="470" spans="1:2" x14ac:dyDescent="0.25">
      <c r="A470" s="104"/>
      <c r="B470" s="104"/>
    </row>
    <row r="471" spans="1:2" x14ac:dyDescent="0.25">
      <c r="A471" s="104"/>
      <c r="B471" s="104"/>
    </row>
    <row r="472" spans="1:2" x14ac:dyDescent="0.25">
      <c r="A472" s="104"/>
      <c r="B472" s="104"/>
    </row>
    <row r="473" spans="1:2" x14ac:dyDescent="0.25">
      <c r="A473" s="104"/>
      <c r="B473" s="104"/>
    </row>
    <row r="474" spans="1:2" x14ac:dyDescent="0.25">
      <c r="A474" s="104"/>
      <c r="B474" s="104"/>
    </row>
    <row r="475" spans="1:2" x14ac:dyDescent="0.25">
      <c r="A475" s="104"/>
      <c r="B475" s="104"/>
    </row>
    <row r="476" spans="1:2" x14ac:dyDescent="0.25">
      <c r="A476" s="104"/>
      <c r="B476" s="104"/>
    </row>
    <row r="477" spans="1:2" x14ac:dyDescent="0.25">
      <c r="A477" s="104"/>
      <c r="B477" s="104"/>
    </row>
    <row r="478" spans="1:2" x14ac:dyDescent="0.25">
      <c r="A478" s="104"/>
      <c r="B478" s="104"/>
    </row>
    <row r="479" spans="1:2" x14ac:dyDescent="0.25">
      <c r="A479" s="104"/>
      <c r="B479" s="104"/>
    </row>
    <row r="480" spans="1:2" x14ac:dyDescent="0.25">
      <c r="A480" s="104"/>
      <c r="B480" s="104"/>
    </row>
    <row r="481" spans="1:2" x14ac:dyDescent="0.25">
      <c r="A481" s="104"/>
      <c r="B481" s="104"/>
    </row>
    <row r="482" spans="1:2" x14ac:dyDescent="0.25">
      <c r="A482" s="104"/>
      <c r="B482" s="104"/>
    </row>
    <row r="483" spans="1:2" x14ac:dyDescent="0.25">
      <c r="A483" s="104"/>
      <c r="B483" s="104"/>
    </row>
    <row r="484" spans="1:2" x14ac:dyDescent="0.25">
      <c r="A484" s="104"/>
      <c r="B484" s="104"/>
    </row>
    <row r="485" spans="1:2" x14ac:dyDescent="0.25">
      <c r="A485" s="104"/>
      <c r="B485" s="104"/>
    </row>
    <row r="486" spans="1:2" x14ac:dyDescent="0.25">
      <c r="A486" s="104"/>
      <c r="B486" s="104"/>
    </row>
    <row r="487" spans="1:2" x14ac:dyDescent="0.25">
      <c r="A487" s="104"/>
      <c r="B487" s="104"/>
    </row>
    <row r="488" spans="1:2" x14ac:dyDescent="0.25">
      <c r="A488" s="104"/>
      <c r="B488" s="104"/>
    </row>
    <row r="489" spans="1:2" x14ac:dyDescent="0.25">
      <c r="A489" s="104"/>
      <c r="B489" s="104"/>
    </row>
    <row r="490" spans="1:2" x14ac:dyDescent="0.25">
      <c r="A490" s="104"/>
      <c r="B490" s="104"/>
    </row>
    <row r="491" spans="1:2" x14ac:dyDescent="0.25">
      <c r="A491" s="104"/>
      <c r="B491" s="104"/>
    </row>
    <row r="492" spans="1:2" x14ac:dyDescent="0.25">
      <c r="A492" s="104"/>
      <c r="B492" s="104"/>
    </row>
    <row r="493" spans="1:2" x14ac:dyDescent="0.25">
      <c r="A493" s="104"/>
      <c r="B493" s="104"/>
    </row>
    <row r="494" spans="1:2" x14ac:dyDescent="0.25">
      <c r="A494" s="104"/>
      <c r="B494" s="104"/>
    </row>
    <row r="495" spans="1:2" x14ac:dyDescent="0.25">
      <c r="A495" s="104"/>
      <c r="B495" s="104"/>
    </row>
    <row r="496" spans="1:2" x14ac:dyDescent="0.25">
      <c r="A496" s="104"/>
      <c r="B496" s="104"/>
    </row>
    <row r="497" spans="1:2" x14ac:dyDescent="0.25">
      <c r="A497" s="104"/>
      <c r="B497" s="104"/>
    </row>
    <row r="498" spans="1:2" x14ac:dyDescent="0.25">
      <c r="A498" s="104"/>
      <c r="B498" s="104"/>
    </row>
    <row r="499" spans="1:2" x14ac:dyDescent="0.25">
      <c r="A499" s="104"/>
      <c r="B499" s="104"/>
    </row>
    <row r="500" spans="1:2" x14ac:dyDescent="0.25">
      <c r="A500" s="104"/>
      <c r="B500" s="104"/>
    </row>
    <row r="501" spans="1:2" x14ac:dyDescent="0.25">
      <c r="A501" s="104"/>
      <c r="B501" s="104"/>
    </row>
    <row r="502" spans="1:2" x14ac:dyDescent="0.25">
      <c r="A502" s="104"/>
      <c r="B502" s="104"/>
    </row>
    <row r="503" spans="1:2" x14ac:dyDescent="0.25">
      <c r="A503" s="104"/>
      <c r="B503" s="104"/>
    </row>
    <row r="504" spans="1:2" x14ac:dyDescent="0.25">
      <c r="A504" s="104"/>
      <c r="B504" s="104"/>
    </row>
    <row r="505" spans="1:2" x14ac:dyDescent="0.25">
      <c r="A505" s="104"/>
      <c r="B505" s="104"/>
    </row>
    <row r="506" spans="1:2" x14ac:dyDescent="0.25">
      <c r="A506" s="104"/>
      <c r="B506" s="104"/>
    </row>
    <row r="507" spans="1:2" x14ac:dyDescent="0.25">
      <c r="A507" s="104"/>
      <c r="B507" s="104"/>
    </row>
    <row r="508" spans="1:2" x14ac:dyDescent="0.25">
      <c r="A508" s="104"/>
      <c r="B508" s="104"/>
    </row>
    <row r="509" spans="1:2" x14ac:dyDescent="0.25">
      <c r="A509" s="104"/>
      <c r="B509" s="104"/>
    </row>
    <row r="510" spans="1:2" x14ac:dyDescent="0.25">
      <c r="A510" s="104"/>
      <c r="B510" s="104"/>
    </row>
    <row r="511" spans="1:2" x14ac:dyDescent="0.25">
      <c r="A511" s="104"/>
      <c r="B511" s="104"/>
    </row>
    <row r="512" spans="1:2" x14ac:dyDescent="0.25">
      <c r="A512" s="104"/>
      <c r="B512" s="104"/>
    </row>
    <row r="513" spans="1:2" x14ac:dyDescent="0.25">
      <c r="A513" s="104"/>
      <c r="B513" s="104"/>
    </row>
    <row r="514" spans="1:2" x14ac:dyDescent="0.25">
      <c r="A514" s="104"/>
      <c r="B514" s="104"/>
    </row>
    <row r="515" spans="1:2" x14ac:dyDescent="0.25">
      <c r="A515" s="104"/>
      <c r="B515" s="104"/>
    </row>
    <row r="516" spans="1:2" x14ac:dyDescent="0.25">
      <c r="A516" s="104"/>
      <c r="B516" s="104"/>
    </row>
    <row r="517" spans="1:2" x14ac:dyDescent="0.25">
      <c r="A517" s="104"/>
      <c r="B517" s="104"/>
    </row>
    <row r="518" spans="1:2" x14ac:dyDescent="0.25">
      <c r="A518" s="104"/>
      <c r="B518" s="104"/>
    </row>
    <row r="519" spans="1:2" x14ac:dyDescent="0.25">
      <c r="A519" s="104"/>
      <c r="B519" s="104"/>
    </row>
    <row r="520" spans="1:2" x14ac:dyDescent="0.25">
      <c r="A520" s="104"/>
      <c r="B520" s="104"/>
    </row>
    <row r="521" spans="1:2" x14ac:dyDescent="0.25">
      <c r="A521" s="104"/>
      <c r="B521" s="104"/>
    </row>
    <row r="522" spans="1:2" x14ac:dyDescent="0.25">
      <c r="A522" s="104"/>
      <c r="B522" s="104"/>
    </row>
    <row r="523" spans="1:2" x14ac:dyDescent="0.25">
      <c r="A523" s="104"/>
      <c r="B523" s="104"/>
    </row>
    <row r="524" spans="1:2" x14ac:dyDescent="0.25">
      <c r="A524" s="104"/>
      <c r="B524" s="104"/>
    </row>
    <row r="525" spans="1:2" x14ac:dyDescent="0.25">
      <c r="A525" s="104"/>
      <c r="B525" s="104"/>
    </row>
    <row r="526" spans="1:2" x14ac:dyDescent="0.25">
      <c r="A526" s="104"/>
      <c r="B526" s="104"/>
    </row>
    <row r="527" spans="1:2" x14ac:dyDescent="0.25">
      <c r="A527" s="104"/>
      <c r="B527" s="104"/>
    </row>
    <row r="528" spans="1:2" x14ac:dyDescent="0.25">
      <c r="A528" s="104"/>
      <c r="B528" s="104"/>
    </row>
    <row r="529" spans="1:2" x14ac:dyDescent="0.25">
      <c r="A529" s="104"/>
      <c r="B529" s="104"/>
    </row>
    <row r="530" spans="1:2" x14ac:dyDescent="0.25">
      <c r="A530" s="104"/>
      <c r="B530" s="104"/>
    </row>
    <row r="531" spans="1:2" x14ac:dyDescent="0.25">
      <c r="A531" s="104"/>
      <c r="B531" s="104"/>
    </row>
    <row r="532" spans="1:2" x14ac:dyDescent="0.25">
      <c r="A532" s="104"/>
      <c r="B532" s="104"/>
    </row>
    <row r="533" spans="1:2" x14ac:dyDescent="0.25">
      <c r="A533" s="104"/>
      <c r="B533" s="104"/>
    </row>
    <row r="534" spans="1:2" x14ac:dyDescent="0.25">
      <c r="A534" s="104"/>
      <c r="B534" s="104"/>
    </row>
    <row r="535" spans="1:2" x14ac:dyDescent="0.25">
      <c r="A535" s="104"/>
      <c r="B535" s="104"/>
    </row>
    <row r="536" spans="1:2" x14ac:dyDescent="0.25">
      <c r="A536" s="104"/>
      <c r="B536" s="104"/>
    </row>
    <row r="537" spans="1:2" x14ac:dyDescent="0.25">
      <c r="A537" s="104"/>
      <c r="B537" s="104"/>
    </row>
    <row r="538" spans="1:2" x14ac:dyDescent="0.25">
      <c r="A538" s="104"/>
      <c r="B538" s="104"/>
    </row>
    <row r="539" spans="1:2" x14ac:dyDescent="0.25">
      <c r="A539" s="104"/>
      <c r="B539" s="104"/>
    </row>
    <row r="540" spans="1:2" x14ac:dyDescent="0.25">
      <c r="A540" s="104"/>
      <c r="B540" s="104"/>
    </row>
    <row r="541" spans="1:2" x14ac:dyDescent="0.25">
      <c r="A541" s="104"/>
      <c r="B541" s="104"/>
    </row>
    <row r="542" spans="1:2" x14ac:dyDescent="0.25">
      <c r="A542" s="104"/>
      <c r="B542" s="104"/>
    </row>
    <row r="543" spans="1:2" x14ac:dyDescent="0.25">
      <c r="A543" s="104"/>
      <c r="B543" s="104"/>
    </row>
    <row r="544" spans="1:2" x14ac:dyDescent="0.25">
      <c r="A544" s="104"/>
      <c r="B544" s="104"/>
    </row>
    <row r="545" spans="1:2" x14ac:dyDescent="0.25">
      <c r="A545" s="104"/>
      <c r="B545" s="104"/>
    </row>
    <row r="546" spans="1:2" x14ac:dyDescent="0.25">
      <c r="A546" s="104"/>
      <c r="B546" s="104"/>
    </row>
    <row r="547" spans="1:2" x14ac:dyDescent="0.25">
      <c r="A547" s="104"/>
      <c r="B547" s="104"/>
    </row>
    <row r="548" spans="1:2" x14ac:dyDescent="0.25">
      <c r="A548" s="104"/>
      <c r="B548" s="104"/>
    </row>
    <row r="549" spans="1:2" x14ac:dyDescent="0.25">
      <c r="A549" s="104"/>
      <c r="B549" s="104"/>
    </row>
    <row r="550" spans="1:2" x14ac:dyDescent="0.25">
      <c r="A550" s="104"/>
      <c r="B550" s="104"/>
    </row>
    <row r="551" spans="1:2" x14ac:dyDescent="0.25">
      <c r="A551" s="104"/>
      <c r="B551" s="104"/>
    </row>
    <row r="552" spans="1:2" x14ac:dyDescent="0.25">
      <c r="A552" s="104"/>
      <c r="B552" s="104"/>
    </row>
    <row r="553" spans="1:2" x14ac:dyDescent="0.25">
      <c r="A553" s="104"/>
      <c r="B553" s="104"/>
    </row>
    <row r="554" spans="1:2" x14ac:dyDescent="0.25">
      <c r="A554" s="104"/>
      <c r="B554" s="104"/>
    </row>
    <row r="555" spans="1:2" x14ac:dyDescent="0.25">
      <c r="A555" s="104"/>
      <c r="B555" s="104"/>
    </row>
    <row r="556" spans="1:2" x14ac:dyDescent="0.25">
      <c r="A556" s="104"/>
      <c r="B556" s="104"/>
    </row>
    <row r="557" spans="1:2" x14ac:dyDescent="0.25">
      <c r="A557" s="104"/>
      <c r="B557" s="104"/>
    </row>
    <row r="558" spans="1:2" x14ac:dyDescent="0.25">
      <c r="A558" s="104"/>
      <c r="B558" s="104"/>
    </row>
    <row r="559" spans="1:2" x14ac:dyDescent="0.25">
      <c r="A559" s="104"/>
      <c r="B559" s="104"/>
    </row>
    <row r="560" spans="1:2" x14ac:dyDescent="0.25">
      <c r="A560" s="104"/>
      <c r="B560" s="104"/>
    </row>
    <row r="561" spans="1:2" x14ac:dyDescent="0.25">
      <c r="A561" s="104"/>
      <c r="B561" s="104"/>
    </row>
    <row r="562" spans="1:2" x14ac:dyDescent="0.25">
      <c r="A562" s="104"/>
      <c r="B562" s="104"/>
    </row>
    <row r="563" spans="1:2" x14ac:dyDescent="0.25">
      <c r="A563" s="104"/>
      <c r="B563" s="104"/>
    </row>
    <row r="564" spans="1:2" x14ac:dyDescent="0.25">
      <c r="A564" s="104"/>
      <c r="B564" s="104"/>
    </row>
    <row r="565" spans="1:2" x14ac:dyDescent="0.25">
      <c r="A565" s="104"/>
      <c r="B565" s="104"/>
    </row>
    <row r="566" spans="1:2" x14ac:dyDescent="0.25">
      <c r="A566" s="104"/>
      <c r="B566" s="104"/>
    </row>
    <row r="567" spans="1:2" x14ac:dyDescent="0.25">
      <c r="A567" s="104"/>
      <c r="B567" s="104"/>
    </row>
    <row r="568" spans="1:2" x14ac:dyDescent="0.25">
      <c r="A568" s="104"/>
      <c r="B568" s="104"/>
    </row>
    <row r="569" spans="1:2" x14ac:dyDescent="0.25">
      <c r="A569" s="104"/>
      <c r="B569" s="104"/>
    </row>
    <row r="570" spans="1:2" x14ac:dyDescent="0.25">
      <c r="A570" s="104"/>
      <c r="B570" s="104"/>
    </row>
    <row r="571" spans="1:2" x14ac:dyDescent="0.25">
      <c r="A571" s="104"/>
      <c r="B571" s="104"/>
    </row>
    <row r="572" spans="1:2" x14ac:dyDescent="0.25">
      <c r="A572" s="104"/>
      <c r="B572" s="104"/>
    </row>
    <row r="573" spans="1:2" x14ac:dyDescent="0.25">
      <c r="A573" s="104"/>
      <c r="B573" s="104"/>
    </row>
    <row r="574" spans="1:2" x14ac:dyDescent="0.25">
      <c r="A574" s="104"/>
      <c r="B574" s="104"/>
    </row>
    <row r="575" spans="1:2" x14ac:dyDescent="0.25">
      <c r="A575" s="104"/>
      <c r="B575" s="104"/>
    </row>
    <row r="576" spans="1:2" x14ac:dyDescent="0.25">
      <c r="A576" s="104"/>
      <c r="B576" s="104"/>
    </row>
    <row r="577" spans="1:2" x14ac:dyDescent="0.25">
      <c r="A577" s="104"/>
      <c r="B577" s="104"/>
    </row>
    <row r="578" spans="1:2" x14ac:dyDescent="0.25">
      <c r="A578" s="104"/>
      <c r="B578" s="104"/>
    </row>
    <row r="579" spans="1:2" x14ac:dyDescent="0.25">
      <c r="A579" s="104"/>
      <c r="B579" s="104"/>
    </row>
    <row r="580" spans="1:2" x14ac:dyDescent="0.25">
      <c r="A580" s="104"/>
      <c r="B580" s="104"/>
    </row>
    <row r="581" spans="1:2" x14ac:dyDescent="0.25">
      <c r="A581" s="104"/>
      <c r="B581" s="104"/>
    </row>
    <row r="582" spans="1:2" x14ac:dyDescent="0.25">
      <c r="A582" s="104"/>
      <c r="B582" s="104"/>
    </row>
    <row r="583" spans="1:2" x14ac:dyDescent="0.25">
      <c r="A583" s="104"/>
      <c r="B583" s="104"/>
    </row>
    <row r="584" spans="1:2" x14ac:dyDescent="0.25">
      <c r="A584" s="104"/>
      <c r="B584" s="104"/>
    </row>
    <row r="585" spans="1:2" x14ac:dyDescent="0.25">
      <c r="A585" s="104"/>
      <c r="B585" s="104"/>
    </row>
    <row r="586" spans="1:2" x14ac:dyDescent="0.25">
      <c r="A586" s="104"/>
      <c r="B586" s="104"/>
    </row>
    <row r="587" spans="1:2" x14ac:dyDescent="0.25">
      <c r="A587" s="104"/>
      <c r="B587" s="104"/>
    </row>
    <row r="588" spans="1:2" x14ac:dyDescent="0.25">
      <c r="A588" s="104"/>
      <c r="B588" s="104"/>
    </row>
    <row r="589" spans="1:2" x14ac:dyDescent="0.25">
      <c r="A589" s="104"/>
      <c r="B589" s="104"/>
    </row>
    <row r="590" spans="1:2" x14ac:dyDescent="0.25">
      <c r="A590" s="104"/>
      <c r="B590" s="104"/>
    </row>
    <row r="591" spans="1:2" x14ac:dyDescent="0.25">
      <c r="A591" s="104"/>
      <c r="B591" s="104"/>
    </row>
    <row r="592" spans="1:2" x14ac:dyDescent="0.25">
      <c r="A592" s="104"/>
      <c r="B592" s="104"/>
    </row>
    <row r="593" spans="1:2" x14ac:dyDescent="0.25">
      <c r="A593" s="104"/>
      <c r="B593" s="104"/>
    </row>
    <row r="594" spans="1:2" x14ac:dyDescent="0.25">
      <c r="A594" s="104"/>
      <c r="B594" s="104"/>
    </row>
    <row r="595" spans="1:2" x14ac:dyDescent="0.25">
      <c r="A595" s="104"/>
      <c r="B595" s="104"/>
    </row>
    <row r="596" spans="1:2" x14ac:dyDescent="0.25">
      <c r="A596" s="104"/>
      <c r="B596" s="104"/>
    </row>
    <row r="597" spans="1:2" x14ac:dyDescent="0.25">
      <c r="A597" s="104"/>
      <c r="B597" s="104"/>
    </row>
    <row r="598" spans="1:2" x14ac:dyDescent="0.25">
      <c r="A598" s="104"/>
      <c r="B598" s="104"/>
    </row>
    <row r="599" spans="1:2" x14ac:dyDescent="0.25">
      <c r="A599" s="104"/>
      <c r="B599" s="104"/>
    </row>
    <row r="600" spans="1:2" x14ac:dyDescent="0.25">
      <c r="A600" s="104"/>
      <c r="B600" s="104"/>
    </row>
    <row r="601" spans="1:2" x14ac:dyDescent="0.25">
      <c r="A601" s="104"/>
      <c r="B601" s="104"/>
    </row>
    <row r="602" spans="1:2" x14ac:dyDescent="0.25">
      <c r="A602" s="104"/>
      <c r="B602" s="104"/>
    </row>
    <row r="603" spans="1:2" x14ac:dyDescent="0.25">
      <c r="A603" s="104"/>
      <c r="B603" s="104"/>
    </row>
    <row r="604" spans="1:2" x14ac:dyDescent="0.25">
      <c r="A604" s="104"/>
      <c r="B604" s="104"/>
    </row>
    <row r="605" spans="1:2" x14ac:dyDescent="0.25">
      <c r="A605" s="104"/>
      <c r="B605" s="104"/>
    </row>
    <row r="606" spans="1:2" x14ac:dyDescent="0.25">
      <c r="A606" s="104"/>
      <c r="B606" s="104"/>
    </row>
    <row r="607" spans="1:2" x14ac:dyDescent="0.25">
      <c r="A607" s="104"/>
      <c r="B607" s="104"/>
    </row>
    <row r="608" spans="1:2" x14ac:dyDescent="0.25">
      <c r="A608" s="104"/>
      <c r="B608" s="104"/>
    </row>
    <row r="609" spans="1:2" x14ac:dyDescent="0.25">
      <c r="A609" s="104"/>
      <c r="B609" s="104"/>
    </row>
    <row r="610" spans="1:2" x14ac:dyDescent="0.25">
      <c r="A610" s="104"/>
      <c r="B610" s="104"/>
    </row>
    <row r="611" spans="1:2" x14ac:dyDescent="0.25">
      <c r="A611" s="104"/>
      <c r="B611" s="104"/>
    </row>
    <row r="612" spans="1:2" x14ac:dyDescent="0.25">
      <c r="A612" s="104"/>
      <c r="B612" s="104"/>
    </row>
    <row r="613" spans="1:2" x14ac:dyDescent="0.25">
      <c r="A613" s="104"/>
      <c r="B613" s="104"/>
    </row>
    <row r="614" spans="1:2" x14ac:dyDescent="0.25">
      <c r="A614" s="104"/>
      <c r="B614" s="104"/>
    </row>
    <row r="615" spans="1:2" x14ac:dyDescent="0.25">
      <c r="A615" s="104"/>
      <c r="B615" s="104"/>
    </row>
    <row r="616" spans="1:2" x14ac:dyDescent="0.25">
      <c r="A616" s="104"/>
      <c r="B616" s="104"/>
    </row>
    <row r="617" spans="1:2" x14ac:dyDescent="0.25">
      <c r="A617" s="104"/>
      <c r="B617" s="104"/>
    </row>
    <row r="618" spans="1:2" x14ac:dyDescent="0.25">
      <c r="A618" s="104"/>
      <c r="B618" s="104"/>
    </row>
    <row r="619" spans="1:2" x14ac:dyDescent="0.25">
      <c r="A619" s="104"/>
      <c r="B619" s="104"/>
    </row>
    <row r="620" spans="1:2" x14ac:dyDescent="0.25">
      <c r="A620" s="104"/>
      <c r="B620" s="104"/>
    </row>
    <row r="621" spans="1:2" x14ac:dyDescent="0.25">
      <c r="A621" s="104"/>
      <c r="B621" s="104"/>
    </row>
    <row r="622" spans="1:2" x14ac:dyDescent="0.25">
      <c r="A622" s="104"/>
      <c r="B622" s="104"/>
    </row>
    <row r="623" spans="1:2" x14ac:dyDescent="0.25">
      <c r="A623" s="104"/>
      <c r="B623" s="104"/>
    </row>
    <row r="624" spans="1:2" x14ac:dyDescent="0.25">
      <c r="A624" s="104"/>
      <c r="B624" s="104"/>
    </row>
    <row r="625" spans="1:2" x14ac:dyDescent="0.25">
      <c r="A625" s="104"/>
      <c r="B625" s="104"/>
    </row>
    <row r="626" spans="1:2" x14ac:dyDescent="0.25">
      <c r="A626" s="104"/>
      <c r="B626" s="104"/>
    </row>
    <row r="627" spans="1:2" x14ac:dyDescent="0.25">
      <c r="A627" s="104"/>
      <c r="B627" s="104"/>
    </row>
    <row r="628" spans="1:2" x14ac:dyDescent="0.25">
      <c r="A628" s="104"/>
      <c r="B628" s="104"/>
    </row>
    <row r="629" spans="1:2" x14ac:dyDescent="0.25">
      <c r="A629" s="104"/>
      <c r="B629" s="104"/>
    </row>
    <row r="630" spans="1:2" x14ac:dyDescent="0.25">
      <c r="A630" s="104"/>
      <c r="B630" s="104"/>
    </row>
    <row r="631" spans="1:2" x14ac:dyDescent="0.25">
      <c r="A631" s="104"/>
      <c r="B631" s="104"/>
    </row>
    <row r="632" spans="1:2" x14ac:dyDescent="0.25">
      <c r="A632" s="104"/>
      <c r="B632" s="104"/>
    </row>
    <row r="633" spans="1:2" x14ac:dyDescent="0.25">
      <c r="A633" s="104"/>
      <c r="B633" s="104"/>
    </row>
    <row r="634" spans="1:2" x14ac:dyDescent="0.25">
      <c r="A634" s="104"/>
      <c r="B634" s="104"/>
    </row>
    <row r="635" spans="1:2" x14ac:dyDescent="0.25">
      <c r="A635" s="104"/>
      <c r="B635" s="104"/>
    </row>
    <row r="636" spans="1:2" x14ac:dyDescent="0.25">
      <c r="A636" s="104"/>
      <c r="B636" s="104"/>
    </row>
    <row r="637" spans="1:2" x14ac:dyDescent="0.25">
      <c r="A637" s="104"/>
      <c r="B637" s="104"/>
    </row>
    <row r="638" spans="1:2" x14ac:dyDescent="0.25">
      <c r="A638" s="104"/>
      <c r="B638" s="104"/>
    </row>
    <row r="639" spans="1:2" x14ac:dyDescent="0.25">
      <c r="A639" s="104"/>
      <c r="B639" s="104"/>
    </row>
    <row r="640" spans="1:2" x14ac:dyDescent="0.25">
      <c r="A640" s="104"/>
      <c r="B640" s="104"/>
    </row>
    <row r="641" spans="1:2" x14ac:dyDescent="0.25">
      <c r="A641" s="104"/>
      <c r="B641" s="104"/>
    </row>
    <row r="642" spans="1:2" x14ac:dyDescent="0.25">
      <c r="A642" s="104"/>
      <c r="B642" s="104"/>
    </row>
    <row r="643" spans="1:2" x14ac:dyDescent="0.25">
      <c r="A643" s="104"/>
      <c r="B643" s="104"/>
    </row>
    <row r="644" spans="1:2" x14ac:dyDescent="0.25">
      <c r="A644" s="104"/>
      <c r="B644" s="104"/>
    </row>
    <row r="645" spans="1:2" x14ac:dyDescent="0.25">
      <c r="A645" s="104"/>
      <c r="B645" s="104"/>
    </row>
    <row r="646" spans="1:2" x14ac:dyDescent="0.25">
      <c r="A646" s="104"/>
      <c r="B646" s="104"/>
    </row>
    <row r="647" spans="1:2" x14ac:dyDescent="0.25">
      <c r="A647" s="104"/>
      <c r="B647" s="104"/>
    </row>
    <row r="648" spans="1:2" x14ac:dyDescent="0.25">
      <c r="A648" s="104"/>
      <c r="B648" s="104"/>
    </row>
    <row r="649" spans="1:2" x14ac:dyDescent="0.25">
      <c r="A649" s="104"/>
      <c r="B649" s="104"/>
    </row>
    <row r="650" spans="1:2" x14ac:dyDescent="0.25">
      <c r="A650" s="104"/>
      <c r="B650" s="104"/>
    </row>
    <row r="651" spans="1:2" x14ac:dyDescent="0.25">
      <c r="A651" s="104"/>
      <c r="B651" s="104"/>
    </row>
    <row r="652" spans="1:2" x14ac:dyDescent="0.25">
      <c r="A652" s="104"/>
      <c r="B652" s="104"/>
    </row>
    <row r="653" spans="1:2" x14ac:dyDescent="0.25">
      <c r="A653" s="104"/>
      <c r="B653" s="104"/>
    </row>
    <row r="654" spans="1:2" x14ac:dyDescent="0.25">
      <c r="A654" s="104"/>
      <c r="B654" s="104"/>
    </row>
    <row r="655" spans="1:2" x14ac:dyDescent="0.25">
      <c r="A655" s="104"/>
      <c r="B655" s="104"/>
    </row>
    <row r="656" spans="1:2" x14ac:dyDescent="0.25">
      <c r="A656" s="104"/>
      <c r="B656" s="104"/>
    </row>
    <row r="657" spans="1:2" x14ac:dyDescent="0.25">
      <c r="A657" s="104"/>
      <c r="B657" s="104"/>
    </row>
    <row r="658" spans="1:2" x14ac:dyDescent="0.25">
      <c r="A658" s="104"/>
      <c r="B658" s="104"/>
    </row>
    <row r="659" spans="1:2" x14ac:dyDescent="0.25">
      <c r="A659" s="104"/>
      <c r="B659" s="104"/>
    </row>
    <row r="660" spans="1:2" x14ac:dyDescent="0.25">
      <c r="A660" s="104"/>
      <c r="B660" s="104"/>
    </row>
    <row r="661" spans="1:2" x14ac:dyDescent="0.25">
      <c r="A661" s="104"/>
      <c r="B661" s="104"/>
    </row>
    <row r="662" spans="1:2" x14ac:dyDescent="0.25">
      <c r="A662" s="104"/>
      <c r="B662" s="104"/>
    </row>
    <row r="663" spans="1:2" x14ac:dyDescent="0.25">
      <c r="A663" s="104"/>
      <c r="B663" s="104"/>
    </row>
    <row r="664" spans="1:2" x14ac:dyDescent="0.25">
      <c r="A664" s="104"/>
      <c r="B664" s="104"/>
    </row>
    <row r="665" spans="1:2" x14ac:dyDescent="0.25">
      <c r="A665" s="104"/>
      <c r="B665" s="104"/>
    </row>
    <row r="666" spans="1:2" x14ac:dyDescent="0.25">
      <c r="A666" s="104"/>
      <c r="B666" s="104"/>
    </row>
    <row r="667" spans="1:2" x14ac:dyDescent="0.25">
      <c r="A667" s="104"/>
      <c r="B667" s="104"/>
    </row>
    <row r="668" spans="1:2" x14ac:dyDescent="0.25">
      <c r="A668" s="104"/>
      <c r="B668" s="104"/>
    </row>
    <row r="669" spans="1:2" x14ac:dyDescent="0.25">
      <c r="A669" s="104"/>
      <c r="B669" s="104"/>
    </row>
    <row r="670" spans="1:2" x14ac:dyDescent="0.25">
      <c r="A670" s="104"/>
      <c r="B670" s="104"/>
    </row>
    <row r="671" spans="1:2" x14ac:dyDescent="0.25">
      <c r="A671" s="104"/>
      <c r="B671" s="104"/>
    </row>
    <row r="672" spans="1:2" x14ac:dyDescent="0.25">
      <c r="A672" s="104"/>
      <c r="B672" s="104"/>
    </row>
    <row r="673" spans="1:2" x14ac:dyDescent="0.25">
      <c r="A673" s="104"/>
      <c r="B673" s="104"/>
    </row>
    <row r="674" spans="1:2" x14ac:dyDescent="0.25">
      <c r="A674" s="104"/>
      <c r="B674" s="104"/>
    </row>
    <row r="675" spans="1:2" x14ac:dyDescent="0.25">
      <c r="A675" s="104"/>
      <c r="B675" s="104"/>
    </row>
    <row r="676" spans="1:2" x14ac:dyDescent="0.25">
      <c r="A676" s="104"/>
      <c r="B676" s="104"/>
    </row>
    <row r="677" spans="1:2" x14ac:dyDescent="0.25">
      <c r="A677" s="104"/>
      <c r="B677" s="104"/>
    </row>
    <row r="678" spans="1:2" x14ac:dyDescent="0.25">
      <c r="A678" s="104"/>
      <c r="B678" s="104"/>
    </row>
    <row r="679" spans="1:2" x14ac:dyDescent="0.25">
      <c r="A679" s="104"/>
      <c r="B679" s="104"/>
    </row>
    <row r="680" spans="1:2" x14ac:dyDescent="0.25">
      <c r="A680" s="104"/>
      <c r="B680" s="104"/>
    </row>
    <row r="681" spans="1:2" x14ac:dyDescent="0.25">
      <c r="A681" s="104"/>
      <c r="B681" s="104"/>
    </row>
    <row r="682" spans="1:2" x14ac:dyDescent="0.25">
      <c r="A682" s="104"/>
      <c r="B682" s="104"/>
    </row>
    <row r="683" spans="1:2" x14ac:dyDescent="0.25">
      <c r="A683" s="104"/>
      <c r="B683" s="104"/>
    </row>
    <row r="684" spans="1:2" x14ac:dyDescent="0.25">
      <c r="A684" s="104"/>
      <c r="B684" s="104"/>
    </row>
    <row r="685" spans="1:2" x14ac:dyDescent="0.25">
      <c r="A685" s="104"/>
      <c r="B685" s="104"/>
    </row>
    <row r="686" spans="1:2" x14ac:dyDescent="0.25">
      <c r="A686" s="104"/>
      <c r="B686" s="104"/>
    </row>
    <row r="687" spans="1:2" x14ac:dyDescent="0.25">
      <c r="A687" s="104"/>
      <c r="B687" s="104"/>
    </row>
    <row r="688" spans="1:2" x14ac:dyDescent="0.25">
      <c r="A688" s="104"/>
      <c r="B688" s="104"/>
    </row>
    <row r="689" spans="1:2" x14ac:dyDescent="0.25">
      <c r="A689" s="104"/>
      <c r="B689" s="104"/>
    </row>
    <row r="690" spans="1:2" x14ac:dyDescent="0.25">
      <c r="A690" s="104"/>
      <c r="B690" s="104"/>
    </row>
    <row r="691" spans="1:2" x14ac:dyDescent="0.25">
      <c r="A691" s="104"/>
      <c r="B691" s="104"/>
    </row>
    <row r="692" spans="1:2" x14ac:dyDescent="0.25">
      <c r="A692" s="104"/>
      <c r="B692" s="104"/>
    </row>
    <row r="693" spans="1:2" x14ac:dyDescent="0.25">
      <c r="A693" s="104"/>
      <c r="B693" s="104"/>
    </row>
    <row r="694" spans="1:2" x14ac:dyDescent="0.25">
      <c r="A694" s="104"/>
      <c r="B694" s="104"/>
    </row>
    <row r="695" spans="1:2" x14ac:dyDescent="0.25">
      <c r="A695" s="104"/>
      <c r="B695" s="104"/>
    </row>
    <row r="696" spans="1:2" x14ac:dyDescent="0.25">
      <c r="A696" s="104"/>
      <c r="B696" s="104"/>
    </row>
    <row r="697" spans="1:2" x14ac:dyDescent="0.25">
      <c r="A697" s="104"/>
      <c r="B697" s="104"/>
    </row>
    <row r="698" spans="1:2" x14ac:dyDescent="0.25">
      <c r="A698" s="104"/>
      <c r="B698" s="104"/>
    </row>
    <row r="699" spans="1:2" x14ac:dyDescent="0.25">
      <c r="A699" s="104"/>
      <c r="B699" s="104"/>
    </row>
    <row r="700" spans="1:2" x14ac:dyDescent="0.25">
      <c r="A700" s="104"/>
      <c r="B700" s="104"/>
    </row>
    <row r="701" spans="1:2" x14ac:dyDescent="0.25">
      <c r="A701" s="104"/>
      <c r="B701" s="104"/>
    </row>
    <row r="702" spans="1:2" x14ac:dyDescent="0.25">
      <c r="A702" s="104"/>
      <c r="B702" s="104"/>
    </row>
    <row r="703" spans="1:2" x14ac:dyDescent="0.25">
      <c r="A703" s="104"/>
      <c r="B703" s="104"/>
    </row>
    <row r="704" spans="1:2" x14ac:dyDescent="0.25">
      <c r="A704" s="104"/>
      <c r="B704" s="104"/>
    </row>
    <row r="705" spans="1:2" x14ac:dyDescent="0.25">
      <c r="A705" s="104"/>
      <c r="B705" s="104"/>
    </row>
    <row r="706" spans="1:2" x14ac:dyDescent="0.25">
      <c r="A706" s="104"/>
      <c r="B706" s="104"/>
    </row>
    <row r="707" spans="1:2" x14ac:dyDescent="0.25">
      <c r="A707" s="104"/>
      <c r="B707" s="104"/>
    </row>
    <row r="708" spans="1:2" x14ac:dyDescent="0.25">
      <c r="A708" s="104"/>
      <c r="B708" s="104"/>
    </row>
    <row r="709" spans="1:2" x14ac:dyDescent="0.25">
      <c r="A709" s="104"/>
      <c r="B709" s="104"/>
    </row>
    <row r="710" spans="1:2" x14ac:dyDescent="0.25">
      <c r="A710" s="104"/>
      <c r="B710" s="104"/>
    </row>
    <row r="711" spans="1:2" x14ac:dyDescent="0.25">
      <c r="A711" s="104"/>
      <c r="B711" s="104"/>
    </row>
    <row r="712" spans="1:2" x14ac:dyDescent="0.25">
      <c r="A712" s="104"/>
      <c r="B712" s="104"/>
    </row>
    <row r="713" spans="1:2" x14ac:dyDescent="0.25">
      <c r="A713" s="104"/>
      <c r="B713" s="104"/>
    </row>
    <row r="714" spans="1:2" x14ac:dyDescent="0.25">
      <c r="A714" s="104"/>
      <c r="B714" s="104"/>
    </row>
    <row r="715" spans="1:2" x14ac:dyDescent="0.25">
      <c r="A715" s="104"/>
      <c r="B715" s="104"/>
    </row>
    <row r="716" spans="1:2" x14ac:dyDescent="0.25">
      <c r="A716" s="104"/>
      <c r="B716" s="104"/>
    </row>
    <row r="717" spans="1:2" x14ac:dyDescent="0.25">
      <c r="A717" s="104"/>
      <c r="B717" s="104"/>
    </row>
    <row r="718" spans="1:2" x14ac:dyDescent="0.25">
      <c r="A718" s="104"/>
      <c r="B718" s="104"/>
    </row>
    <row r="719" spans="1:2" x14ac:dyDescent="0.25">
      <c r="A719" s="104"/>
      <c r="B719" s="104"/>
    </row>
    <row r="720" spans="1:2" x14ac:dyDescent="0.25">
      <c r="A720" s="104"/>
      <c r="B720" s="104"/>
    </row>
    <row r="721" spans="1:2" x14ac:dyDescent="0.25">
      <c r="A721" s="104"/>
      <c r="B721" s="104"/>
    </row>
    <row r="722" spans="1:2" x14ac:dyDescent="0.25">
      <c r="A722" s="104"/>
      <c r="B722" s="104"/>
    </row>
    <row r="723" spans="1:2" x14ac:dyDescent="0.25">
      <c r="A723" s="104"/>
      <c r="B723" s="104"/>
    </row>
    <row r="724" spans="1:2" x14ac:dyDescent="0.25">
      <c r="A724" s="104"/>
      <c r="B724" s="104"/>
    </row>
    <row r="725" spans="1:2" x14ac:dyDescent="0.25">
      <c r="A725" s="104"/>
      <c r="B725" s="104"/>
    </row>
    <row r="726" spans="1:2" x14ac:dyDescent="0.25">
      <c r="A726" s="104"/>
      <c r="B726" s="104"/>
    </row>
    <row r="727" spans="1:2" x14ac:dyDescent="0.25">
      <c r="A727" s="104"/>
      <c r="B727" s="104"/>
    </row>
    <row r="728" spans="1:2" x14ac:dyDescent="0.25">
      <c r="A728" s="104"/>
      <c r="B728" s="104"/>
    </row>
    <row r="729" spans="1:2" x14ac:dyDescent="0.25">
      <c r="A729" s="104"/>
      <c r="B729" s="104"/>
    </row>
    <row r="730" spans="1:2" x14ac:dyDescent="0.25">
      <c r="A730" s="104"/>
      <c r="B730" s="104"/>
    </row>
    <row r="731" spans="1:2" x14ac:dyDescent="0.25">
      <c r="A731" s="104"/>
      <c r="B731" s="104"/>
    </row>
    <row r="732" spans="1:2" x14ac:dyDescent="0.25">
      <c r="A732" s="104"/>
      <c r="B732" s="104"/>
    </row>
    <row r="733" spans="1:2" x14ac:dyDescent="0.25">
      <c r="A733" s="104"/>
      <c r="B733" s="104"/>
    </row>
    <row r="734" spans="1:2" x14ac:dyDescent="0.25">
      <c r="A734" s="104"/>
      <c r="B734" s="104"/>
    </row>
    <row r="735" spans="1:2" x14ac:dyDescent="0.25">
      <c r="A735" s="104"/>
      <c r="B735" s="104"/>
    </row>
    <row r="736" spans="1:2" x14ac:dyDescent="0.25">
      <c r="A736" s="104"/>
      <c r="B736" s="104"/>
    </row>
    <row r="737" spans="1:2" x14ac:dyDescent="0.25">
      <c r="A737" s="104"/>
      <c r="B737" s="104"/>
    </row>
    <row r="738" spans="1:2" x14ac:dyDescent="0.25">
      <c r="A738" s="104"/>
      <c r="B738" s="104"/>
    </row>
    <row r="739" spans="1:2" x14ac:dyDescent="0.25">
      <c r="A739" s="104"/>
      <c r="B739" s="104"/>
    </row>
    <row r="740" spans="1:2" x14ac:dyDescent="0.25">
      <c r="A740" s="104"/>
      <c r="B740" s="104"/>
    </row>
    <row r="741" spans="1:2" x14ac:dyDescent="0.25">
      <c r="A741" s="104"/>
      <c r="B741" s="104"/>
    </row>
    <row r="742" spans="1:2" x14ac:dyDescent="0.25">
      <c r="A742" s="104"/>
      <c r="B742" s="104"/>
    </row>
    <row r="743" spans="1:2" x14ac:dyDescent="0.25">
      <c r="A743" s="104"/>
      <c r="B743" s="104"/>
    </row>
    <row r="744" spans="1:2" x14ac:dyDescent="0.25">
      <c r="A744" s="104"/>
      <c r="B744" s="104"/>
    </row>
    <row r="745" spans="1:2" x14ac:dyDescent="0.25">
      <c r="A745" s="104"/>
      <c r="B745" s="104"/>
    </row>
    <row r="746" spans="1:2" x14ac:dyDescent="0.25">
      <c r="A746" s="104"/>
      <c r="B746" s="104"/>
    </row>
    <row r="747" spans="1:2" x14ac:dyDescent="0.25">
      <c r="A747" s="104"/>
      <c r="B747" s="104"/>
    </row>
    <row r="748" spans="1:2" x14ac:dyDescent="0.25">
      <c r="A748" s="104"/>
      <c r="B748" s="104"/>
    </row>
    <row r="749" spans="1:2" x14ac:dyDescent="0.25">
      <c r="A749" s="104"/>
      <c r="B749" s="104"/>
    </row>
    <row r="750" spans="1:2" x14ac:dyDescent="0.25">
      <c r="A750" s="104"/>
      <c r="B750" s="104"/>
    </row>
    <row r="751" spans="1:2" x14ac:dyDescent="0.25">
      <c r="A751" s="104"/>
      <c r="B751" s="104"/>
    </row>
    <row r="752" spans="1:2" x14ac:dyDescent="0.25">
      <c r="A752" s="104"/>
      <c r="B752" s="104"/>
    </row>
    <row r="753" spans="1:2" x14ac:dyDescent="0.25">
      <c r="A753" s="104"/>
      <c r="B753" s="104"/>
    </row>
    <row r="754" spans="1:2" x14ac:dyDescent="0.25">
      <c r="A754" s="104"/>
      <c r="B754" s="104"/>
    </row>
    <row r="755" spans="1:2" x14ac:dyDescent="0.25">
      <c r="A755" s="104"/>
      <c r="B755" s="104"/>
    </row>
    <row r="756" spans="1:2" x14ac:dyDescent="0.25">
      <c r="A756" s="104"/>
      <c r="B756" s="104"/>
    </row>
    <row r="757" spans="1:2" x14ac:dyDescent="0.25">
      <c r="A757" s="104"/>
      <c r="B757" s="104"/>
    </row>
    <row r="758" spans="1:2" x14ac:dyDescent="0.25">
      <c r="A758" s="104"/>
      <c r="B758" s="104"/>
    </row>
    <row r="759" spans="1:2" x14ac:dyDescent="0.25">
      <c r="A759" s="104"/>
      <c r="B759" s="104"/>
    </row>
    <row r="760" spans="1:2" x14ac:dyDescent="0.25">
      <c r="A760" s="104"/>
      <c r="B760" s="104"/>
    </row>
    <row r="761" spans="1:2" x14ac:dyDescent="0.25">
      <c r="A761" s="104"/>
      <c r="B761" s="104"/>
    </row>
    <row r="762" spans="1:2" x14ac:dyDescent="0.25">
      <c r="A762" s="104"/>
      <c r="B762" s="104"/>
    </row>
    <row r="763" spans="1:2" x14ac:dyDescent="0.25">
      <c r="A763" s="104"/>
      <c r="B763" s="104"/>
    </row>
    <row r="764" spans="1:2" x14ac:dyDescent="0.25">
      <c r="A764" s="104"/>
      <c r="B764" s="104"/>
    </row>
    <row r="765" spans="1:2" x14ac:dyDescent="0.25">
      <c r="A765" s="104"/>
      <c r="B765" s="104"/>
    </row>
    <row r="766" spans="1:2" x14ac:dyDescent="0.25">
      <c r="A766" s="104"/>
      <c r="B766" s="104"/>
    </row>
    <row r="767" spans="1:2" x14ac:dyDescent="0.25">
      <c r="A767" s="104"/>
      <c r="B767" s="104"/>
    </row>
    <row r="768" spans="1:2" x14ac:dyDescent="0.25">
      <c r="A768" s="104"/>
      <c r="B768" s="104"/>
    </row>
    <row r="769" spans="1:2" x14ac:dyDescent="0.25">
      <c r="A769" s="104"/>
      <c r="B769" s="104"/>
    </row>
    <row r="770" spans="1:2" x14ac:dyDescent="0.25">
      <c r="A770" s="104"/>
      <c r="B770" s="104"/>
    </row>
    <row r="771" spans="1:2" x14ac:dyDescent="0.25">
      <c r="A771" s="104"/>
      <c r="B771" s="104"/>
    </row>
  </sheetData>
  <mergeCells count="17">
    <mergeCell ref="N136:O136"/>
    <mergeCell ref="K3:K5"/>
    <mergeCell ref="L3:L5"/>
    <mergeCell ref="M3:M5"/>
    <mergeCell ref="A6:B6"/>
    <mergeCell ref="A74:B74"/>
    <mergeCell ref="N135:O135"/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106" bestFit="1" customWidth="1"/>
    <col min="2" max="2" width="94.140625" style="106" customWidth="1"/>
    <col min="3" max="8" width="15.7109375" style="106" customWidth="1"/>
    <col min="9" max="9" width="16.7109375" style="106" customWidth="1"/>
    <col min="10" max="13" width="15.7109375" style="106" customWidth="1"/>
    <col min="14" max="15" width="10.140625" style="107" customWidth="1"/>
    <col min="16" max="16" width="17.7109375" style="106" customWidth="1"/>
    <col min="17" max="16384" width="82.28515625" style="106"/>
  </cols>
  <sheetData>
    <row r="1" spans="1:15" ht="15.75" x14ac:dyDescent="0.25">
      <c r="A1" s="169" t="s">
        <v>409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5" ht="15.75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08" t="s">
        <v>156</v>
      </c>
    </row>
    <row r="3" spans="1:15" ht="78.75" x14ac:dyDescent="0.25">
      <c r="A3" s="180" t="s">
        <v>157</v>
      </c>
      <c r="B3" s="181"/>
      <c r="C3" s="32" t="s">
        <v>390</v>
      </c>
      <c r="D3" s="32" t="s">
        <v>392</v>
      </c>
      <c r="E3" s="32" t="s">
        <v>393</v>
      </c>
      <c r="F3" s="32" t="s">
        <v>394</v>
      </c>
      <c r="G3" s="32" t="s">
        <v>391</v>
      </c>
      <c r="H3" s="32" t="s">
        <v>395</v>
      </c>
      <c r="I3" s="32" t="s">
        <v>397</v>
      </c>
      <c r="J3" s="32" t="s">
        <v>398</v>
      </c>
      <c r="K3" s="32" t="s">
        <v>399</v>
      </c>
      <c r="L3" s="32" t="s">
        <v>396</v>
      </c>
      <c r="M3" s="32" t="s">
        <v>4</v>
      </c>
    </row>
    <row r="4" spans="1:15" ht="15.75" x14ac:dyDescent="0.2">
      <c r="A4" s="109" t="s">
        <v>290</v>
      </c>
      <c r="B4" s="110" t="s">
        <v>291</v>
      </c>
      <c r="C4" s="111"/>
      <c r="D4" s="32"/>
      <c r="E4" s="32"/>
      <c r="F4" s="32"/>
      <c r="G4" s="32"/>
      <c r="H4" s="32"/>
      <c r="I4" s="32"/>
      <c r="J4" s="32"/>
      <c r="K4" s="32"/>
      <c r="L4" s="32"/>
      <c r="M4" s="32"/>
      <c r="O4" s="112"/>
    </row>
    <row r="5" spans="1:15" ht="15.75" x14ac:dyDescent="0.2">
      <c r="A5" s="113" t="s">
        <v>5</v>
      </c>
      <c r="B5" s="114" t="s">
        <v>292</v>
      </c>
      <c r="C5" s="115"/>
      <c r="D5" s="116"/>
      <c r="E5" s="116"/>
      <c r="F5" s="116"/>
      <c r="G5" s="116"/>
      <c r="H5" s="116"/>
      <c r="I5" s="116"/>
      <c r="J5" s="116"/>
      <c r="K5" s="116"/>
      <c r="L5" s="116"/>
      <c r="M5" s="95"/>
      <c r="O5" s="112"/>
    </row>
    <row r="6" spans="1:15" ht="15.75" x14ac:dyDescent="0.25">
      <c r="A6" s="117" t="s">
        <v>293</v>
      </c>
      <c r="B6" s="114" t="s">
        <v>294</v>
      </c>
      <c r="C6" s="91">
        <v>4772.1763200000005</v>
      </c>
      <c r="D6" s="91">
        <v>34545</v>
      </c>
      <c r="E6" s="91">
        <v>22810</v>
      </c>
      <c r="F6" s="91">
        <v>232</v>
      </c>
      <c r="G6" s="91">
        <v>24236</v>
      </c>
      <c r="H6" s="91">
        <v>1012.94604</v>
      </c>
      <c r="I6" s="91">
        <v>5551</v>
      </c>
      <c r="J6" s="91">
        <v>141</v>
      </c>
      <c r="K6" s="91">
        <v>227</v>
      </c>
      <c r="L6" s="91">
        <v>0</v>
      </c>
      <c r="M6" s="118">
        <v>93527.122359999994</v>
      </c>
      <c r="O6" s="119"/>
    </row>
    <row r="7" spans="1:15" ht="31.5" x14ac:dyDescent="0.2">
      <c r="A7" s="117"/>
      <c r="B7" s="114" t="s">
        <v>295</v>
      </c>
      <c r="C7" s="91">
        <v>0</v>
      </c>
      <c r="D7" s="91">
        <v>-559</v>
      </c>
      <c r="E7" s="91">
        <v>0</v>
      </c>
      <c r="F7" s="91">
        <v>-1</v>
      </c>
      <c r="G7" s="91">
        <v>-884</v>
      </c>
      <c r="H7" s="91">
        <v>-25.585259999999998</v>
      </c>
      <c r="I7" s="91">
        <v>0</v>
      </c>
      <c r="J7" s="91">
        <v>0</v>
      </c>
      <c r="K7" s="91">
        <v>0</v>
      </c>
      <c r="L7" s="91">
        <v>0</v>
      </c>
      <c r="M7" s="118">
        <v>-1469.5852600000001</v>
      </c>
      <c r="O7" s="112"/>
    </row>
    <row r="8" spans="1:15" ht="15.75" x14ac:dyDescent="0.2">
      <c r="A8" s="117" t="s">
        <v>296</v>
      </c>
      <c r="B8" s="114" t="s">
        <v>297</v>
      </c>
      <c r="C8" s="91">
        <v>-2898.0402905431347</v>
      </c>
      <c r="D8" s="91">
        <v>-2725</v>
      </c>
      <c r="E8" s="91">
        <v>-786</v>
      </c>
      <c r="F8" s="91">
        <v>-43</v>
      </c>
      <c r="G8" s="91">
        <v>-3827</v>
      </c>
      <c r="H8" s="91">
        <v>-14.039960000000001</v>
      </c>
      <c r="I8" s="91">
        <v>-1624</v>
      </c>
      <c r="J8" s="91">
        <v>-30</v>
      </c>
      <c r="K8" s="91">
        <v>0</v>
      </c>
      <c r="L8" s="91">
        <v>0</v>
      </c>
      <c r="M8" s="118">
        <v>-11947.080250543135</v>
      </c>
      <c r="O8" s="112"/>
    </row>
    <row r="9" spans="1:15" ht="15.75" x14ac:dyDescent="0.2">
      <c r="A9" s="117" t="s">
        <v>298</v>
      </c>
      <c r="B9" s="114" t="s">
        <v>299</v>
      </c>
      <c r="C9" s="91">
        <v>150.77282</v>
      </c>
      <c r="D9" s="91">
        <v>-2498</v>
      </c>
      <c r="E9" s="91">
        <v>-1038</v>
      </c>
      <c r="F9" s="91">
        <v>-3</v>
      </c>
      <c r="G9" s="91">
        <v>-704</v>
      </c>
      <c r="H9" s="91">
        <v>78.488899999999973</v>
      </c>
      <c r="I9" s="91">
        <v>-37</v>
      </c>
      <c r="J9" s="91">
        <v>18</v>
      </c>
      <c r="K9" s="91">
        <v>-51</v>
      </c>
      <c r="L9" s="91">
        <v>0</v>
      </c>
      <c r="M9" s="118">
        <v>-4083.73828</v>
      </c>
      <c r="O9" s="112"/>
    </row>
    <row r="10" spans="1:15" ht="15.75" x14ac:dyDescent="0.2">
      <c r="A10" s="117"/>
      <c r="B10" s="114" t="s">
        <v>300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118">
        <v>0</v>
      </c>
      <c r="O10" s="112"/>
    </row>
    <row r="11" spans="1:15" ht="15.75" x14ac:dyDescent="0.2">
      <c r="A11" s="117" t="s">
        <v>301</v>
      </c>
      <c r="B11" s="114" t="s">
        <v>302</v>
      </c>
      <c r="C11" s="91">
        <v>-8.1392399999999903</v>
      </c>
      <c r="D11" s="91">
        <v>-227</v>
      </c>
      <c r="E11" s="91">
        <v>70</v>
      </c>
      <c r="F11" s="91">
        <v>2</v>
      </c>
      <c r="G11" s="91">
        <v>499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118">
        <v>335.86076000000003</v>
      </c>
      <c r="O11" s="112"/>
    </row>
    <row r="12" spans="1:15" ht="15.75" x14ac:dyDescent="0.25">
      <c r="A12" s="120"/>
      <c r="B12" s="121" t="s">
        <v>303</v>
      </c>
      <c r="C12" s="91">
        <v>2016.7696094568657</v>
      </c>
      <c r="D12" s="91">
        <v>29095</v>
      </c>
      <c r="E12" s="91">
        <v>21056</v>
      </c>
      <c r="F12" s="91">
        <v>188</v>
      </c>
      <c r="G12" s="91">
        <v>20204</v>
      </c>
      <c r="H12" s="91">
        <v>1077.39498</v>
      </c>
      <c r="I12" s="91">
        <v>3890</v>
      </c>
      <c r="J12" s="91">
        <v>129</v>
      </c>
      <c r="K12" s="91">
        <v>176</v>
      </c>
      <c r="L12" s="91">
        <v>0</v>
      </c>
      <c r="M12" s="118">
        <v>77832.164589456865</v>
      </c>
      <c r="O12" s="119"/>
    </row>
    <row r="13" spans="1:15" ht="15.75" x14ac:dyDescent="0.25">
      <c r="A13" s="89" t="s">
        <v>11</v>
      </c>
      <c r="B13" s="122" t="s">
        <v>304</v>
      </c>
      <c r="C13" s="91">
        <v>0</v>
      </c>
      <c r="D13" s="91">
        <v>105</v>
      </c>
      <c r="E13" s="91">
        <v>24</v>
      </c>
      <c r="F13" s="91">
        <v>0</v>
      </c>
      <c r="G13" s="91">
        <v>251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118">
        <v>380</v>
      </c>
      <c r="O13" s="119"/>
    </row>
    <row r="14" spans="1:15" ht="15.75" x14ac:dyDescent="0.2">
      <c r="A14" s="89" t="s">
        <v>13</v>
      </c>
      <c r="B14" s="114" t="s">
        <v>305</v>
      </c>
      <c r="C14" s="91">
        <v>0</v>
      </c>
      <c r="D14" s="91">
        <v>449</v>
      </c>
      <c r="E14" s="91">
        <v>0</v>
      </c>
      <c r="F14" s="91">
        <v>0</v>
      </c>
      <c r="G14" s="91">
        <v>-1</v>
      </c>
      <c r="H14" s="91">
        <v>0</v>
      </c>
      <c r="I14" s="91">
        <v>0</v>
      </c>
      <c r="J14" s="91">
        <v>0</v>
      </c>
      <c r="K14" s="91">
        <v>41</v>
      </c>
      <c r="L14" s="91">
        <v>0</v>
      </c>
      <c r="M14" s="118">
        <v>489</v>
      </c>
      <c r="O14" s="112"/>
    </row>
    <row r="15" spans="1:15" ht="15.75" x14ac:dyDescent="0.2">
      <c r="A15" s="113" t="s">
        <v>15</v>
      </c>
      <c r="B15" s="114" t="s">
        <v>306</v>
      </c>
      <c r="C15" s="123"/>
      <c r="D15" s="124"/>
      <c r="E15" s="124"/>
      <c r="F15" s="124"/>
      <c r="G15" s="124"/>
      <c r="H15" s="124"/>
      <c r="I15" s="124"/>
      <c r="J15" s="124"/>
      <c r="K15" s="124"/>
      <c r="L15" s="124"/>
      <c r="M15" s="101"/>
      <c r="O15" s="112"/>
    </row>
    <row r="16" spans="1:15" ht="15.75" x14ac:dyDescent="0.2">
      <c r="A16" s="117" t="s">
        <v>293</v>
      </c>
      <c r="B16" s="114" t="s">
        <v>307</v>
      </c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01"/>
      <c r="O16" s="112"/>
    </row>
    <row r="17" spans="1:15" ht="15.75" x14ac:dyDescent="0.2">
      <c r="A17" s="117" t="s">
        <v>308</v>
      </c>
      <c r="B17" s="114" t="s">
        <v>309</v>
      </c>
      <c r="C17" s="91">
        <v>-1950.4931200000001</v>
      </c>
      <c r="D17" s="91">
        <v>-15433</v>
      </c>
      <c r="E17" s="91">
        <v>-9711</v>
      </c>
      <c r="F17" s="91">
        <v>-26</v>
      </c>
      <c r="G17" s="91">
        <v>-8026</v>
      </c>
      <c r="H17" s="91">
        <v>-104.1052</v>
      </c>
      <c r="I17" s="91">
        <v>-2338</v>
      </c>
      <c r="J17" s="91">
        <v>-30</v>
      </c>
      <c r="K17" s="91">
        <v>-164</v>
      </c>
      <c r="L17" s="91">
        <v>0</v>
      </c>
      <c r="M17" s="118">
        <v>-37782.598319999997</v>
      </c>
      <c r="O17" s="112"/>
    </row>
    <row r="18" spans="1:15" ht="15.75" x14ac:dyDescent="0.2">
      <c r="A18" s="117" t="s">
        <v>310</v>
      </c>
      <c r="B18" s="114" t="s">
        <v>311</v>
      </c>
      <c r="C18" s="91">
        <v>1583.2389499999999</v>
      </c>
      <c r="D18" s="91">
        <v>829</v>
      </c>
      <c r="E18" s="91">
        <v>164</v>
      </c>
      <c r="F18" s="91">
        <v>0</v>
      </c>
      <c r="G18" s="91">
        <v>0</v>
      </c>
      <c r="H18" s="91">
        <v>4.8380799999999997</v>
      </c>
      <c r="I18" s="91">
        <v>260</v>
      </c>
      <c r="J18" s="91">
        <v>8</v>
      </c>
      <c r="K18" s="91">
        <v>0</v>
      </c>
      <c r="L18" s="91">
        <v>0</v>
      </c>
      <c r="M18" s="118">
        <v>2849.0770299999999</v>
      </c>
      <c r="O18" s="112"/>
    </row>
    <row r="19" spans="1:15" ht="15.75" x14ac:dyDescent="0.25">
      <c r="A19" s="120"/>
      <c r="B19" s="117" t="s">
        <v>312</v>
      </c>
      <c r="C19" s="91">
        <v>-367.25417000000016</v>
      </c>
      <c r="D19" s="91">
        <v>-14604</v>
      </c>
      <c r="E19" s="91">
        <v>-9547</v>
      </c>
      <c r="F19" s="91">
        <v>-26</v>
      </c>
      <c r="G19" s="91">
        <v>-8026</v>
      </c>
      <c r="H19" s="91">
        <v>-99.267119999999991</v>
      </c>
      <c r="I19" s="91">
        <v>-2078</v>
      </c>
      <c r="J19" s="91">
        <v>-22</v>
      </c>
      <c r="K19" s="91">
        <v>-164</v>
      </c>
      <c r="L19" s="91">
        <v>0</v>
      </c>
      <c r="M19" s="118">
        <v>-34933.521290000004</v>
      </c>
      <c r="O19" s="119"/>
    </row>
    <row r="20" spans="1:15" ht="15.75" x14ac:dyDescent="0.2">
      <c r="A20" s="117" t="s">
        <v>296</v>
      </c>
      <c r="B20" s="114" t="s">
        <v>313</v>
      </c>
      <c r="C20" s="91">
        <v>1230.3246899999999</v>
      </c>
      <c r="D20" s="91">
        <v>-385</v>
      </c>
      <c r="E20" s="91">
        <v>-1146</v>
      </c>
      <c r="F20" s="91">
        <v>5</v>
      </c>
      <c r="G20" s="91">
        <v>-46</v>
      </c>
      <c r="H20" s="91">
        <v>1160.2470200000016</v>
      </c>
      <c r="I20" s="91">
        <v>-1223</v>
      </c>
      <c r="J20" s="91">
        <v>-86</v>
      </c>
      <c r="K20" s="91">
        <v>-11</v>
      </c>
      <c r="L20" s="91">
        <v>0</v>
      </c>
      <c r="M20" s="118">
        <v>-501.42828999999847</v>
      </c>
      <c r="O20" s="112"/>
    </row>
    <row r="21" spans="1:15" ht="15.75" x14ac:dyDescent="0.2">
      <c r="A21" s="117" t="s">
        <v>298</v>
      </c>
      <c r="B21" s="114" t="s">
        <v>314</v>
      </c>
      <c r="C21" s="91">
        <v>-898.56137000000001</v>
      </c>
      <c r="D21" s="91">
        <v>-28</v>
      </c>
      <c r="E21" s="91">
        <v>-7</v>
      </c>
      <c r="F21" s="91">
        <v>-2</v>
      </c>
      <c r="G21" s="91">
        <v>0</v>
      </c>
      <c r="H21" s="91">
        <v>0</v>
      </c>
      <c r="I21" s="91">
        <v>916</v>
      </c>
      <c r="J21" s="91">
        <v>71</v>
      </c>
      <c r="K21" s="91">
        <v>0</v>
      </c>
      <c r="L21" s="91">
        <v>0</v>
      </c>
      <c r="M21" s="118">
        <v>51.438629999999989</v>
      </c>
      <c r="O21" s="112"/>
    </row>
    <row r="22" spans="1:15" ht="15.75" x14ac:dyDescent="0.25">
      <c r="A22" s="120"/>
      <c r="B22" s="121" t="s">
        <v>315</v>
      </c>
      <c r="C22" s="91">
        <v>-35.49085000000025</v>
      </c>
      <c r="D22" s="91">
        <v>-15017</v>
      </c>
      <c r="E22" s="91">
        <v>-10700</v>
      </c>
      <c r="F22" s="91">
        <v>-23</v>
      </c>
      <c r="G22" s="91">
        <v>-8072</v>
      </c>
      <c r="H22" s="91">
        <v>1060.9799000000016</v>
      </c>
      <c r="I22" s="91">
        <v>-2385</v>
      </c>
      <c r="J22" s="91">
        <v>-37</v>
      </c>
      <c r="K22" s="91">
        <v>-175</v>
      </c>
      <c r="L22" s="91">
        <v>0</v>
      </c>
      <c r="M22" s="118">
        <v>-35383.510950000004</v>
      </c>
      <c r="O22" s="119"/>
    </row>
    <row r="23" spans="1:15" ht="31.5" x14ac:dyDescent="0.2">
      <c r="A23" s="113" t="s">
        <v>17</v>
      </c>
      <c r="B23" s="114" t="s">
        <v>316</v>
      </c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01"/>
      <c r="O23" s="112"/>
    </row>
    <row r="24" spans="1:15" ht="15.75" x14ac:dyDescent="0.2">
      <c r="A24" s="117" t="s">
        <v>293</v>
      </c>
      <c r="B24" s="114" t="s">
        <v>317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118">
        <v>0</v>
      </c>
      <c r="O24" s="112"/>
    </row>
    <row r="25" spans="1:15" ht="15.75" x14ac:dyDescent="0.2">
      <c r="A25" s="117" t="s">
        <v>296</v>
      </c>
      <c r="B25" s="114" t="s">
        <v>318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118">
        <v>0</v>
      </c>
      <c r="O25" s="112"/>
    </row>
    <row r="26" spans="1:15" ht="15.75" x14ac:dyDescent="0.25">
      <c r="A26" s="113"/>
      <c r="B26" s="121" t="s">
        <v>319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118">
        <v>0</v>
      </c>
      <c r="O26" s="119"/>
    </row>
    <row r="27" spans="1:15" ht="15.75" x14ac:dyDescent="0.2">
      <c r="A27" s="113" t="s">
        <v>19</v>
      </c>
      <c r="B27" s="114" t="s">
        <v>320</v>
      </c>
      <c r="C27" s="91">
        <v>0</v>
      </c>
      <c r="D27" s="91">
        <v>-6</v>
      </c>
      <c r="E27" s="91">
        <v>0</v>
      </c>
      <c r="F27" s="91">
        <v>0</v>
      </c>
      <c r="G27" s="91">
        <v>-115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118">
        <v>-121</v>
      </c>
      <c r="O27" s="112"/>
    </row>
    <row r="28" spans="1:15" ht="15.75" x14ac:dyDescent="0.2">
      <c r="A28" s="113" t="s">
        <v>22</v>
      </c>
      <c r="B28" s="114" t="s">
        <v>321</v>
      </c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01"/>
      <c r="O28" s="112"/>
    </row>
    <row r="29" spans="1:15" ht="15.75" x14ac:dyDescent="0.2">
      <c r="A29" s="117" t="s">
        <v>293</v>
      </c>
      <c r="B29" s="114" t="s">
        <v>322</v>
      </c>
      <c r="C29" s="91">
        <v>-792.3222300000001</v>
      </c>
      <c r="D29" s="91">
        <v>-5562</v>
      </c>
      <c r="E29" s="91">
        <v>-4934</v>
      </c>
      <c r="F29" s="91">
        <v>-21</v>
      </c>
      <c r="G29" s="91">
        <v>-6363</v>
      </c>
      <c r="H29" s="91">
        <v>-337.65814100502354</v>
      </c>
      <c r="I29" s="91">
        <v>-920</v>
      </c>
      <c r="J29" s="91">
        <v>-20</v>
      </c>
      <c r="K29" s="91">
        <v>-39</v>
      </c>
      <c r="L29" s="91">
        <v>0</v>
      </c>
      <c r="M29" s="118">
        <v>-18988.980371005022</v>
      </c>
      <c r="O29" s="112"/>
    </row>
    <row r="30" spans="1:15" ht="15.75" x14ac:dyDescent="0.2">
      <c r="A30" s="117" t="s">
        <v>296</v>
      </c>
      <c r="B30" s="114" t="s">
        <v>323</v>
      </c>
      <c r="C30" s="91">
        <v>2.4604199999999801</v>
      </c>
      <c r="D30" s="91">
        <v>616</v>
      </c>
      <c r="E30" s="91">
        <v>0</v>
      </c>
      <c r="F30" s="91">
        <v>0</v>
      </c>
      <c r="G30" s="91">
        <v>0</v>
      </c>
      <c r="H30" s="91">
        <v>-37.366339999999987</v>
      </c>
      <c r="I30" s="91">
        <v>0</v>
      </c>
      <c r="J30" s="91">
        <v>0</v>
      </c>
      <c r="K30" s="91">
        <v>0</v>
      </c>
      <c r="L30" s="91">
        <v>0</v>
      </c>
      <c r="M30" s="118">
        <v>581.09407999999996</v>
      </c>
      <c r="O30" s="112"/>
    </row>
    <row r="31" spans="1:15" ht="15.75" x14ac:dyDescent="0.2">
      <c r="A31" s="117" t="s">
        <v>298</v>
      </c>
      <c r="B31" s="114" t="s">
        <v>324</v>
      </c>
      <c r="C31" s="91">
        <v>-1274.5082599999998</v>
      </c>
      <c r="D31" s="91">
        <v>-4241</v>
      </c>
      <c r="E31" s="91">
        <v>-4043</v>
      </c>
      <c r="F31" s="91">
        <v>-29</v>
      </c>
      <c r="G31" s="91">
        <v>-2990</v>
      </c>
      <c r="H31" s="91">
        <v>-515.14017978117943</v>
      </c>
      <c r="I31" s="91">
        <v>-568</v>
      </c>
      <c r="J31" s="91">
        <v>-33</v>
      </c>
      <c r="K31" s="91">
        <v>-47</v>
      </c>
      <c r="L31" s="91">
        <v>0</v>
      </c>
      <c r="M31" s="118">
        <v>-13740.648439781178</v>
      </c>
      <c r="O31" s="112"/>
    </row>
    <row r="32" spans="1:15" ht="15.75" x14ac:dyDescent="0.2">
      <c r="A32" s="117" t="s">
        <v>301</v>
      </c>
      <c r="B32" s="114" t="s">
        <v>325</v>
      </c>
      <c r="C32" s="91">
        <v>77.80386</v>
      </c>
      <c r="D32" s="91">
        <v>612</v>
      </c>
      <c r="E32" s="91">
        <v>227</v>
      </c>
      <c r="F32" s="91">
        <v>24</v>
      </c>
      <c r="G32" s="91">
        <v>0</v>
      </c>
      <c r="H32" s="91">
        <v>0</v>
      </c>
      <c r="I32" s="91">
        <v>731</v>
      </c>
      <c r="J32" s="91">
        <v>0</v>
      </c>
      <c r="K32" s="91">
        <v>0</v>
      </c>
      <c r="L32" s="91">
        <v>0</v>
      </c>
      <c r="M32" s="118">
        <v>1671.80386</v>
      </c>
      <c r="O32" s="112"/>
    </row>
    <row r="33" spans="1:15" ht="15.75" x14ac:dyDescent="0.25">
      <c r="A33" s="89"/>
      <c r="B33" s="121" t="s">
        <v>326</v>
      </c>
      <c r="C33" s="91">
        <v>-1986.56621</v>
      </c>
      <c r="D33" s="91">
        <v>-8575</v>
      </c>
      <c r="E33" s="91">
        <v>-8750</v>
      </c>
      <c r="F33" s="91">
        <v>-26</v>
      </c>
      <c r="G33" s="91">
        <v>-9353</v>
      </c>
      <c r="H33" s="91">
        <v>-890.16466078620294</v>
      </c>
      <c r="I33" s="91">
        <v>-757</v>
      </c>
      <c r="J33" s="91">
        <v>-53</v>
      </c>
      <c r="K33" s="91">
        <v>-86</v>
      </c>
      <c r="L33" s="91">
        <v>0</v>
      </c>
      <c r="M33" s="118">
        <v>-30476.730870786203</v>
      </c>
      <c r="O33" s="119"/>
    </row>
    <row r="34" spans="1:15" ht="15.75" x14ac:dyDescent="0.2">
      <c r="A34" s="113" t="s">
        <v>210</v>
      </c>
      <c r="B34" s="114" t="s">
        <v>327</v>
      </c>
      <c r="C34" s="91">
        <v>0</v>
      </c>
      <c r="D34" s="91">
        <v>-1760</v>
      </c>
      <c r="E34" s="91">
        <v>-436</v>
      </c>
      <c r="F34" s="91">
        <v>-1</v>
      </c>
      <c r="G34" s="91">
        <v>-1396</v>
      </c>
      <c r="H34" s="91">
        <v>15.000986698384169</v>
      </c>
      <c r="I34" s="91">
        <v>-89</v>
      </c>
      <c r="J34" s="91">
        <v>-2</v>
      </c>
      <c r="K34" s="91">
        <v>-11</v>
      </c>
      <c r="L34" s="91">
        <v>0</v>
      </c>
      <c r="M34" s="118">
        <v>-3679.9990133016158</v>
      </c>
      <c r="O34" s="112"/>
    </row>
    <row r="35" spans="1:15" ht="31.5" x14ac:dyDescent="0.2">
      <c r="A35" s="113"/>
      <c r="B35" s="114" t="s">
        <v>328</v>
      </c>
      <c r="C35" s="91">
        <v>0</v>
      </c>
      <c r="D35" s="91">
        <v>-542</v>
      </c>
      <c r="E35" s="91">
        <v>-436</v>
      </c>
      <c r="F35" s="91">
        <v>-1</v>
      </c>
      <c r="G35" s="91">
        <v>-838</v>
      </c>
      <c r="H35" s="91">
        <v>25.723930000000003</v>
      </c>
      <c r="I35" s="91">
        <v>-71</v>
      </c>
      <c r="J35" s="91">
        <v>-1</v>
      </c>
      <c r="K35" s="91">
        <v>-2</v>
      </c>
      <c r="L35" s="91">
        <v>0</v>
      </c>
      <c r="M35" s="118">
        <v>-1865.2760699999999</v>
      </c>
      <c r="O35" s="112"/>
    </row>
    <row r="36" spans="1:15" ht="15.75" x14ac:dyDescent="0.2">
      <c r="A36" s="113" t="s">
        <v>260</v>
      </c>
      <c r="B36" s="114" t="s">
        <v>329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118">
        <v>0</v>
      </c>
      <c r="O36" s="112"/>
    </row>
    <row r="37" spans="1:15" ht="15.75" x14ac:dyDescent="0.25">
      <c r="A37" s="113" t="s">
        <v>330</v>
      </c>
      <c r="B37" s="114" t="s">
        <v>331</v>
      </c>
      <c r="C37" s="91">
        <v>-5.2874505431345824</v>
      </c>
      <c r="D37" s="91">
        <v>4291</v>
      </c>
      <c r="E37" s="91">
        <v>1194</v>
      </c>
      <c r="F37" s="91">
        <v>138</v>
      </c>
      <c r="G37" s="91">
        <v>1518</v>
      </c>
      <c r="H37" s="91">
        <v>1263.2112059121828</v>
      </c>
      <c r="I37" s="91">
        <v>659</v>
      </c>
      <c r="J37" s="91">
        <v>37</v>
      </c>
      <c r="K37" s="91">
        <v>-55</v>
      </c>
      <c r="L37" s="91">
        <v>0</v>
      </c>
      <c r="M37" s="118">
        <v>9039.9237553690473</v>
      </c>
      <c r="O37" s="119"/>
    </row>
    <row r="38" spans="1:15" ht="15.75" x14ac:dyDescent="0.2">
      <c r="A38" s="109" t="s">
        <v>170</v>
      </c>
      <c r="B38" s="110" t="s">
        <v>332</v>
      </c>
      <c r="C38" s="123"/>
      <c r="D38" s="124"/>
      <c r="E38" s="124"/>
      <c r="F38" s="124"/>
      <c r="G38" s="124"/>
      <c r="H38" s="124"/>
      <c r="I38" s="124"/>
      <c r="J38" s="124"/>
      <c r="K38" s="124"/>
      <c r="L38" s="124"/>
      <c r="M38" s="101"/>
      <c r="O38" s="112"/>
    </row>
    <row r="39" spans="1:15" ht="15.75" x14ac:dyDescent="0.2">
      <c r="A39" s="113" t="s">
        <v>5</v>
      </c>
      <c r="B39" s="114" t="s">
        <v>292</v>
      </c>
      <c r="C39" s="123"/>
      <c r="D39" s="124"/>
      <c r="E39" s="124"/>
      <c r="F39" s="124"/>
      <c r="G39" s="124"/>
      <c r="H39" s="124"/>
      <c r="I39" s="124"/>
      <c r="J39" s="124"/>
      <c r="K39" s="124"/>
      <c r="L39" s="124"/>
      <c r="M39" s="101"/>
      <c r="O39" s="112"/>
    </row>
    <row r="40" spans="1:15" ht="15.75" x14ac:dyDescent="0.2">
      <c r="A40" s="117" t="s">
        <v>293</v>
      </c>
      <c r="B40" s="114" t="s">
        <v>294</v>
      </c>
      <c r="C40" s="91">
        <v>43233.714160000003</v>
      </c>
      <c r="D40" s="91">
        <v>79288</v>
      </c>
      <c r="E40" s="91">
        <v>36001</v>
      </c>
      <c r="F40" s="91">
        <v>40088</v>
      </c>
      <c r="G40" s="91">
        <v>56415</v>
      </c>
      <c r="H40" s="91">
        <v>20536.986919999999</v>
      </c>
      <c r="I40" s="91">
        <v>1541</v>
      </c>
      <c r="J40" s="91">
        <v>4524</v>
      </c>
      <c r="K40" s="91">
        <v>2375</v>
      </c>
      <c r="L40" s="91">
        <v>8550</v>
      </c>
      <c r="M40" s="118">
        <v>292552.70108000003</v>
      </c>
      <c r="O40" s="125"/>
    </row>
    <row r="41" spans="1:15" ht="31.5" x14ac:dyDescent="0.2">
      <c r="A41" s="117"/>
      <c r="B41" s="114" t="s">
        <v>295</v>
      </c>
      <c r="C41" s="91">
        <v>0</v>
      </c>
      <c r="D41" s="91">
        <v>-3799</v>
      </c>
      <c r="E41" s="91">
        <v>-1010</v>
      </c>
      <c r="F41" s="91">
        <v>-227</v>
      </c>
      <c r="G41" s="91">
        <v>-491</v>
      </c>
      <c r="H41" s="91">
        <v>-4355.0063199999995</v>
      </c>
      <c r="I41" s="91">
        <v>0</v>
      </c>
      <c r="J41" s="91">
        <v>0</v>
      </c>
      <c r="K41" s="91">
        <v>-195</v>
      </c>
      <c r="L41" s="91">
        <v>0</v>
      </c>
      <c r="M41" s="118">
        <v>-10077.00632</v>
      </c>
      <c r="O41" s="112"/>
    </row>
    <row r="42" spans="1:15" ht="15.75" x14ac:dyDescent="0.2">
      <c r="A42" s="117" t="s">
        <v>296</v>
      </c>
      <c r="B42" s="114" t="s">
        <v>297</v>
      </c>
      <c r="C42" s="91">
        <v>-1557.5326694568657</v>
      </c>
      <c r="D42" s="91">
        <v>-10004</v>
      </c>
      <c r="E42" s="91">
        <v>-268</v>
      </c>
      <c r="F42" s="91">
        <v>-1213</v>
      </c>
      <c r="G42" s="91">
        <v>-476</v>
      </c>
      <c r="H42" s="91">
        <v>-393.41300999999999</v>
      </c>
      <c r="I42" s="91">
        <v>0</v>
      </c>
      <c r="J42" s="91">
        <v>-169</v>
      </c>
      <c r="K42" s="91">
        <v>-9</v>
      </c>
      <c r="L42" s="91">
        <v>-161</v>
      </c>
      <c r="M42" s="118">
        <v>-14250.945679456865</v>
      </c>
      <c r="O42" s="112"/>
    </row>
    <row r="43" spans="1:15" ht="15.75" x14ac:dyDescent="0.2">
      <c r="A43" s="117" t="s">
        <v>298</v>
      </c>
      <c r="B43" s="114" t="s">
        <v>299</v>
      </c>
      <c r="C43" s="91">
        <v>-217.54390999999998</v>
      </c>
      <c r="D43" s="91">
        <v>-1083</v>
      </c>
      <c r="E43" s="91">
        <v>1436</v>
      </c>
      <c r="F43" s="91">
        <v>-840</v>
      </c>
      <c r="G43" s="91">
        <v>-408</v>
      </c>
      <c r="H43" s="91">
        <v>563.75549000000069</v>
      </c>
      <c r="I43" s="91">
        <v>26</v>
      </c>
      <c r="J43" s="91">
        <v>386</v>
      </c>
      <c r="K43" s="91">
        <v>-32</v>
      </c>
      <c r="L43" s="91">
        <v>-260</v>
      </c>
      <c r="M43" s="118">
        <v>-428.78841999999918</v>
      </c>
      <c r="O43" s="112"/>
    </row>
    <row r="44" spans="1:15" ht="15.75" x14ac:dyDescent="0.2">
      <c r="A44" s="117" t="s">
        <v>301</v>
      </c>
      <c r="B44" s="114" t="s">
        <v>302</v>
      </c>
      <c r="C44" s="91">
        <v>8.2135999999999907</v>
      </c>
      <c r="D44" s="91">
        <v>-599</v>
      </c>
      <c r="E44" s="91">
        <v>123</v>
      </c>
      <c r="F44" s="91">
        <v>17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-12</v>
      </c>
      <c r="M44" s="118">
        <v>-462.78639999999996</v>
      </c>
      <c r="O44" s="112"/>
    </row>
    <row r="45" spans="1:15" ht="15.75" x14ac:dyDescent="0.25">
      <c r="A45" s="120"/>
      <c r="B45" s="121" t="s">
        <v>333</v>
      </c>
      <c r="C45" s="91">
        <v>41466.851180543141</v>
      </c>
      <c r="D45" s="91">
        <v>67602</v>
      </c>
      <c r="E45" s="91">
        <v>37292</v>
      </c>
      <c r="F45" s="91">
        <v>38052</v>
      </c>
      <c r="G45" s="91">
        <v>55531</v>
      </c>
      <c r="H45" s="91">
        <v>20707.329399999999</v>
      </c>
      <c r="I45" s="91">
        <v>1567</v>
      </c>
      <c r="J45" s="91">
        <v>4741</v>
      </c>
      <c r="K45" s="91">
        <v>2334</v>
      </c>
      <c r="L45" s="91">
        <v>8117</v>
      </c>
      <c r="M45" s="118">
        <v>277410.18058054312</v>
      </c>
      <c r="O45" s="119"/>
    </row>
    <row r="46" spans="1:15" ht="15.75" x14ac:dyDescent="0.2">
      <c r="A46" s="89" t="s">
        <v>11</v>
      </c>
      <c r="B46" s="114" t="s">
        <v>334</v>
      </c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01"/>
      <c r="O46" s="112"/>
    </row>
    <row r="47" spans="1:15" ht="15.75" x14ac:dyDescent="0.2">
      <c r="A47" s="117" t="s">
        <v>293</v>
      </c>
      <c r="B47" s="114" t="s">
        <v>335</v>
      </c>
      <c r="C47" s="91">
        <v>0</v>
      </c>
      <c r="D47" s="91">
        <v>198</v>
      </c>
      <c r="E47" s="91">
        <v>86</v>
      </c>
      <c r="F47" s="91">
        <v>0</v>
      </c>
      <c r="G47" s="91">
        <v>0</v>
      </c>
      <c r="H47" s="91">
        <v>0</v>
      </c>
      <c r="I47" s="91">
        <v>0</v>
      </c>
      <c r="J47" s="91">
        <v>8</v>
      </c>
      <c r="K47" s="91">
        <v>0</v>
      </c>
      <c r="L47" s="91">
        <v>0</v>
      </c>
      <c r="M47" s="118">
        <v>292</v>
      </c>
      <c r="O47" s="112"/>
    </row>
    <row r="48" spans="1:15" ht="15.75" x14ac:dyDescent="0.2">
      <c r="A48" s="120"/>
      <c r="B48" s="114" t="s">
        <v>336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1">
        <v>0</v>
      </c>
      <c r="J48" s="91">
        <v>0</v>
      </c>
      <c r="K48" s="91">
        <v>0</v>
      </c>
      <c r="L48" s="91">
        <v>0</v>
      </c>
      <c r="M48" s="118">
        <v>0</v>
      </c>
      <c r="O48" s="112"/>
    </row>
    <row r="49" spans="1:15" ht="15.75" x14ac:dyDescent="0.2">
      <c r="A49" s="120" t="s">
        <v>296</v>
      </c>
      <c r="B49" s="114" t="s">
        <v>337</v>
      </c>
      <c r="C49" s="123"/>
      <c r="D49" s="124"/>
      <c r="E49" s="124"/>
      <c r="F49" s="124"/>
      <c r="G49" s="124"/>
      <c r="H49" s="124"/>
      <c r="I49" s="124"/>
      <c r="J49" s="124"/>
      <c r="K49" s="124"/>
      <c r="L49" s="124"/>
      <c r="M49" s="101"/>
      <c r="O49" s="112"/>
    </row>
    <row r="50" spans="1:15" ht="15.75" x14ac:dyDescent="0.2">
      <c r="A50" s="120"/>
      <c r="B50" s="114" t="s">
        <v>336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118">
        <v>0</v>
      </c>
      <c r="O50" s="112"/>
    </row>
    <row r="51" spans="1:15" ht="15.75" x14ac:dyDescent="0.2">
      <c r="A51" s="120" t="s">
        <v>338</v>
      </c>
      <c r="B51" s="114" t="s">
        <v>339</v>
      </c>
      <c r="C51" s="91">
        <v>398.91230000000002</v>
      </c>
      <c r="D51" s="91">
        <v>0</v>
      </c>
      <c r="E51" s="91">
        <v>0</v>
      </c>
      <c r="F51" s="91">
        <v>225</v>
      </c>
      <c r="G51" s="91">
        <v>772</v>
      </c>
      <c r="H51" s="91">
        <v>0</v>
      </c>
      <c r="I51" s="91">
        <v>0</v>
      </c>
      <c r="J51" s="91">
        <v>1</v>
      </c>
      <c r="K51" s="91">
        <v>11</v>
      </c>
      <c r="L51" s="91">
        <v>0</v>
      </c>
      <c r="M51" s="118">
        <v>1407.9123</v>
      </c>
      <c r="O51" s="112"/>
    </row>
    <row r="52" spans="1:15" ht="15.75" x14ac:dyDescent="0.2">
      <c r="A52" s="120" t="s">
        <v>340</v>
      </c>
      <c r="B52" s="114" t="s">
        <v>341</v>
      </c>
      <c r="C52" s="91">
        <v>8443.5012599999991</v>
      </c>
      <c r="D52" s="91">
        <v>3034</v>
      </c>
      <c r="E52" s="91">
        <v>2085</v>
      </c>
      <c r="F52" s="91">
        <v>3086</v>
      </c>
      <c r="G52" s="91">
        <v>3884</v>
      </c>
      <c r="H52" s="91">
        <v>0</v>
      </c>
      <c r="I52" s="91">
        <v>0</v>
      </c>
      <c r="J52" s="91">
        <v>263</v>
      </c>
      <c r="K52" s="91">
        <v>75</v>
      </c>
      <c r="L52" s="91">
        <v>400</v>
      </c>
      <c r="M52" s="118">
        <v>21270.501259999997</v>
      </c>
      <c r="O52" s="112"/>
    </row>
    <row r="53" spans="1:15" ht="15.75" x14ac:dyDescent="0.25">
      <c r="A53" s="126"/>
      <c r="B53" s="117" t="s">
        <v>342</v>
      </c>
      <c r="C53" s="91">
        <v>8842.4135599999991</v>
      </c>
      <c r="D53" s="91">
        <v>3034</v>
      </c>
      <c r="E53" s="91">
        <v>2085</v>
      </c>
      <c r="F53" s="91">
        <v>3311</v>
      </c>
      <c r="G53" s="91">
        <v>4656</v>
      </c>
      <c r="H53" s="91">
        <v>0</v>
      </c>
      <c r="I53" s="91">
        <v>0</v>
      </c>
      <c r="J53" s="91">
        <v>264</v>
      </c>
      <c r="K53" s="91">
        <v>86</v>
      </c>
      <c r="L53" s="91">
        <v>400</v>
      </c>
      <c r="M53" s="118">
        <v>22678.413560000001</v>
      </c>
      <c r="O53" s="119"/>
    </row>
    <row r="54" spans="1:15" ht="15.75" x14ac:dyDescent="0.2">
      <c r="A54" s="120" t="s">
        <v>298</v>
      </c>
      <c r="B54" s="114" t="s">
        <v>343</v>
      </c>
      <c r="C54" s="91">
        <v>16323.36873</v>
      </c>
      <c r="D54" s="91">
        <v>5351</v>
      </c>
      <c r="E54" s="91">
        <v>4126</v>
      </c>
      <c r="F54" s="91">
        <v>2661</v>
      </c>
      <c r="G54" s="91">
        <v>0</v>
      </c>
      <c r="H54" s="91">
        <v>0</v>
      </c>
      <c r="I54" s="91">
        <v>0</v>
      </c>
      <c r="J54" s="91">
        <v>5113</v>
      </c>
      <c r="K54" s="91">
        <v>760</v>
      </c>
      <c r="L54" s="91">
        <v>417</v>
      </c>
      <c r="M54" s="118">
        <v>34751.368730000002</v>
      </c>
      <c r="O54" s="112"/>
    </row>
    <row r="55" spans="1:15" ht="15.75" x14ac:dyDescent="0.2">
      <c r="A55" s="120" t="s">
        <v>301</v>
      </c>
      <c r="B55" s="114" t="s">
        <v>344</v>
      </c>
      <c r="C55" s="91">
        <v>33.651600000000002</v>
      </c>
      <c r="D55" s="91">
        <v>606</v>
      </c>
      <c r="E55" s="91">
        <v>328</v>
      </c>
      <c r="F55" s="91">
        <v>437</v>
      </c>
      <c r="G55" s="91">
        <v>6827</v>
      </c>
      <c r="H55" s="91">
        <v>780.63882999999998</v>
      </c>
      <c r="I55" s="91">
        <v>0</v>
      </c>
      <c r="J55" s="91">
        <v>170</v>
      </c>
      <c r="K55" s="91">
        <v>132</v>
      </c>
      <c r="L55" s="91">
        <v>226</v>
      </c>
      <c r="M55" s="118">
        <v>9540.2904300000009</v>
      </c>
      <c r="O55" s="112"/>
    </row>
    <row r="56" spans="1:15" ht="15.75" x14ac:dyDescent="0.25">
      <c r="A56" s="109"/>
      <c r="B56" s="121" t="s">
        <v>345</v>
      </c>
      <c r="C56" s="91">
        <v>25199.43389</v>
      </c>
      <c r="D56" s="91">
        <v>9189</v>
      </c>
      <c r="E56" s="91">
        <v>6625</v>
      </c>
      <c r="F56" s="91">
        <v>6409</v>
      </c>
      <c r="G56" s="91">
        <v>11483</v>
      </c>
      <c r="H56" s="91">
        <v>780.63882999999998</v>
      </c>
      <c r="I56" s="91">
        <v>0</v>
      </c>
      <c r="J56" s="91">
        <v>5555</v>
      </c>
      <c r="K56" s="91">
        <v>978</v>
      </c>
      <c r="L56" s="91">
        <v>1043</v>
      </c>
      <c r="M56" s="118">
        <v>67262.072719999996</v>
      </c>
      <c r="O56" s="119"/>
    </row>
    <row r="57" spans="1:15" ht="15.75" x14ac:dyDescent="0.2">
      <c r="A57" s="89" t="s">
        <v>13</v>
      </c>
      <c r="B57" s="114" t="s">
        <v>305</v>
      </c>
      <c r="C57" s="91">
        <v>2951.9517900000001</v>
      </c>
      <c r="D57" s="91">
        <v>1547</v>
      </c>
      <c r="E57" s="91">
        <v>11</v>
      </c>
      <c r="F57" s="91">
        <v>78</v>
      </c>
      <c r="G57" s="91">
        <v>4445</v>
      </c>
      <c r="H57" s="91">
        <v>128.55364</v>
      </c>
      <c r="I57" s="91">
        <v>0</v>
      </c>
      <c r="J57" s="91">
        <v>0</v>
      </c>
      <c r="K57" s="91">
        <v>178</v>
      </c>
      <c r="L57" s="91">
        <v>0</v>
      </c>
      <c r="M57" s="118">
        <v>9339.5054299999993</v>
      </c>
      <c r="O57" s="112"/>
    </row>
    <row r="58" spans="1:15" ht="15.75" x14ac:dyDescent="0.2">
      <c r="A58" s="113" t="s">
        <v>15</v>
      </c>
      <c r="B58" s="114" t="s">
        <v>346</v>
      </c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01"/>
      <c r="O58" s="112"/>
    </row>
    <row r="59" spans="1:15" ht="15.75" x14ac:dyDescent="0.2">
      <c r="A59" s="117" t="s">
        <v>293</v>
      </c>
      <c r="B59" s="114" t="s">
        <v>347</v>
      </c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01"/>
      <c r="O59" s="112"/>
    </row>
    <row r="60" spans="1:15" ht="15.75" x14ac:dyDescent="0.2">
      <c r="A60" s="117" t="s">
        <v>308</v>
      </c>
      <c r="B60" s="114" t="s">
        <v>309</v>
      </c>
      <c r="C60" s="91">
        <v>-45270.947039999999</v>
      </c>
      <c r="D60" s="91">
        <v>-29262</v>
      </c>
      <c r="E60" s="91">
        <v>-12421</v>
      </c>
      <c r="F60" s="91">
        <v>-17140</v>
      </c>
      <c r="G60" s="91">
        <v>-40874</v>
      </c>
      <c r="H60" s="91">
        <v>-11951.59798</v>
      </c>
      <c r="I60" s="91">
        <v>-1287</v>
      </c>
      <c r="J60" s="91">
        <v>-3960</v>
      </c>
      <c r="K60" s="91">
        <v>-511</v>
      </c>
      <c r="L60" s="91">
        <v>-1742</v>
      </c>
      <c r="M60" s="118">
        <v>-164419.54501999999</v>
      </c>
      <c r="O60" s="112"/>
    </row>
    <row r="61" spans="1:15" ht="15.75" x14ac:dyDescent="0.2">
      <c r="A61" s="117" t="s">
        <v>310</v>
      </c>
      <c r="B61" s="114" t="s">
        <v>311</v>
      </c>
      <c r="C61" s="91">
        <v>2037.1232100000002</v>
      </c>
      <c r="D61" s="91">
        <v>1700</v>
      </c>
      <c r="E61" s="91">
        <v>49</v>
      </c>
      <c r="F61" s="91">
        <v>221</v>
      </c>
      <c r="G61" s="91">
        <v>132</v>
      </c>
      <c r="H61" s="91">
        <v>1067.1230799999998</v>
      </c>
      <c r="I61" s="91">
        <v>0</v>
      </c>
      <c r="J61" s="91">
        <v>84</v>
      </c>
      <c r="K61" s="91">
        <v>0</v>
      </c>
      <c r="L61" s="91">
        <v>761</v>
      </c>
      <c r="M61" s="118">
        <v>6051.2462899999991</v>
      </c>
      <c r="O61" s="112"/>
    </row>
    <row r="62" spans="1:15" ht="15.75" x14ac:dyDescent="0.25">
      <c r="A62" s="120"/>
      <c r="B62" s="117" t="s">
        <v>348</v>
      </c>
      <c r="C62" s="91">
        <v>-43233.823830000001</v>
      </c>
      <c r="D62" s="91">
        <v>-27562</v>
      </c>
      <c r="E62" s="91">
        <v>-12372</v>
      </c>
      <c r="F62" s="91">
        <v>-16919</v>
      </c>
      <c r="G62" s="91">
        <v>-40742</v>
      </c>
      <c r="H62" s="91">
        <v>-10884.474900000001</v>
      </c>
      <c r="I62" s="91">
        <v>-1287</v>
      </c>
      <c r="J62" s="91">
        <v>-3876</v>
      </c>
      <c r="K62" s="91">
        <v>-511</v>
      </c>
      <c r="L62" s="91">
        <v>-981</v>
      </c>
      <c r="M62" s="118">
        <v>-158368.29873000001</v>
      </c>
      <c r="O62" s="119"/>
    </row>
    <row r="63" spans="1:15" ht="15.75" x14ac:dyDescent="0.2">
      <c r="A63" s="120" t="s">
        <v>296</v>
      </c>
      <c r="B63" s="114" t="s">
        <v>349</v>
      </c>
      <c r="C63" s="123"/>
      <c r="D63" s="124"/>
      <c r="E63" s="124"/>
      <c r="F63" s="124"/>
      <c r="G63" s="124"/>
      <c r="H63" s="124"/>
      <c r="I63" s="124"/>
      <c r="J63" s="124"/>
      <c r="K63" s="124"/>
      <c r="L63" s="124"/>
      <c r="M63" s="101"/>
      <c r="O63" s="112"/>
    </row>
    <row r="64" spans="1:15" ht="15.75" x14ac:dyDescent="0.2">
      <c r="A64" s="120" t="s">
        <v>338</v>
      </c>
      <c r="B64" s="114" t="s">
        <v>309</v>
      </c>
      <c r="C64" s="91">
        <v>-708.00373999999988</v>
      </c>
      <c r="D64" s="91">
        <v>-4443</v>
      </c>
      <c r="E64" s="91">
        <v>-434</v>
      </c>
      <c r="F64" s="91">
        <v>-1169</v>
      </c>
      <c r="G64" s="91">
        <v>-1240</v>
      </c>
      <c r="H64" s="91">
        <v>-1739.8989999999908</v>
      </c>
      <c r="I64" s="91">
        <v>-124</v>
      </c>
      <c r="J64" s="91">
        <v>-1389</v>
      </c>
      <c r="K64" s="91">
        <v>-104</v>
      </c>
      <c r="L64" s="91">
        <v>-1266</v>
      </c>
      <c r="M64" s="118">
        <v>-12616.90273999999</v>
      </c>
      <c r="O64" s="112"/>
    </row>
    <row r="65" spans="1:15" ht="15.75" x14ac:dyDescent="0.2">
      <c r="A65" s="120" t="s">
        <v>340</v>
      </c>
      <c r="B65" s="114" t="s">
        <v>311</v>
      </c>
      <c r="C65" s="91">
        <v>78.172670000000039</v>
      </c>
      <c r="D65" s="91">
        <v>504</v>
      </c>
      <c r="E65" s="91">
        <v>0</v>
      </c>
      <c r="F65" s="91">
        <v>63</v>
      </c>
      <c r="G65" s="91">
        <v>0</v>
      </c>
      <c r="H65" s="91">
        <v>-833.3299199999999</v>
      </c>
      <c r="I65" s="91">
        <v>0</v>
      </c>
      <c r="J65" s="91">
        <v>1121</v>
      </c>
      <c r="K65" s="91">
        <v>0</v>
      </c>
      <c r="L65" s="91">
        <v>609</v>
      </c>
      <c r="M65" s="118">
        <v>1541.8427500000003</v>
      </c>
      <c r="O65" s="112"/>
    </row>
    <row r="66" spans="1:15" ht="15.75" x14ac:dyDescent="0.25">
      <c r="A66" s="120"/>
      <c r="B66" s="117" t="s">
        <v>342</v>
      </c>
      <c r="C66" s="91">
        <v>-629.83106999999984</v>
      </c>
      <c r="D66" s="91">
        <v>-3939</v>
      </c>
      <c r="E66" s="91">
        <v>-434</v>
      </c>
      <c r="F66" s="91">
        <v>-1106</v>
      </c>
      <c r="G66" s="91">
        <v>-1240</v>
      </c>
      <c r="H66" s="91">
        <v>-2573.2289199999905</v>
      </c>
      <c r="I66" s="91">
        <v>-124</v>
      </c>
      <c r="J66" s="91">
        <v>-268</v>
      </c>
      <c r="K66" s="91">
        <v>-104</v>
      </c>
      <c r="L66" s="91">
        <v>-657</v>
      </c>
      <c r="M66" s="118">
        <v>-11075.059989999991</v>
      </c>
      <c r="O66" s="119"/>
    </row>
    <row r="67" spans="1:15" ht="15.75" x14ac:dyDescent="0.25">
      <c r="A67" s="89"/>
      <c r="B67" s="121" t="s">
        <v>315</v>
      </c>
      <c r="C67" s="91">
        <v>-43863.654900000001</v>
      </c>
      <c r="D67" s="91">
        <v>-31501</v>
      </c>
      <c r="E67" s="91">
        <v>-12806</v>
      </c>
      <c r="F67" s="91">
        <v>-18025</v>
      </c>
      <c r="G67" s="91">
        <v>-41982</v>
      </c>
      <c r="H67" s="91">
        <v>-13457.703819999992</v>
      </c>
      <c r="I67" s="91">
        <v>-1411</v>
      </c>
      <c r="J67" s="91">
        <v>-4144</v>
      </c>
      <c r="K67" s="91">
        <v>-615</v>
      </c>
      <c r="L67" s="91">
        <v>-1638</v>
      </c>
      <c r="M67" s="118">
        <v>-169443.35871999999</v>
      </c>
      <c r="O67" s="119"/>
    </row>
    <row r="68" spans="1:15" ht="31.5" x14ac:dyDescent="0.2">
      <c r="A68" s="113" t="s">
        <v>17</v>
      </c>
      <c r="B68" s="114" t="s">
        <v>350</v>
      </c>
      <c r="C68" s="123"/>
      <c r="D68" s="124"/>
      <c r="E68" s="124"/>
      <c r="F68" s="124"/>
      <c r="G68" s="124"/>
      <c r="H68" s="124"/>
      <c r="I68" s="124"/>
      <c r="J68" s="124"/>
      <c r="K68" s="124"/>
      <c r="L68" s="124"/>
      <c r="M68" s="101"/>
      <c r="O68" s="112"/>
    </row>
    <row r="69" spans="1:15" ht="15.75" x14ac:dyDescent="0.2">
      <c r="A69" s="117" t="s">
        <v>293</v>
      </c>
      <c r="B69" s="114" t="s">
        <v>351</v>
      </c>
      <c r="C69" s="127"/>
      <c r="D69" s="89"/>
      <c r="E69" s="89"/>
      <c r="F69" s="89"/>
      <c r="G69" s="89"/>
      <c r="H69" s="89"/>
      <c r="I69" s="89"/>
      <c r="J69" s="89"/>
      <c r="K69" s="89"/>
      <c r="L69" s="89"/>
      <c r="M69" s="101"/>
      <c r="O69" s="112"/>
    </row>
    <row r="70" spans="1:15" ht="15.75" x14ac:dyDescent="0.2">
      <c r="A70" s="117" t="s">
        <v>308</v>
      </c>
      <c r="B70" s="114" t="s">
        <v>309</v>
      </c>
      <c r="C70" s="91">
        <v>6330.4695000000002</v>
      </c>
      <c r="D70" s="91">
        <v>-19039</v>
      </c>
      <c r="E70" s="91">
        <v>-2888</v>
      </c>
      <c r="F70" s="91">
        <v>-13564</v>
      </c>
      <c r="G70" s="91">
        <v>2359</v>
      </c>
      <c r="H70" s="91">
        <v>2723.5109399999974</v>
      </c>
      <c r="I70" s="91">
        <v>-122</v>
      </c>
      <c r="J70" s="91">
        <v>-215</v>
      </c>
      <c r="K70" s="91">
        <v>270</v>
      </c>
      <c r="L70" s="91">
        <v>-293</v>
      </c>
      <c r="M70" s="118">
        <v>-24438.019560000004</v>
      </c>
      <c r="O70" s="112"/>
    </row>
    <row r="71" spans="1:15" ht="15.75" x14ac:dyDescent="0.2">
      <c r="A71" s="117" t="s">
        <v>310</v>
      </c>
      <c r="B71" s="114" t="s">
        <v>311</v>
      </c>
      <c r="C71" s="91">
        <v>0</v>
      </c>
      <c r="D71" s="91">
        <v>-6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-20</v>
      </c>
      <c r="K71" s="91">
        <v>0</v>
      </c>
      <c r="L71" s="91">
        <v>0</v>
      </c>
      <c r="M71" s="118">
        <v>-26</v>
      </c>
      <c r="O71" s="112"/>
    </row>
    <row r="72" spans="1:15" ht="15.75" x14ac:dyDescent="0.25">
      <c r="A72" s="120"/>
      <c r="B72" s="117" t="s">
        <v>348</v>
      </c>
      <c r="C72" s="91">
        <v>6330.4695000000002</v>
      </c>
      <c r="D72" s="91">
        <v>-19045</v>
      </c>
      <c r="E72" s="91">
        <v>-2888</v>
      </c>
      <c r="F72" s="91">
        <v>-13564</v>
      </c>
      <c r="G72" s="91">
        <v>2359</v>
      </c>
      <c r="H72" s="91">
        <v>2723.5109399999974</v>
      </c>
      <c r="I72" s="91">
        <v>-122</v>
      </c>
      <c r="J72" s="91">
        <v>-235</v>
      </c>
      <c r="K72" s="91">
        <v>270</v>
      </c>
      <c r="L72" s="91">
        <v>-293</v>
      </c>
      <c r="M72" s="118">
        <v>-24464.019560000004</v>
      </c>
      <c r="O72" s="119"/>
    </row>
    <row r="73" spans="1:15" ht="15.75" x14ac:dyDescent="0.2">
      <c r="A73" s="120" t="s">
        <v>296</v>
      </c>
      <c r="B73" s="114" t="s">
        <v>352</v>
      </c>
      <c r="C73" s="91">
        <v>0</v>
      </c>
      <c r="D73" s="91">
        <v>50</v>
      </c>
      <c r="E73" s="91">
        <v>0</v>
      </c>
      <c r="F73" s="91">
        <v>-4448</v>
      </c>
      <c r="G73" s="91">
        <v>-309</v>
      </c>
      <c r="H73" s="91">
        <v>-707.9551799999922</v>
      </c>
      <c r="I73" s="91">
        <v>0</v>
      </c>
      <c r="J73" s="91">
        <v>-344</v>
      </c>
      <c r="K73" s="91">
        <v>0</v>
      </c>
      <c r="L73" s="91">
        <v>0</v>
      </c>
      <c r="M73" s="118">
        <v>-5758.9551799999917</v>
      </c>
      <c r="O73" s="112"/>
    </row>
    <row r="74" spans="1:15" ht="15.75" x14ac:dyDescent="0.25">
      <c r="A74" s="120"/>
      <c r="B74" s="121" t="s">
        <v>353</v>
      </c>
      <c r="C74" s="91">
        <v>6330.4695000000002</v>
      </c>
      <c r="D74" s="91">
        <v>-18995</v>
      </c>
      <c r="E74" s="91">
        <v>-2888</v>
      </c>
      <c r="F74" s="91">
        <v>-18012</v>
      </c>
      <c r="G74" s="91">
        <v>2050</v>
      </c>
      <c r="H74" s="91">
        <v>2015.5557600000052</v>
      </c>
      <c r="I74" s="91">
        <v>-122</v>
      </c>
      <c r="J74" s="91">
        <v>-579</v>
      </c>
      <c r="K74" s="91">
        <v>270</v>
      </c>
      <c r="L74" s="91">
        <v>-293</v>
      </c>
      <c r="M74" s="118">
        <v>-30222.974739999994</v>
      </c>
      <c r="O74" s="119"/>
    </row>
    <row r="75" spans="1:15" ht="15.75" x14ac:dyDescent="0.2">
      <c r="A75" s="113" t="s">
        <v>19</v>
      </c>
      <c r="B75" s="114" t="s">
        <v>320</v>
      </c>
      <c r="C75" s="91">
        <v>0</v>
      </c>
      <c r="D75" s="91">
        <v>292</v>
      </c>
      <c r="E75" s="91">
        <v>0</v>
      </c>
      <c r="F75" s="91">
        <v>0</v>
      </c>
      <c r="G75" s="91">
        <v>-5</v>
      </c>
      <c r="H75" s="91">
        <v>133.29892999999998</v>
      </c>
      <c r="I75" s="91">
        <v>0</v>
      </c>
      <c r="J75" s="91">
        <v>0</v>
      </c>
      <c r="K75" s="91">
        <v>0</v>
      </c>
      <c r="L75" s="91">
        <v>0</v>
      </c>
      <c r="M75" s="118">
        <v>420.29892999999998</v>
      </c>
      <c r="O75" s="112"/>
    </row>
    <row r="76" spans="1:15" ht="15.75" x14ac:dyDescent="0.2">
      <c r="A76" s="113" t="s">
        <v>22</v>
      </c>
      <c r="B76" s="114" t="s">
        <v>354</v>
      </c>
      <c r="C76" s="127"/>
      <c r="D76" s="89"/>
      <c r="E76" s="89"/>
      <c r="F76" s="89"/>
      <c r="G76" s="89"/>
      <c r="H76" s="89"/>
      <c r="I76" s="89"/>
      <c r="J76" s="89"/>
      <c r="K76" s="89"/>
      <c r="L76" s="89"/>
      <c r="M76" s="101"/>
      <c r="O76" s="112"/>
    </row>
    <row r="77" spans="1:15" ht="15.75" x14ac:dyDescent="0.2">
      <c r="A77" s="117" t="s">
        <v>293</v>
      </c>
      <c r="B77" s="114" t="s">
        <v>322</v>
      </c>
      <c r="C77" s="91">
        <v>-9478.2425999999996</v>
      </c>
      <c r="D77" s="91">
        <v>-22288</v>
      </c>
      <c r="E77" s="91">
        <v>-8156</v>
      </c>
      <c r="F77" s="91">
        <v>-5255</v>
      </c>
      <c r="G77" s="91">
        <v>-13135</v>
      </c>
      <c r="H77" s="91">
        <v>-5312.5959865753694</v>
      </c>
      <c r="I77" s="91">
        <v>-419</v>
      </c>
      <c r="J77" s="91">
        <v>-74</v>
      </c>
      <c r="K77" s="91">
        <v>-924</v>
      </c>
      <c r="L77" s="91">
        <v>-5863</v>
      </c>
      <c r="M77" s="118">
        <v>-70904.838586575366</v>
      </c>
      <c r="O77" s="112"/>
    </row>
    <row r="78" spans="1:15" ht="15.75" x14ac:dyDescent="0.2">
      <c r="A78" s="117" t="s">
        <v>296</v>
      </c>
      <c r="B78" s="114" t="s">
        <v>323</v>
      </c>
      <c r="C78" s="91">
        <v>-1708.70056</v>
      </c>
      <c r="D78" s="91">
        <v>1990</v>
      </c>
      <c r="E78" s="91">
        <v>0</v>
      </c>
      <c r="F78" s="91">
        <v>0</v>
      </c>
      <c r="G78" s="91">
        <v>-429</v>
      </c>
      <c r="H78" s="91">
        <v>-24.845499999999866</v>
      </c>
      <c r="I78" s="91">
        <v>0</v>
      </c>
      <c r="J78" s="91">
        <v>0</v>
      </c>
      <c r="K78" s="91">
        <v>0</v>
      </c>
      <c r="L78" s="91">
        <v>0</v>
      </c>
      <c r="M78" s="118">
        <v>-172.54605999999987</v>
      </c>
      <c r="O78" s="112"/>
    </row>
    <row r="79" spans="1:15" ht="15.75" x14ac:dyDescent="0.2">
      <c r="A79" s="117" t="s">
        <v>298</v>
      </c>
      <c r="B79" s="114" t="s">
        <v>324</v>
      </c>
      <c r="C79" s="91">
        <v>-7087.5646200000001</v>
      </c>
      <c r="D79" s="91">
        <v>-5382</v>
      </c>
      <c r="E79" s="91">
        <v>-4008</v>
      </c>
      <c r="F79" s="91">
        <v>-3445</v>
      </c>
      <c r="G79" s="91">
        <v>-6096</v>
      </c>
      <c r="H79" s="91">
        <v>-4801.9925526384277</v>
      </c>
      <c r="I79" s="91">
        <v>-258</v>
      </c>
      <c r="J79" s="91">
        <v>-1065</v>
      </c>
      <c r="K79" s="91">
        <v>-735</v>
      </c>
      <c r="L79" s="91">
        <v>-981</v>
      </c>
      <c r="M79" s="118">
        <v>-33859.55717263843</v>
      </c>
      <c r="O79" s="112"/>
    </row>
    <row r="80" spans="1:15" ht="15.75" x14ac:dyDescent="0.2">
      <c r="A80" s="117" t="s">
        <v>301</v>
      </c>
      <c r="B80" s="114" t="s">
        <v>355</v>
      </c>
      <c r="C80" s="91">
        <v>65.113579999999999</v>
      </c>
      <c r="D80" s="91">
        <v>469</v>
      </c>
      <c r="E80" s="91">
        <v>117</v>
      </c>
      <c r="F80" s="91">
        <v>509</v>
      </c>
      <c r="G80" s="91">
        <v>0</v>
      </c>
      <c r="H80" s="91">
        <v>-124.23882</v>
      </c>
      <c r="I80" s="91">
        <v>0</v>
      </c>
      <c r="J80" s="91">
        <v>0</v>
      </c>
      <c r="K80" s="91">
        <v>0</v>
      </c>
      <c r="L80" s="91">
        <v>0</v>
      </c>
      <c r="M80" s="118">
        <v>1035.8747599999999</v>
      </c>
      <c r="O80" s="112"/>
    </row>
    <row r="81" spans="1:15" ht="15.75" x14ac:dyDescent="0.25">
      <c r="A81" s="89"/>
      <c r="B81" s="121" t="s">
        <v>326</v>
      </c>
      <c r="C81" s="91">
        <v>-18209.394199999999</v>
      </c>
      <c r="D81" s="91">
        <v>-25211</v>
      </c>
      <c r="E81" s="91">
        <v>-12047</v>
      </c>
      <c r="F81" s="91">
        <v>-8191</v>
      </c>
      <c r="G81" s="91">
        <v>-19660</v>
      </c>
      <c r="H81" s="91">
        <v>-10263.672859213797</v>
      </c>
      <c r="I81" s="91">
        <v>-677</v>
      </c>
      <c r="J81" s="91">
        <v>-1139</v>
      </c>
      <c r="K81" s="91">
        <v>-1659</v>
      </c>
      <c r="L81" s="91">
        <v>-6844</v>
      </c>
      <c r="M81" s="118">
        <v>-103901.06705921379</v>
      </c>
      <c r="O81" s="119"/>
    </row>
    <row r="82" spans="1:15" ht="15.75" x14ac:dyDescent="0.2">
      <c r="A82" s="113" t="s">
        <v>210</v>
      </c>
      <c r="B82" s="114" t="s">
        <v>356</v>
      </c>
      <c r="C82" s="127"/>
      <c r="D82" s="89"/>
      <c r="E82" s="89"/>
      <c r="F82" s="89"/>
      <c r="G82" s="89"/>
      <c r="H82" s="89"/>
      <c r="I82" s="89"/>
      <c r="J82" s="89"/>
      <c r="K82" s="89"/>
      <c r="L82" s="89"/>
      <c r="M82" s="101"/>
      <c r="O82" s="112"/>
    </row>
    <row r="83" spans="1:15" ht="15.75" x14ac:dyDescent="0.2">
      <c r="A83" s="117" t="s">
        <v>293</v>
      </c>
      <c r="B83" s="114" t="s">
        <v>357</v>
      </c>
      <c r="C83" s="91">
        <v>-385.68831</v>
      </c>
      <c r="D83" s="91">
        <v>-151</v>
      </c>
      <c r="E83" s="91">
        <v>-105</v>
      </c>
      <c r="F83" s="91">
        <v>-17</v>
      </c>
      <c r="G83" s="91">
        <v>0</v>
      </c>
      <c r="H83" s="91">
        <v>0</v>
      </c>
      <c r="I83" s="91">
        <v>0</v>
      </c>
      <c r="J83" s="91">
        <v>-45</v>
      </c>
      <c r="K83" s="91">
        <v>0</v>
      </c>
      <c r="L83" s="91">
        <v>-103</v>
      </c>
      <c r="M83" s="118">
        <v>-806.68831</v>
      </c>
      <c r="O83" s="112"/>
    </row>
    <row r="84" spans="1:15" ht="15.75" x14ac:dyDescent="0.2">
      <c r="A84" s="117" t="s">
        <v>296</v>
      </c>
      <c r="B84" s="114" t="s">
        <v>358</v>
      </c>
      <c r="C84" s="91">
        <v>-12178.95263</v>
      </c>
      <c r="D84" s="91">
        <v>-86</v>
      </c>
      <c r="E84" s="91">
        <v>-8485</v>
      </c>
      <c r="F84" s="91">
        <v>0</v>
      </c>
      <c r="G84" s="91">
        <v>0</v>
      </c>
      <c r="H84" s="91">
        <v>0</v>
      </c>
      <c r="I84" s="91">
        <v>0</v>
      </c>
      <c r="J84" s="91">
        <v>-5164</v>
      </c>
      <c r="K84" s="91">
        <v>-624</v>
      </c>
      <c r="L84" s="91">
        <v>-390</v>
      </c>
      <c r="M84" s="118">
        <v>-26927.95263</v>
      </c>
      <c r="O84" s="112"/>
    </row>
    <row r="85" spans="1:15" ht="15.75" x14ac:dyDescent="0.2">
      <c r="A85" s="117" t="s">
        <v>298</v>
      </c>
      <c r="B85" s="114" t="s">
        <v>359</v>
      </c>
      <c r="C85" s="91">
        <v>-122.59871</v>
      </c>
      <c r="D85" s="91">
        <v>-646</v>
      </c>
      <c r="E85" s="91">
        <v>-7</v>
      </c>
      <c r="F85" s="91">
        <v>-72</v>
      </c>
      <c r="G85" s="91">
        <v>-3856</v>
      </c>
      <c r="H85" s="91">
        <v>0</v>
      </c>
      <c r="I85" s="91">
        <v>0</v>
      </c>
      <c r="J85" s="91">
        <v>-8</v>
      </c>
      <c r="K85" s="91">
        <v>-2</v>
      </c>
      <c r="L85" s="91">
        <v>-9</v>
      </c>
      <c r="M85" s="118">
        <v>-4722.5987100000002</v>
      </c>
      <c r="O85" s="112"/>
    </row>
    <row r="86" spans="1:15" ht="15.75" x14ac:dyDescent="0.25">
      <c r="A86" s="117"/>
      <c r="B86" s="121" t="s">
        <v>360</v>
      </c>
      <c r="C86" s="91">
        <v>-12687.23965</v>
      </c>
      <c r="D86" s="91">
        <v>-883</v>
      </c>
      <c r="E86" s="91">
        <v>-8597</v>
      </c>
      <c r="F86" s="91">
        <v>-89</v>
      </c>
      <c r="G86" s="91">
        <v>-3856</v>
      </c>
      <c r="H86" s="91">
        <v>0</v>
      </c>
      <c r="I86" s="91">
        <v>0</v>
      </c>
      <c r="J86" s="91">
        <v>-5217</v>
      </c>
      <c r="K86" s="91">
        <v>-626</v>
      </c>
      <c r="L86" s="91">
        <v>-502</v>
      </c>
      <c r="M86" s="118">
        <v>-32457.23965</v>
      </c>
      <c r="O86" s="119"/>
    </row>
    <row r="87" spans="1:15" ht="15.75" x14ac:dyDescent="0.2">
      <c r="A87" s="113" t="s">
        <v>260</v>
      </c>
      <c r="B87" s="114" t="s">
        <v>327</v>
      </c>
      <c r="C87" s="91">
        <v>-163.28468000000001</v>
      </c>
      <c r="D87" s="91">
        <v>-1788</v>
      </c>
      <c r="E87" s="91">
        <v>-6776</v>
      </c>
      <c r="F87" s="91">
        <v>-107</v>
      </c>
      <c r="G87" s="91">
        <v>-2500</v>
      </c>
      <c r="H87" s="91">
        <v>-1008.6580266983842</v>
      </c>
      <c r="I87" s="91">
        <v>-140</v>
      </c>
      <c r="J87" s="91">
        <v>-100</v>
      </c>
      <c r="K87" s="91">
        <v>-647</v>
      </c>
      <c r="L87" s="91">
        <v>-11</v>
      </c>
      <c r="M87" s="118">
        <v>-13240.942706698384</v>
      </c>
      <c r="O87" s="112"/>
    </row>
    <row r="88" spans="1:15" ht="31.5" x14ac:dyDescent="0.2">
      <c r="A88" s="113"/>
      <c r="B88" s="114" t="s">
        <v>328</v>
      </c>
      <c r="C88" s="91">
        <v>0</v>
      </c>
      <c r="D88" s="91">
        <v>-1693</v>
      </c>
      <c r="E88" s="91">
        <v>-6776</v>
      </c>
      <c r="F88" s="91">
        <v>-107</v>
      </c>
      <c r="G88" s="91">
        <v>-1237</v>
      </c>
      <c r="H88" s="91">
        <v>-336.60636999999997</v>
      </c>
      <c r="I88" s="91">
        <v>-132</v>
      </c>
      <c r="J88" s="91">
        <v>-54</v>
      </c>
      <c r="K88" s="91">
        <v>-380</v>
      </c>
      <c r="L88" s="91">
        <v>-11</v>
      </c>
      <c r="M88" s="118">
        <v>-10726.60637</v>
      </c>
      <c r="O88" s="112"/>
    </row>
    <row r="89" spans="1:15" ht="15.75" x14ac:dyDescent="0.2">
      <c r="A89" s="113" t="s">
        <v>330</v>
      </c>
      <c r="B89" s="114" t="s">
        <v>361</v>
      </c>
      <c r="C89" s="91">
        <v>0</v>
      </c>
      <c r="D89" s="91">
        <v>0</v>
      </c>
      <c r="E89" s="91">
        <v>0</v>
      </c>
      <c r="F89" s="91">
        <v>0</v>
      </c>
      <c r="G89" s="91">
        <v>-251</v>
      </c>
      <c r="H89" s="91">
        <v>0</v>
      </c>
      <c r="I89" s="91">
        <v>0</v>
      </c>
      <c r="J89" s="91">
        <v>0</v>
      </c>
      <c r="K89" s="91">
        <v>0</v>
      </c>
      <c r="L89" s="91">
        <v>0</v>
      </c>
      <c r="M89" s="118">
        <v>-251</v>
      </c>
      <c r="O89" s="112"/>
    </row>
    <row r="90" spans="1:15" ht="15.75" x14ac:dyDescent="0.2">
      <c r="A90" s="113" t="s">
        <v>362</v>
      </c>
      <c r="B90" s="114" t="s">
        <v>363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91">
        <v>0</v>
      </c>
      <c r="M90" s="118">
        <v>0</v>
      </c>
      <c r="O90" s="112"/>
    </row>
    <row r="91" spans="1:15" ht="15.75" x14ac:dyDescent="0.25">
      <c r="A91" s="113" t="s">
        <v>364</v>
      </c>
      <c r="B91" s="114" t="s">
        <v>365</v>
      </c>
      <c r="C91" s="91">
        <v>1025.1329305431543</v>
      </c>
      <c r="D91" s="91">
        <v>252</v>
      </c>
      <c r="E91" s="91">
        <v>814</v>
      </c>
      <c r="F91" s="91">
        <v>115</v>
      </c>
      <c r="G91" s="91">
        <v>5255</v>
      </c>
      <c r="H91" s="91">
        <v>-964.65814591217031</v>
      </c>
      <c r="I91" s="91">
        <v>-783</v>
      </c>
      <c r="J91" s="91">
        <v>-883</v>
      </c>
      <c r="K91" s="91">
        <v>213</v>
      </c>
      <c r="L91" s="91">
        <v>-128</v>
      </c>
      <c r="M91" s="118">
        <v>4915.4747846309838</v>
      </c>
      <c r="O91" s="128"/>
    </row>
    <row r="92" spans="1:15" ht="15.75" x14ac:dyDescent="0.2">
      <c r="A92" s="109" t="s">
        <v>366</v>
      </c>
      <c r="B92" s="110" t="s">
        <v>367</v>
      </c>
      <c r="C92" s="127"/>
      <c r="D92" s="89"/>
      <c r="E92" s="89"/>
      <c r="F92" s="89"/>
      <c r="G92" s="89"/>
      <c r="H92" s="89"/>
      <c r="I92" s="89"/>
      <c r="J92" s="89"/>
      <c r="K92" s="89"/>
      <c r="L92" s="89"/>
      <c r="M92" s="101"/>
      <c r="O92" s="112"/>
    </row>
    <row r="93" spans="1:15" ht="15.75" x14ac:dyDescent="0.25">
      <c r="A93" s="113" t="s">
        <v>5</v>
      </c>
      <c r="B93" s="114" t="s">
        <v>368</v>
      </c>
      <c r="C93" s="91">
        <v>-5.2874505431345824</v>
      </c>
      <c r="D93" s="91">
        <v>4291</v>
      </c>
      <c r="E93" s="91">
        <v>1194</v>
      </c>
      <c r="F93" s="91">
        <v>138</v>
      </c>
      <c r="G93" s="91">
        <v>1518</v>
      </c>
      <c r="H93" s="91">
        <v>1263.2112059121828</v>
      </c>
      <c r="I93" s="91">
        <v>659</v>
      </c>
      <c r="J93" s="91">
        <v>37</v>
      </c>
      <c r="K93" s="91">
        <v>-55</v>
      </c>
      <c r="L93" s="91">
        <v>0</v>
      </c>
      <c r="M93" s="118">
        <v>9039.9237553690473</v>
      </c>
      <c r="O93" s="119"/>
    </row>
    <row r="94" spans="1:15" ht="15.75" x14ac:dyDescent="0.25">
      <c r="A94" s="113" t="s">
        <v>11</v>
      </c>
      <c r="B94" s="114" t="s">
        <v>369</v>
      </c>
      <c r="C94" s="91">
        <v>1025.1329305431543</v>
      </c>
      <c r="D94" s="91">
        <v>252</v>
      </c>
      <c r="E94" s="91">
        <v>814</v>
      </c>
      <c r="F94" s="91">
        <v>115</v>
      </c>
      <c r="G94" s="91">
        <v>5255</v>
      </c>
      <c r="H94" s="91">
        <v>-964.65814591217031</v>
      </c>
      <c r="I94" s="91">
        <v>-783</v>
      </c>
      <c r="J94" s="91">
        <v>-883</v>
      </c>
      <c r="K94" s="91">
        <v>213</v>
      </c>
      <c r="L94" s="91">
        <v>-128</v>
      </c>
      <c r="M94" s="118">
        <v>4915.4747846309838</v>
      </c>
      <c r="O94" s="119"/>
    </row>
    <row r="95" spans="1:15" ht="15.75" x14ac:dyDescent="0.2">
      <c r="A95" s="89" t="s">
        <v>13</v>
      </c>
      <c r="B95" s="114" t="s">
        <v>370</v>
      </c>
      <c r="C95" s="129"/>
      <c r="D95" s="124"/>
      <c r="E95" s="124"/>
      <c r="F95" s="124"/>
      <c r="G95" s="124"/>
      <c r="H95" s="124"/>
      <c r="I95" s="124"/>
      <c r="J95" s="124"/>
      <c r="K95" s="124"/>
      <c r="L95" s="124"/>
      <c r="M95" s="101"/>
      <c r="O95" s="112"/>
    </row>
    <row r="96" spans="1:15" ht="15.75" x14ac:dyDescent="0.2">
      <c r="A96" s="117" t="s">
        <v>293</v>
      </c>
      <c r="B96" s="114" t="s">
        <v>335</v>
      </c>
      <c r="C96" s="91">
        <v>0</v>
      </c>
      <c r="D96" s="91">
        <v>99</v>
      </c>
      <c r="E96" s="91">
        <v>0</v>
      </c>
      <c r="F96" s="91">
        <v>0</v>
      </c>
      <c r="G96" s="91">
        <v>41828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118">
        <v>41927</v>
      </c>
      <c r="O96" s="112"/>
    </row>
    <row r="97" spans="1:15" ht="15.75" x14ac:dyDescent="0.2">
      <c r="A97" s="120"/>
      <c r="B97" s="114" t="s">
        <v>336</v>
      </c>
      <c r="C97" s="91">
        <v>0</v>
      </c>
      <c r="D97" s="91">
        <v>0</v>
      </c>
      <c r="E97" s="91">
        <v>0</v>
      </c>
      <c r="F97" s="91">
        <v>0</v>
      </c>
      <c r="G97" s="91">
        <v>41828</v>
      </c>
      <c r="H97" s="91">
        <v>0</v>
      </c>
      <c r="I97" s="91">
        <v>0</v>
      </c>
      <c r="J97" s="91">
        <v>0</v>
      </c>
      <c r="K97" s="91">
        <v>0</v>
      </c>
      <c r="L97" s="91">
        <v>0</v>
      </c>
      <c r="M97" s="118">
        <v>41828</v>
      </c>
      <c r="O97" s="112"/>
    </row>
    <row r="98" spans="1:15" ht="15.75" x14ac:dyDescent="0.2">
      <c r="A98" s="120" t="s">
        <v>296</v>
      </c>
      <c r="B98" s="114" t="s">
        <v>337</v>
      </c>
      <c r="C98" s="91">
        <v>0</v>
      </c>
      <c r="D98" s="91">
        <v>0</v>
      </c>
      <c r="E98" s="91">
        <v>0</v>
      </c>
      <c r="F98" s="91">
        <v>0</v>
      </c>
      <c r="G98" s="91">
        <v>956</v>
      </c>
      <c r="H98" s="91">
        <v>0</v>
      </c>
      <c r="I98" s="91">
        <v>0</v>
      </c>
      <c r="J98" s="91">
        <v>0</v>
      </c>
      <c r="K98" s="91">
        <v>0</v>
      </c>
      <c r="L98" s="91">
        <v>0</v>
      </c>
      <c r="M98" s="118">
        <v>956</v>
      </c>
      <c r="O98" s="112"/>
    </row>
    <row r="99" spans="1:15" ht="15.75" x14ac:dyDescent="0.2">
      <c r="A99" s="120"/>
      <c r="B99" s="114" t="s">
        <v>336</v>
      </c>
      <c r="C99" s="91"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118">
        <v>0</v>
      </c>
      <c r="O99" s="112"/>
    </row>
    <row r="100" spans="1:15" ht="15.75" x14ac:dyDescent="0.2">
      <c r="A100" s="120" t="s">
        <v>338</v>
      </c>
      <c r="B100" s="114" t="s">
        <v>339</v>
      </c>
      <c r="C100" s="91">
        <v>0</v>
      </c>
      <c r="D100" s="91">
        <v>0</v>
      </c>
      <c r="E100" s="91">
        <v>0</v>
      </c>
      <c r="F100" s="91">
        <v>16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118">
        <v>16</v>
      </c>
      <c r="O100" s="112"/>
    </row>
    <row r="101" spans="1:15" ht="15.75" x14ac:dyDescent="0.2">
      <c r="A101" s="120" t="s">
        <v>340</v>
      </c>
      <c r="B101" s="114" t="s">
        <v>341</v>
      </c>
      <c r="C101" s="91">
        <v>0</v>
      </c>
      <c r="D101" s="91">
        <v>144</v>
      </c>
      <c r="E101" s="91">
        <v>0</v>
      </c>
      <c r="F101" s="91">
        <v>1421</v>
      </c>
      <c r="G101" s="91">
        <v>956</v>
      </c>
      <c r="H101" s="91">
        <v>565.18195000000003</v>
      </c>
      <c r="I101" s="91">
        <v>967</v>
      </c>
      <c r="J101" s="91">
        <v>0</v>
      </c>
      <c r="K101" s="91">
        <v>0</v>
      </c>
      <c r="L101" s="91">
        <v>0</v>
      </c>
      <c r="M101" s="118">
        <v>4053.1819500000001</v>
      </c>
      <c r="O101" s="112"/>
    </row>
    <row r="102" spans="1:15" ht="15.75" x14ac:dyDescent="0.2">
      <c r="A102" s="126"/>
      <c r="B102" s="117" t="s">
        <v>342</v>
      </c>
      <c r="C102" s="91">
        <v>0</v>
      </c>
      <c r="D102" s="91">
        <v>144</v>
      </c>
      <c r="E102" s="91">
        <v>0</v>
      </c>
      <c r="F102" s="91">
        <v>1437</v>
      </c>
      <c r="G102" s="91">
        <v>956</v>
      </c>
      <c r="H102" s="91">
        <v>565.18195000000003</v>
      </c>
      <c r="I102" s="91">
        <v>967</v>
      </c>
      <c r="J102" s="91">
        <v>0</v>
      </c>
      <c r="K102" s="91">
        <v>0</v>
      </c>
      <c r="L102" s="91">
        <v>0</v>
      </c>
      <c r="M102" s="118">
        <v>4069.1819500000001</v>
      </c>
      <c r="O102" s="112"/>
    </row>
    <row r="103" spans="1:15" ht="15.75" x14ac:dyDescent="0.2">
      <c r="A103" s="120" t="s">
        <v>298</v>
      </c>
      <c r="B103" s="114" t="s">
        <v>343</v>
      </c>
      <c r="C103" s="91">
        <v>0</v>
      </c>
      <c r="D103" s="91">
        <v>125</v>
      </c>
      <c r="E103" s="91">
        <v>0</v>
      </c>
      <c r="F103" s="91">
        <v>0</v>
      </c>
      <c r="G103" s="91">
        <v>72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118">
        <v>197</v>
      </c>
      <c r="O103" s="112"/>
    </row>
    <row r="104" spans="1:15" ht="15.75" x14ac:dyDescent="0.2">
      <c r="A104" s="120" t="s">
        <v>301</v>
      </c>
      <c r="B104" s="114" t="s">
        <v>344</v>
      </c>
      <c r="C104" s="91">
        <v>0</v>
      </c>
      <c r="D104" s="91">
        <v>20</v>
      </c>
      <c r="E104" s="91">
        <v>0</v>
      </c>
      <c r="F104" s="91">
        <v>0</v>
      </c>
      <c r="G104" s="91">
        <v>580</v>
      </c>
      <c r="H104" s="91">
        <v>0</v>
      </c>
      <c r="I104" s="91">
        <v>0</v>
      </c>
      <c r="J104" s="91">
        <v>0</v>
      </c>
      <c r="K104" s="91">
        <v>0</v>
      </c>
      <c r="L104" s="91">
        <v>0</v>
      </c>
      <c r="M104" s="118">
        <v>600</v>
      </c>
      <c r="O104" s="112"/>
    </row>
    <row r="105" spans="1:15" ht="15.75" x14ac:dyDescent="0.2">
      <c r="A105" s="109"/>
      <c r="B105" s="121" t="s">
        <v>371</v>
      </c>
      <c r="C105" s="91">
        <v>0</v>
      </c>
      <c r="D105" s="91">
        <v>388</v>
      </c>
      <c r="E105" s="91">
        <v>0</v>
      </c>
      <c r="F105" s="91">
        <v>1437</v>
      </c>
      <c r="G105" s="91">
        <v>43436</v>
      </c>
      <c r="H105" s="91">
        <v>565.18195000000003</v>
      </c>
      <c r="I105" s="91">
        <v>967</v>
      </c>
      <c r="J105" s="91">
        <v>0</v>
      </c>
      <c r="K105" s="91">
        <v>0</v>
      </c>
      <c r="L105" s="91">
        <v>0</v>
      </c>
      <c r="M105" s="118">
        <v>46793.181949999998</v>
      </c>
      <c r="O105" s="112"/>
    </row>
    <row r="106" spans="1:15" ht="31.5" x14ac:dyDescent="0.25">
      <c r="A106" s="89" t="s">
        <v>15</v>
      </c>
      <c r="B106" s="114" t="s">
        <v>372</v>
      </c>
      <c r="C106" s="91">
        <v>0</v>
      </c>
      <c r="D106" s="91">
        <v>0</v>
      </c>
      <c r="E106" s="91">
        <v>-24</v>
      </c>
      <c r="F106" s="91">
        <v>0</v>
      </c>
      <c r="G106" s="91">
        <v>251</v>
      </c>
      <c r="H106" s="91">
        <v>0</v>
      </c>
      <c r="I106" s="91">
        <v>0</v>
      </c>
      <c r="J106" s="91">
        <v>0</v>
      </c>
      <c r="K106" s="91">
        <v>0</v>
      </c>
      <c r="L106" s="91">
        <v>0</v>
      </c>
      <c r="M106" s="118">
        <v>227</v>
      </c>
      <c r="O106" s="119"/>
    </row>
    <row r="107" spans="1:15" ht="15.75" x14ac:dyDescent="0.2">
      <c r="A107" s="113" t="s">
        <v>17</v>
      </c>
      <c r="B107" s="114" t="s">
        <v>356</v>
      </c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01"/>
      <c r="O107" s="112"/>
    </row>
    <row r="108" spans="1:15" ht="15.75" x14ac:dyDescent="0.2">
      <c r="A108" s="117" t="s">
        <v>293</v>
      </c>
      <c r="B108" s="114" t="s">
        <v>373</v>
      </c>
      <c r="C108" s="91">
        <v>0</v>
      </c>
      <c r="D108" s="91">
        <v>-304</v>
      </c>
      <c r="E108" s="91">
        <v>0</v>
      </c>
      <c r="F108" s="91">
        <v>-4</v>
      </c>
      <c r="G108" s="91">
        <v>-410</v>
      </c>
      <c r="H108" s="91">
        <v>0</v>
      </c>
      <c r="I108" s="91">
        <v>-1105</v>
      </c>
      <c r="J108" s="91">
        <v>0</v>
      </c>
      <c r="K108" s="91">
        <v>0</v>
      </c>
      <c r="L108" s="91">
        <v>0</v>
      </c>
      <c r="M108" s="118">
        <v>-1823</v>
      </c>
      <c r="O108" s="112"/>
    </row>
    <row r="109" spans="1:15" ht="15.75" x14ac:dyDescent="0.2">
      <c r="A109" s="117" t="s">
        <v>296</v>
      </c>
      <c r="B109" s="114" t="s">
        <v>358</v>
      </c>
      <c r="C109" s="91">
        <v>0</v>
      </c>
      <c r="D109" s="91">
        <v>-51</v>
      </c>
      <c r="E109" s="91">
        <v>0</v>
      </c>
      <c r="F109" s="91">
        <v>0</v>
      </c>
      <c r="G109" s="91">
        <v>-27</v>
      </c>
      <c r="H109" s="91">
        <v>0</v>
      </c>
      <c r="I109" s="91">
        <v>0</v>
      </c>
      <c r="J109" s="91">
        <v>0</v>
      </c>
      <c r="K109" s="91">
        <v>0</v>
      </c>
      <c r="L109" s="91">
        <v>0</v>
      </c>
      <c r="M109" s="118">
        <v>-78</v>
      </c>
      <c r="O109" s="112"/>
    </row>
    <row r="110" spans="1:15" ht="15.75" x14ac:dyDescent="0.2">
      <c r="A110" s="117" t="s">
        <v>298</v>
      </c>
      <c r="B110" s="114" t="s">
        <v>374</v>
      </c>
      <c r="C110" s="91">
        <v>0</v>
      </c>
      <c r="D110" s="91">
        <v>-48</v>
      </c>
      <c r="E110" s="91">
        <v>0</v>
      </c>
      <c r="F110" s="91">
        <v>0</v>
      </c>
      <c r="G110" s="91">
        <v>-450</v>
      </c>
      <c r="H110" s="91">
        <v>-267.00769000000003</v>
      </c>
      <c r="I110" s="91">
        <v>0</v>
      </c>
      <c r="J110" s="91">
        <v>0</v>
      </c>
      <c r="K110" s="91">
        <v>0</v>
      </c>
      <c r="L110" s="91">
        <v>0</v>
      </c>
      <c r="M110" s="118">
        <v>-765.00769000000003</v>
      </c>
      <c r="O110" s="112"/>
    </row>
    <row r="111" spans="1:15" ht="15.75" x14ac:dyDescent="0.25">
      <c r="A111" s="117"/>
      <c r="B111" s="121" t="s">
        <v>353</v>
      </c>
      <c r="C111" s="91">
        <v>0</v>
      </c>
      <c r="D111" s="91">
        <v>-403</v>
      </c>
      <c r="E111" s="91">
        <v>0</v>
      </c>
      <c r="F111" s="91">
        <v>-4</v>
      </c>
      <c r="G111" s="91">
        <v>-887</v>
      </c>
      <c r="H111" s="91">
        <v>-267.00769000000003</v>
      </c>
      <c r="I111" s="91">
        <v>-1105</v>
      </c>
      <c r="J111" s="91">
        <v>0</v>
      </c>
      <c r="K111" s="91">
        <v>0</v>
      </c>
      <c r="L111" s="91">
        <v>0</v>
      </c>
      <c r="M111" s="118">
        <v>-2666.0076899999999</v>
      </c>
      <c r="O111" s="119"/>
    </row>
    <row r="112" spans="1:15" ht="31.5" x14ac:dyDescent="0.25">
      <c r="A112" s="89" t="s">
        <v>19</v>
      </c>
      <c r="B112" s="114" t="s">
        <v>375</v>
      </c>
      <c r="C112" s="91">
        <v>0</v>
      </c>
      <c r="D112" s="91">
        <v>0</v>
      </c>
      <c r="E112" s="91">
        <v>0</v>
      </c>
      <c r="F112" s="91">
        <v>0</v>
      </c>
      <c r="G112" s="91">
        <v>-251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118">
        <v>-251</v>
      </c>
      <c r="O112" s="119"/>
    </row>
    <row r="113" spans="1:15" ht="15.75" x14ac:dyDescent="0.2">
      <c r="A113" s="89" t="s">
        <v>22</v>
      </c>
      <c r="B113" s="114" t="s">
        <v>376</v>
      </c>
      <c r="C113" s="91">
        <v>0.17927999999999999</v>
      </c>
      <c r="D113" s="91">
        <v>71</v>
      </c>
      <c r="E113" s="91">
        <v>78</v>
      </c>
      <c r="F113" s="91">
        <v>0</v>
      </c>
      <c r="G113" s="91">
        <v>764</v>
      </c>
      <c r="H113" s="91">
        <v>1.6350199999999999</v>
      </c>
      <c r="I113" s="91">
        <v>258</v>
      </c>
      <c r="J113" s="91">
        <v>140</v>
      </c>
      <c r="K113" s="91">
        <v>0</v>
      </c>
      <c r="L113" s="91">
        <v>24</v>
      </c>
      <c r="M113" s="118">
        <v>1336.8143</v>
      </c>
      <c r="O113" s="112"/>
    </row>
    <row r="114" spans="1:15" ht="15.75" x14ac:dyDescent="0.2">
      <c r="A114" s="89" t="s">
        <v>210</v>
      </c>
      <c r="B114" s="114" t="s">
        <v>377</v>
      </c>
      <c r="C114" s="91">
        <v>-145.58450999999999</v>
      </c>
      <c r="D114" s="91">
        <v>0</v>
      </c>
      <c r="E114" s="91">
        <v>-106</v>
      </c>
      <c r="F114" s="91">
        <v>-4</v>
      </c>
      <c r="G114" s="91">
        <v>-2705</v>
      </c>
      <c r="H114" s="91">
        <v>-27.528809999999996</v>
      </c>
      <c r="I114" s="91">
        <v>-17</v>
      </c>
      <c r="J114" s="91">
        <v>-19</v>
      </c>
      <c r="K114" s="91">
        <v>0</v>
      </c>
      <c r="L114" s="91">
        <v>-45</v>
      </c>
      <c r="M114" s="118">
        <v>-3069.1133199999999</v>
      </c>
      <c r="O114" s="112"/>
    </row>
    <row r="115" spans="1:15" ht="15.75" x14ac:dyDescent="0.25">
      <c r="A115" s="89" t="s">
        <v>260</v>
      </c>
      <c r="B115" s="114" t="s">
        <v>378</v>
      </c>
      <c r="C115" s="91">
        <v>874.44025000001966</v>
      </c>
      <c r="D115" s="91">
        <v>4599</v>
      </c>
      <c r="E115" s="91">
        <v>1956</v>
      </c>
      <c r="F115" s="91">
        <v>1682</v>
      </c>
      <c r="G115" s="91">
        <v>47381</v>
      </c>
      <c r="H115" s="91">
        <v>570.8335300000125</v>
      </c>
      <c r="I115" s="91">
        <v>-21</v>
      </c>
      <c r="J115" s="91">
        <v>-725</v>
      </c>
      <c r="K115" s="91">
        <v>158</v>
      </c>
      <c r="L115" s="91">
        <v>-149</v>
      </c>
      <c r="M115" s="118">
        <v>56326.273780000032</v>
      </c>
      <c r="O115" s="119"/>
    </row>
    <row r="116" spans="1:15" ht="15.75" x14ac:dyDescent="0.2">
      <c r="A116" s="89" t="s">
        <v>330</v>
      </c>
      <c r="B116" s="114" t="s">
        <v>379</v>
      </c>
      <c r="C116" s="91">
        <v>0</v>
      </c>
      <c r="D116" s="91">
        <v>0</v>
      </c>
      <c r="E116" s="91">
        <v>0</v>
      </c>
      <c r="F116" s="91">
        <v>0</v>
      </c>
      <c r="G116" s="91">
        <v>628</v>
      </c>
      <c r="H116" s="91">
        <v>94.713300000000004</v>
      </c>
      <c r="I116" s="91">
        <v>0</v>
      </c>
      <c r="J116" s="91">
        <v>0</v>
      </c>
      <c r="K116" s="91">
        <v>0</v>
      </c>
      <c r="L116" s="91">
        <v>0</v>
      </c>
      <c r="M116" s="118">
        <v>722.7133</v>
      </c>
      <c r="O116" s="112"/>
    </row>
    <row r="117" spans="1:15" ht="15.75" x14ac:dyDescent="0.2">
      <c r="A117" s="89" t="s">
        <v>364</v>
      </c>
      <c r="B117" s="114" t="s">
        <v>380</v>
      </c>
      <c r="C117" s="91">
        <v>0</v>
      </c>
      <c r="D117" s="91">
        <v>0</v>
      </c>
      <c r="E117" s="91">
        <v>0</v>
      </c>
      <c r="F117" s="91">
        <v>0</v>
      </c>
      <c r="G117" s="91">
        <v>-12</v>
      </c>
      <c r="H117" s="91">
        <v>-4.8409999999999995E-2</v>
      </c>
      <c r="I117" s="91">
        <v>0</v>
      </c>
      <c r="J117" s="91">
        <v>0</v>
      </c>
      <c r="K117" s="91">
        <v>0</v>
      </c>
      <c r="L117" s="91">
        <v>0</v>
      </c>
      <c r="M117" s="118">
        <v>-12.048410000000001</v>
      </c>
      <c r="O117" s="112"/>
    </row>
    <row r="118" spans="1:15" ht="15.75" x14ac:dyDescent="0.25">
      <c r="A118" s="89" t="s">
        <v>381</v>
      </c>
      <c r="B118" s="114" t="s">
        <v>382</v>
      </c>
      <c r="C118" s="91">
        <v>0</v>
      </c>
      <c r="D118" s="91">
        <v>0</v>
      </c>
      <c r="E118" s="91">
        <v>0</v>
      </c>
      <c r="F118" s="91">
        <v>0</v>
      </c>
      <c r="G118" s="91">
        <v>616</v>
      </c>
      <c r="H118" s="91">
        <v>94.66489</v>
      </c>
      <c r="I118" s="91">
        <v>0</v>
      </c>
      <c r="J118" s="91">
        <v>0</v>
      </c>
      <c r="K118" s="91">
        <v>0</v>
      </c>
      <c r="L118" s="91">
        <v>0</v>
      </c>
      <c r="M118" s="118">
        <v>710.66489000000001</v>
      </c>
      <c r="O118" s="119"/>
    </row>
    <row r="119" spans="1:15" ht="15.75" x14ac:dyDescent="0.2">
      <c r="A119" s="89" t="s">
        <v>383</v>
      </c>
      <c r="B119" s="114" t="s">
        <v>384</v>
      </c>
      <c r="C119" s="91">
        <v>-1270.9655600000001</v>
      </c>
      <c r="D119" s="91">
        <v>0</v>
      </c>
      <c r="E119" s="91">
        <v>-197</v>
      </c>
      <c r="F119" s="91">
        <v>-169</v>
      </c>
      <c r="G119" s="91">
        <v>-958</v>
      </c>
      <c r="H119" s="91">
        <v>-86.295910000000006</v>
      </c>
      <c r="I119" s="91">
        <v>0</v>
      </c>
      <c r="J119" s="91">
        <v>0</v>
      </c>
      <c r="K119" s="91">
        <v>0</v>
      </c>
      <c r="L119" s="91">
        <v>0</v>
      </c>
      <c r="M119" s="118">
        <v>-2681.2614699999999</v>
      </c>
      <c r="O119" s="112"/>
    </row>
    <row r="120" spans="1:15" ht="15.75" x14ac:dyDescent="0.2">
      <c r="A120" s="89" t="s">
        <v>385</v>
      </c>
      <c r="B120" s="114" t="s">
        <v>386</v>
      </c>
      <c r="C120" s="91">
        <v>1140.75749</v>
      </c>
      <c r="D120" s="91">
        <v>0</v>
      </c>
      <c r="E120" s="91">
        <v>0</v>
      </c>
      <c r="F120" s="91">
        <v>0</v>
      </c>
      <c r="G120" s="91">
        <v>319</v>
      </c>
      <c r="H120" s="91">
        <v>61.292449999999995</v>
      </c>
      <c r="I120" s="91">
        <v>0</v>
      </c>
      <c r="J120" s="91">
        <v>-1</v>
      </c>
      <c r="K120" s="91">
        <v>0</v>
      </c>
      <c r="L120" s="91">
        <v>-38</v>
      </c>
      <c r="M120" s="118">
        <v>1482.0499399999999</v>
      </c>
      <c r="O120" s="112"/>
    </row>
    <row r="121" spans="1:15" ht="15.75" x14ac:dyDescent="0.25">
      <c r="A121" s="89" t="s">
        <v>387</v>
      </c>
      <c r="B121" s="114" t="s">
        <v>388</v>
      </c>
      <c r="C121" s="91">
        <v>744.23218000001953</v>
      </c>
      <c r="D121" s="91">
        <v>4599</v>
      </c>
      <c r="E121" s="91">
        <v>1759</v>
      </c>
      <c r="F121" s="91">
        <v>1513</v>
      </c>
      <c r="G121" s="91">
        <v>47358</v>
      </c>
      <c r="H121" s="91">
        <v>640.4949600000125</v>
      </c>
      <c r="I121" s="91">
        <v>-21</v>
      </c>
      <c r="J121" s="91">
        <v>-726</v>
      </c>
      <c r="K121" s="91">
        <v>158</v>
      </c>
      <c r="L121" s="91">
        <v>-187</v>
      </c>
      <c r="M121" s="118">
        <v>55837.727140000032</v>
      </c>
      <c r="O121" s="119"/>
    </row>
    <row r="122" spans="1:15" ht="15.75" x14ac:dyDescent="0.2">
      <c r="A122" s="10" t="s">
        <v>25</v>
      </c>
      <c r="B122" s="130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2"/>
      <c r="O122" s="119"/>
    </row>
    <row r="123" spans="1:15" ht="33" x14ac:dyDescent="0.25">
      <c r="A123" s="133"/>
      <c r="B123" s="133"/>
      <c r="C123" s="134"/>
      <c r="D123" s="134"/>
      <c r="O123" s="13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'ЕИП-ЖЗ'!Print_Titles</vt:lpstr>
      <vt:lpstr>ОПЗ!Print_Titles</vt:lpstr>
      <vt:lpstr>'Премии, Обезщетения'!Print_Titles</vt:lpstr>
      <vt:lpstr>Разходи!Print_Titles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2022-03-22T09:18:56Z</dcterms:modified>
</cp:coreProperties>
</file>