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M11_2021\"/>
    </mc:Choice>
  </mc:AlternateContent>
  <bookViews>
    <workbookView xWindow="0" yWindow="0" windowWidth="15360" windowHeight="5100" tabRatio="731"/>
  </bookViews>
  <sheets>
    <sheet name="Premiums" sheetId="4" r:id="rId1"/>
    <sheet name="Payments" sheetId="8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sheet'!$A$1:$C$135</definedName>
    <definedName name="_xlnm.Print_Area" localSheetId="5">'Income Statement'!$A$1:$C$123</definedName>
    <definedName name="_xlnm.Print_Area" localSheetId="1">Payments!$A$1:$Z$35</definedName>
    <definedName name="_xlnm.Print_Area" localSheetId="0">Premiums!$A$1:$Z$35</definedName>
    <definedName name="_xlnm.Print_Area" localSheetId="3">'Prem-Pay-Exp'!$A$1:$W$37</definedName>
    <definedName name="_xlnm.Print_Area" localSheetId="2">'Prem-Pay-Total'!$A$1:$H$37</definedName>
    <definedName name="_xlnm.Print_Titles" localSheetId="4">'Balance sheet'!$1:$1</definedName>
    <definedName name="_xlnm.Print_Titles" localSheetId="5">'Income Statement'!$1:$1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8" i="8" l="1"/>
  <c r="A47" i="8"/>
  <c r="A53" i="8" l="1"/>
  <c r="A52" i="8"/>
  <c r="A46" i="8"/>
  <c r="A50" i="8"/>
  <c r="A54" i="8"/>
  <c r="A49" i="8"/>
  <c r="A51" i="8"/>
  <c r="A55" i="8"/>
  <c r="G49" i="6" l="1"/>
  <c r="G48" i="6" l="1"/>
  <c r="G54" i="6"/>
  <c r="G47" i="6"/>
  <c r="G46" i="6"/>
  <c r="G50" i="6"/>
  <c r="G51" i="6"/>
  <c r="G45" i="6"/>
  <c r="G53" i="6"/>
  <c r="G52" i="6"/>
  <c r="A54" i="4" l="1"/>
  <c r="A46" i="4" l="1"/>
  <c r="A51" i="4"/>
  <c r="A52" i="4"/>
  <c r="A50" i="4"/>
  <c r="A55" i="4"/>
  <c r="A49" i="4"/>
  <c r="A47" i="4"/>
  <c r="A53" i="4"/>
  <c r="A48" i="4"/>
  <c r="A52" i="6" l="1"/>
  <c r="A54" i="6" l="1"/>
  <c r="A53" i="6"/>
  <c r="A48" i="6"/>
  <c r="A49" i="6"/>
  <c r="A50" i="6"/>
  <c r="A51" i="6"/>
  <c r="A45" i="6"/>
  <c r="A46" i="6"/>
  <c r="A47" i="6"/>
</calcChain>
</file>

<file path=xl/sharedStrings.xml><?xml version="1.0" encoding="utf-8"?>
<sst xmlns="http://schemas.openxmlformats.org/spreadsheetml/2006/main" count="727" uniqueCount="379">
  <si>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</si>
  <si>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</si>
  <si>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</si>
  <si>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</si>
  <si>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</si>
  <si>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</si>
  <si>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</si>
  <si>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</si>
  <si>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</si>
  <si>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</si>
  <si>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</si>
  <si>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</si>
  <si>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</si>
  <si>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</si>
  <si>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</si>
  <si>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</si>
  <si>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</si>
  <si>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</si>
  <si>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</si>
  <si>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</si>
  <si>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</si>
  <si>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</si>
  <si>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</si>
  <si>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</si>
  <si>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</si>
  <si>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</si>
  <si>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</si>
  <si>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</si>
  <si>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</si>
  <si>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</si>
  <si>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</si>
  <si>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9."ЩЕТИ НА ИМУЩЕСТВО"</t>
  </si>
  <si>
    <t>10."ГО, СВЪРЗАНА С ПРИТЕЖАВАНЕТО И ИЗПОЛЗВАНЕТО НА МПС"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</si>
  <si>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</si>
  <si>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</si>
  <si>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</si>
  <si>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</si>
  <si>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</si>
  <si>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</si>
  <si>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</si>
  <si>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</si>
  <si>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</si>
  <si>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</si>
  <si>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</si>
  <si>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</si>
  <si>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</si>
  <si>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</si>
  <si>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</si>
  <si>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</si>
  <si>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</si>
  <si>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</si>
  <si>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</si>
  <si>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</si>
  <si>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</si>
  <si>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</si>
  <si>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</si>
  <si>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</si>
  <si>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</si>
  <si>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</si>
  <si>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</si>
  <si>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</si>
  <si>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</si>
  <si>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</si>
  <si>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</si>
  <si>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</si>
  <si>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</si>
  <si>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</si>
  <si>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</si>
  <si>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</si>
  <si>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</si>
  <si>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</si>
  <si>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</si>
  <si>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</si>
  <si>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</si>
  <si>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</si>
  <si>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</si>
  <si>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</si>
  <si>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</si>
  <si>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</si>
  <si>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</si>
  <si>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</si>
  <si>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</si>
  <si>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</si>
  <si>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</si>
  <si>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</si>
  <si>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</si>
  <si>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</si>
  <si>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</si>
  <si>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</si>
  <si>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</si>
  <si>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</si>
  <si>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</si>
  <si>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</si>
  <si>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</si>
  <si>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</si>
  <si>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</si>
  <si>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</si>
  <si>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</si>
  <si>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</si>
  <si>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</si>
  <si>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</si>
  <si>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</si>
  <si>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</si>
  <si>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</si>
  <si>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</si>
  <si>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</si>
  <si>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</si>
  <si>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</si>
  <si>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</si>
  <si>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</si>
  <si>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</si>
  <si>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</si>
  <si>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</si>
  <si>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</si>
  <si>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</si>
  <si>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</si>
  <si>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</si>
  <si>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</si>
  <si>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</si>
  <si>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</si>
  <si>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</si>
  <si>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</si>
  <si>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</si>
  <si>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</si>
  <si>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</si>
  <si>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</si>
  <si>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</si>
  <si>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</si>
  <si>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</si>
  <si>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</si>
  <si>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</si>
  <si>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</si>
  <si>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</si>
  <si>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</si>
  <si>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</si>
  <si>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</si>
  <si>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</si>
  <si>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</si>
  <si>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</si>
  <si>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</si>
  <si>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</si>
  <si>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</si>
  <si>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</si>
  <si>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</si>
  <si>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</si>
  <si>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</si>
  <si>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</si>
  <si>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</si>
  <si>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</si>
  <si>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</si>
  <si>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</si>
  <si>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</si>
  <si>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</si>
  <si>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</si>
  <si>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</si>
  <si>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</si>
  <si>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</si>
  <si>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</si>
  <si>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</si>
  <si>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</si>
  <si>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</si>
  <si>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</si>
  <si>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</si>
  <si>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</si>
  <si>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</si>
  <si>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</si>
  <si>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</si>
  <si>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</si>
  <si>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</si>
  <si>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</si>
  <si>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</si>
  <si>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</si>
  <si>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</si>
  <si>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</si>
  <si>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</si>
  <si>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</si>
  <si>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</si>
  <si>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</si>
  <si>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</si>
  <si>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</si>
  <si>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</si>
  <si>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</si>
  <si>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</si>
  <si>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</si>
  <si>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</si>
  <si>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</si>
  <si>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</si>
  <si>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</si>
  <si>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</si>
  <si>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</si>
  <si>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</si>
  <si>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</si>
  <si>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</si>
  <si>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</si>
  <si>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</si>
  <si>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</si>
  <si>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</si>
  <si>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</si>
  <si>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</si>
  <si>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</si>
  <si>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</si>
  <si>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</si>
  <si>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</si>
  <si>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</si>
  <si>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</si>
  <si>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</si>
  <si>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</si>
  <si>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</si>
  <si>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</si>
  <si>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</si>
  <si>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</si>
  <si>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</si>
  <si>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</si>
  <si>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</si>
  <si>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</si>
  <si>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</si>
  <si>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</si>
  <si>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</si>
  <si>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</si>
  <si>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</si>
  <si>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</si>
  <si>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</si>
  <si>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</si>
  <si>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</si>
  <si>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</si>
  <si>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</si>
  <si>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</si>
  <si>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</si>
  <si>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</si>
  <si>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</si>
  <si>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</si>
  <si>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</si>
  <si>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</si>
  <si>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</si>
  <si>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</si>
  <si>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</si>
  <si>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</si>
  <si>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</si>
  <si>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</si>
  <si>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</si>
  <si>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</si>
  <si>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</si>
  <si>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</si>
  <si>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</si>
  <si>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</si>
  <si>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</si>
  <si>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</si>
  <si>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</si>
  <si>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</si>
  <si>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</si>
  <si>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</si>
  <si>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</si>
  <si>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</si>
  <si>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</si>
  <si>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</si>
  <si>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</si>
  <si>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</si>
  <si>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</si>
  <si>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</si>
  <si>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</si>
  <si>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</si>
  <si>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</si>
  <si>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</si>
  <si>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</si>
  <si>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</si>
  <si>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</si>
  <si>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</si>
  <si>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</si>
  <si>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</si>
  <si>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</si>
  <si>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</si>
  <si>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</si>
  <si>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</si>
  <si>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</si>
  <si>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</si>
  <si>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</si>
  <si>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</si>
  <si>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</si>
  <si>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</si>
  <si>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</si>
  <si>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</si>
  <si>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</si>
  <si>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</si>
  <si>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</si>
  <si>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"ЗЛОПОЛУКА"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</si>
  <si>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</si>
  <si>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</si>
  <si>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</si>
  <si>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</si>
  <si>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</si>
  <si>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</si>
  <si>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</si>
  <si>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</si>
  <si>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 xml:space="preserve">   В т.ч. "ГО НА АВТОМОБИЛИСТИТЕ"</t>
  </si>
  <si>
    <t xml:space="preserve">   В т.ч. "ЗЕЛЕНА КАРТА"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</si>
  <si>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</si>
  <si>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</si>
  <si>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</si>
  <si>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</si>
  <si>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</si>
  <si>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</si>
  <si>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</si>
  <si>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</si>
  <si>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</si>
  <si>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</si>
  <si>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</si>
  <si>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</si>
  <si>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</si>
  <si>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</si>
  <si>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</si>
  <si>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</si>
  <si>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</si>
  <si>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</si>
  <si>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</si>
  <si>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</si>
  <si>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</si>
  <si>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"ЩЕТИ НА ИМУЩЕСТВО"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</si>
  <si>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</si>
  <si>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</si>
  <si>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</si>
  <si>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</si>
  <si>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</si>
  <si>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</si>
  <si>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</si>
  <si>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</si>
  <si>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</si>
  <si>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</si>
  <si>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ОБЩО ИЗПЛАТЕНИ ОБЕЗЩЕТЕНИЯ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</si>
  <si>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</si>
  <si>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</si>
  <si>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</si>
  <si>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r>
      <t>*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</si>
  <si>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 xml:space="preserve">*По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</si>
  <si>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</si>
  <si>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със смесена дейност**</t>
  </si>
  <si>
    <t>Изплатени обезщетения от застрахователите със смесена дейност**</t>
  </si>
  <si>
    <t xml:space="preserve">  В т.ч. ЗАДЪЛЖИТЕЛНА ЗАСТРАХОВКА "ЗЛОПОЛУКА" НА ПЪТНИЦИТЕ В СРЕДСТВАТА ЗА ОБЩЕСТВЕН ТРАНСПОРТ</t>
  </si>
  <si>
    <t xml:space="preserve">  В т.ч. ИНДУСТРИАЛЕН ПОЖАР</t>
  </si>
  <si>
    <t xml:space="preserve">  В т.ч. ПОЖАР И ДРУГИ ОПАСНОСТИ</t>
  </si>
  <si>
    <t xml:space="preserve">  В т.ч. ТЕХНИЧЕСКИ ЗАСТРАХОВКИ</t>
  </si>
  <si>
    <t xml:space="preserve">  В т.ч. ЗЕМЕДЕЛСКИ ЗАСТРАХОВКИ</t>
  </si>
  <si>
    <t xml:space="preserve">  В т.ч. ЗАСТРАХОВКА КРАЖБА, ГРАБЕЖ, ВАНДАЛИЗЪМ</t>
  </si>
  <si>
    <t xml:space="preserve">  В т.ч. ЗАСТРАХОВКИ НА ЖИВОТНИ</t>
  </si>
  <si>
    <t xml:space="preserve">  В т.ч. "ГО НА АВТОМОБИЛИСТИТЕ"</t>
  </si>
  <si>
    <t xml:space="preserve">  В т.ч. "ЗЕЛЕНА КАРТА"</t>
  </si>
  <si>
    <t xml:space="preserve">  В т.ч. ГРАНИЧНА "ГРАЖДАНСКА ОТГОВОРНОСТ"</t>
  </si>
  <si>
    <t xml:space="preserve">  В т.ч. "ГО НА ПРЕВОЗВАЧА"</t>
  </si>
  <si>
    <t xml:space="preserve">Общо за "б" </t>
  </si>
  <si>
    <t>Дял на презастрахователите в резерва за неизтекли рискове</t>
  </si>
  <si>
    <t>БРУТЕН ПРЕМИЕН ПРИХОД,  РЕАЛИЗИРАН ОТ ЗАСТРАХОВАТЕЛИТЕ, КОИТО ИЗВЪРШВАТ ДЕЙНОСТ ПО ОБЩО ЗАСТРАХОВАНЕ КЪМ 30.11.2021 ГОДИНА*</t>
  </si>
  <si>
    <t>"ЗД ЕВРОИНС" АД</t>
  </si>
  <si>
    <t>ЗК "ЛЕВ ИНС" АД</t>
  </si>
  <si>
    <t>ЗАД "Булстрад Виена Иншурънс Груп" АД</t>
  </si>
  <si>
    <t>"ДЗИ - Общо застраховане" ЕАД</t>
  </si>
  <si>
    <t>ЗАД "Армеец" АД</t>
  </si>
  <si>
    <t>"ЗАД ДаллБогг: Живот и Здраве" АД</t>
  </si>
  <si>
    <t>ЗД "Бул Инс" АД</t>
  </si>
  <si>
    <t>"Дженерали застраховане" АД</t>
  </si>
  <si>
    <t>ЗАД "ОЗК - Застраховане" АД</t>
  </si>
  <si>
    <t>ЗАД "Алианц България" АД</t>
  </si>
  <si>
    <t>ЗК "УНИКА" АД</t>
  </si>
  <si>
    <t>"Групама застраховане" ЕАД</t>
  </si>
  <si>
    <t>ЗАД "Енергия"</t>
  </si>
  <si>
    <t>ЗАД "Асет Иншурънс" АД</t>
  </si>
  <si>
    <t>"ОЗОФ Доверие ЗАД" АД</t>
  </si>
  <si>
    <t>"Застрахователно дружество ЕИГ РЕ" ЕАД</t>
  </si>
  <si>
    <t>"ЗК България Иншурънс" АД</t>
  </si>
  <si>
    <t>"Фи Хелт Застраховане" АД</t>
  </si>
  <si>
    <t>ЗД "ОЗОК Инс" АД</t>
  </si>
  <si>
    <t>"Българска агенция за експортно застраховане /БАЕЗ/" ЕАД</t>
  </si>
  <si>
    <t>ЗД "Съгласие" АД</t>
  </si>
  <si>
    <t>"Европейска Застрахователна и Осигурителна Компания" ЗАД</t>
  </si>
  <si>
    <t>"ЗК АКСИОМ" ЕАД</t>
  </si>
  <si>
    <t>ОБЩО</t>
  </si>
  <si>
    <t>ИЗПЛАТЕНИ ОБЕЗЩЕТЕНИЯ ОТ ЗАСТРАХОВАТЕЛИТЕ, КОИТО ИЗВЪРШВАТ ДЕЙНОСТ ПО ОБЩО ЗАСТРАХОВАНЕ КЪМ 30.11.2021 ГОДИНА*</t>
  </si>
  <si>
    <t>БРУТЕН ПРЕМИЕН ПРИХОД И ИЗПЛАТЕНИ ОБЕЗЩЕТЕНИЯ ПО ОБЩО ЗАСТРАХОВАНЕ КЪМ 30.11.2021 ГОДИНА*</t>
  </si>
  <si>
    <t>ОБЩИ ДАННИ ЗА ПОРТФЕЙЛА НА ЗАСТРАХОВАТЕЛИТЕ ПО ОБЩО ЗАСТРАХОВАНЕ КЪМ 30.11.2021 ГОДИНА*</t>
  </si>
  <si>
    <t>АГРЕГИРАН ОТЧЕТ ЗА ФИНАНСОВОТО СЪСТОЯНИЕ НА ЗАСТРАХОВАТЕЛИТЕ, КОИТО ИЗВЪРШВАТ ДЕЙНОСТ ПО ОБЩО ЗАСТРАХОВАНЕ КЪМ 30.11.2021 ГОДИНА*</t>
  </si>
  <si>
    <t>АГРЕГИРАН ОТЧЕТ ЗА ПЕЧАЛБАТА ИЛИ ЗАГУБАТА И ДРУГИЯ ВСЕОБХВАТЕН ДОХОД НА ЗАСТРАХОВАТЕЛИТЕ, КОИТО ИЗВЪРШВАТ ДЕЙНОСТ ПО ОБЩО ЗАСТРАХОВАНЕ КЪМ 30.11.2021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</si>
</sst>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7" fillId="0" borderId="0" applyFont="0" applyFill="0" applyBorder="0" applyAlignment="0" applyProtection="0"/>
    <xf numFmtId="3" fontId="3" fillId="0" borderId="0">
      <alignment horizontal="right" vertical="center"/>
    </xf>
    <xf numFmtId="0" fontId="8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0" fontId="6" fillId="2" borderId="1" xfId="9" applyFont="1" applyFill="1" applyBorder="1" applyAlignment="1">
      <alignment horizontal="center" vertical="center"/>
    </xf>
    <xf numFmtId="3" fontId="6" fillId="2" borderId="1" xfId="9" applyNumberFormat="1" applyFont="1" applyFill="1" applyBorder="1" applyAlignment="1" applyProtection="1">
      <alignment horizontal="right" vertical="center" wrapText="1"/>
    </xf>
    <xf numFmtId="3" fontId="6" fillId="2" borderId="1" xfId="9" applyNumberFormat="1" applyFont="1" applyFill="1" applyBorder="1" applyAlignment="1">
      <alignment horizontal="right" vertical="center" wrapText="1"/>
    </xf>
    <xf numFmtId="3" fontId="5" fillId="2" borderId="1" xfId="9" applyNumberFormat="1" applyFont="1" applyFill="1" applyBorder="1" applyAlignment="1" applyProtection="1">
      <alignment horizontal="right" vertical="center" wrapText="1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9" applyFont="1" applyFill="1" applyBorder="1" applyAlignment="1">
      <alignment vertical="center" wrapText="1"/>
    </xf>
    <xf numFmtId="3" fontId="6" fillId="2" borderId="0" xfId="9" applyNumberFormat="1" applyFont="1" applyFill="1"/>
    <xf numFmtId="0" fontId="6" fillId="2" borderId="0" xfId="9" applyFont="1" applyFill="1"/>
    <xf numFmtId="0" fontId="6" fillId="2" borderId="0" xfId="9" applyFont="1" applyFill="1" applyAlignment="1">
      <alignment horizontal="center" vertical="center"/>
    </xf>
    <xf numFmtId="164" fontId="6" fillId="2" borderId="0" xfId="9" applyNumberFormat="1" applyFont="1" applyFill="1"/>
    <xf numFmtId="0" fontId="6" fillId="4" borderId="0" xfId="9" applyFont="1" applyFill="1"/>
    <xf numFmtId="3" fontId="5" fillId="2" borderId="1" xfId="4" applyNumberFormat="1" applyFont="1" applyFill="1" applyBorder="1" applyAlignment="1">
      <alignment horizontal="right" vertical="center"/>
    </xf>
    <xf numFmtId="0" fontId="5" fillId="2" borderId="1" xfId="9" applyFont="1" applyFill="1" applyBorder="1" applyAlignment="1">
      <alignment horizontal="center"/>
    </xf>
    <xf numFmtId="0" fontId="5" fillId="2" borderId="1" xfId="9" applyFont="1" applyFill="1" applyBorder="1" applyAlignment="1">
      <alignment horizontal="center" vertical="center" wrapText="1"/>
    </xf>
    <xf numFmtId="3" fontId="5" fillId="2" borderId="1" xfId="9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9" applyNumberFormat="1" applyFont="1" applyFill="1" applyBorder="1" applyAlignment="1">
      <alignment horizontal="right" vertical="center" wrapText="1"/>
    </xf>
    <xf numFmtId="164" fontId="5" fillId="2" borderId="1" xfId="9" applyNumberFormat="1" applyFont="1" applyFill="1" applyBorder="1" applyAlignment="1" applyProtection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0" fillId="2" borderId="0" xfId="0" applyNumberFormat="1" applyFill="1"/>
    <xf numFmtId="164" fontId="6" fillId="2" borderId="0" xfId="10" applyNumberFormat="1" applyFont="1" applyFill="1"/>
    <xf numFmtId="164" fontId="6" fillId="2" borderId="0" xfId="7" applyNumberFormat="1" applyFont="1" applyFill="1"/>
    <xf numFmtId="3" fontId="5" fillId="2" borderId="1" xfId="12" applyNumberFormat="1" applyFont="1" applyFill="1" applyBorder="1" applyAlignment="1">
      <alignment horizontal="center" vertical="center" wrapText="1"/>
    </xf>
    <xf numFmtId="2" fontId="6" fillId="2" borderId="0" xfId="9" applyNumberFormat="1" applyFont="1" applyFill="1"/>
    <xf numFmtId="3" fontId="6" fillId="0" borderId="1" xfId="6" applyFont="1" applyFill="1" applyBorder="1" applyAlignment="1" applyProtection="1">
      <alignment horizontal="center" vertical="center" wrapText="1"/>
    </xf>
    <xf numFmtId="3" fontId="6" fillId="0" borderId="1" xfId="6" applyFont="1" applyFill="1" applyBorder="1" applyAlignment="1" applyProtection="1">
      <alignment horizontal="right" vertical="center"/>
    </xf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3" fontId="5" fillId="2" borderId="1" xfId="1" applyNumberFormat="1" applyFont="1" applyFill="1" applyBorder="1" applyAlignment="1" applyProtection="1">
      <alignment horizontal="right" vertical="center"/>
    </xf>
    <xf numFmtId="3" fontId="3" fillId="0" borderId="0" xfId="8" quotePrefix="1" applyBorder="1">
      <alignment horizontal="right" vertical="center"/>
    </xf>
    <xf numFmtId="0" fontId="6" fillId="2" borderId="0" xfId="9" applyFont="1" applyFill="1" applyAlignment="1">
      <alignment horizontal="center"/>
    </xf>
    <xf numFmtId="3" fontId="6" fillId="2" borderId="0" xfId="2" applyNumberFormat="1" applyFont="1" applyFill="1" applyBorder="1" applyAlignment="1" applyProtection="1">
      <alignment horizontal="right" vertical="center" wrapText="1"/>
    </xf>
    <xf numFmtId="0" fontId="6" fillId="2" borderId="0" xfId="9" applyFont="1" applyFill="1" applyBorder="1"/>
    <xf numFmtId="3" fontId="6" fillId="2" borderId="1" xfId="11" applyNumberFormat="1" applyFont="1" applyFill="1" applyBorder="1" applyAlignment="1" applyProtection="1">
      <alignment horizontal="right" vertical="center"/>
    </xf>
    <xf numFmtId="0" fontId="10" fillId="2" borderId="0" xfId="9" applyFont="1" applyFill="1"/>
    <xf numFmtId="164" fontId="10" fillId="2" borderId="0" xfId="10" applyNumberFormat="1" applyFont="1" applyFill="1"/>
    <xf numFmtId="0" fontId="6" fillId="2" borderId="1" xfId="9" applyNumberFormat="1" applyFont="1" applyFill="1" applyBorder="1" applyAlignment="1">
      <alignment horizontal="center" vertical="center"/>
    </xf>
    <xf numFmtId="3" fontId="6" fillId="0" borderId="1" xfId="11" applyNumberFormat="1" applyFont="1" applyFill="1" applyBorder="1" applyAlignment="1" applyProtection="1">
      <alignment horizontal="right" vertical="center"/>
    </xf>
    <xf numFmtId="3" fontId="5" fillId="3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vertical="center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3" borderId="1" xfId="6" applyFont="1" applyFill="1" applyBorder="1" applyAlignment="1" applyProtection="1">
      <alignment horizontal="center" vertical="center" wrapText="1"/>
    </xf>
    <xf numFmtId="3" fontId="5" fillId="2" borderId="0" xfId="6" applyFont="1" applyFill="1" applyAlignment="1" applyProtection="1">
      <alignment horizontal="right"/>
    </xf>
    <xf numFmtId="3" fontId="5" fillId="2" borderId="0" xfId="6" applyFont="1" applyFill="1" applyAlignment="1" applyProtection="1">
      <alignment horizontal="center"/>
    </xf>
    <xf numFmtId="0" fontId="11" fillId="2" borderId="0" xfId="0" applyFont="1" applyFill="1"/>
    <xf numFmtId="3" fontId="11" fillId="2" borderId="0" xfId="0" applyNumberFormat="1" applyFont="1" applyFill="1"/>
    <xf numFmtId="3" fontId="6" fillId="2" borderId="1" xfId="8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 applyProtection="1">
      <alignment horizontal="right"/>
    </xf>
    <xf numFmtId="0" fontId="5" fillId="2" borderId="1" xfId="12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 applyProtection="1">
      <alignment wrapText="1"/>
    </xf>
    <xf numFmtId="0" fontId="9" fillId="2" borderId="1" xfId="9" applyFont="1" applyFill="1" applyBorder="1" applyAlignment="1">
      <alignment horizontal="center" vertical="center" wrapText="1"/>
    </xf>
    <xf numFmtId="10" fontId="9" fillId="2" borderId="1" xfId="9" applyNumberFormat="1" applyFont="1" applyFill="1" applyBorder="1" applyAlignment="1">
      <alignment horizontal="center" vertical="center" wrapText="1"/>
    </xf>
    <xf numFmtId="0" fontId="5" fillId="0" borderId="0" xfId="12" applyFont="1" applyFill="1" applyAlignment="1">
      <alignment horizontal="left" vertical="center"/>
    </xf>
    <xf numFmtId="10" fontId="9" fillId="2" borderId="1" xfId="12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2" borderId="0" xfId="12" applyFont="1" applyFill="1" applyAlignment="1">
      <alignment horizontal="center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8" xfId="6" applyFont="1" applyFill="1" applyBorder="1" applyAlignment="1" applyProtection="1">
      <alignment horizontal="center" wrapText="1"/>
    </xf>
    <xf numFmtId="3" fontId="5" fillId="2" borderId="11" xfId="6" applyFont="1" applyFill="1" applyBorder="1" applyAlignment="1" applyProtection="1">
      <alignment horizontal="center" wrapText="1"/>
    </xf>
    <xf numFmtId="3" fontId="5" fillId="2" borderId="9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  <xf numFmtId="3" fontId="5" fillId="2" borderId="8" xfId="5" applyNumberFormat="1" applyFont="1" applyFill="1" applyBorder="1" applyAlignment="1" applyProtection="1">
      <alignment horizontal="left" vertical="center" wrapText="1"/>
    </xf>
    <xf numFmtId="3" fontId="5" fillId="2" borderId="9" xfId="5" applyNumberFormat="1" applyFont="1" applyFill="1" applyBorder="1" applyAlignment="1" applyProtection="1">
      <alignment horizontal="left" vertical="center" wrapText="1"/>
    </xf>
  </cellXfs>
  <cellStyles count="13">
    <cellStyle name="Normal" xfId="0" builtinId="0"/>
    <cellStyle name="Normal 2" xfId="4"/>
    <cellStyle name="Normal 2 2" xfId="6"/>
    <cellStyle name="Normal 3" xfId="9"/>
    <cellStyle name="Normal 3 2" xfId="12"/>
    <cellStyle name="Normal 4" xfId="11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 algn="ctr"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b="1"/>
              <a:t>СТРУКТУРА НА БРУТНИЯ ПРЕМИЕН ПРИХОД ПО КЛАСОВЕ ЗАСТРАХОВКИ КЪМ </a:t>
            </a:r>
            <a:r>
              <a:rPr lang="en-US" b="1"/>
              <a:t>3</a:t>
            </a:r>
            <a:r>
              <a:rPr lang="bg-BG" b="1"/>
              <a:t>0.</a:t>
            </a:r>
            <a:r>
              <a:rPr lang="en-US" b="1"/>
              <a:t>1</a:t>
            </a:r>
            <a:r>
              <a:rPr lang="bg-BG" b="1"/>
              <a:t>1</a:t>
            </a:r>
            <a:r>
              <a:rPr lang="en-US" b="1"/>
              <a:t>.2</a:t>
            </a:r>
            <a:r>
              <a:rPr lang="bg-BG" b="1"/>
              <a:t>0</a:t>
            </a:r>
            <a:r>
              <a:rPr lang="en-US" b="1"/>
              <a:t>21 </a:t>
            </a:r>
            <a:r>
              <a:rPr lang="bg-BG" b="1"/>
              <a:t>г.</a:t>
            </a:r>
          </a:p>
        </c:rich>
      </c:tx>
      <c:layout>
        <c:manualLayout>
          <c:xMode val="edge"/>
          <c:yMode val="edge"/>
          <c:x val="0.12022070459056391"/>
          <c:y val="4.009875235885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 algn="ctr"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6.8619676461502174E-2"/>
                  <c:y val="-0.1281016642336712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7.461730981898608E-2"/>
                  <c:y val="3.3462051281973257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9.5791294748930458E-2"/>
                  <c:y val="-3.982273348963696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77765073974E-2"/>
                  <c:y val="-0.1124600992871392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2427968024310469E-2"/>
                  <c:y val="-0.1868145327985800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Premiums!$A$46:$A$55</c:f>
              <c:numCache>
                <c:formatCode>0.0%</c:formatCode>
                <c:ptCount val="10"/>
                <c:pt idx="0">
                  <c:v>4.9167902422120102E-2</c:v>
                </c:pt>
                <c:pt idx="1">
                  <c:v>0.71777086187255168</c:v>
                </c:pt>
                <c:pt idx="2">
                  <c:v>3.6254792685345327E-3</c:v>
                </c:pt>
                <c:pt idx="3">
                  <c:v>4.9556315979110586E-3</c:v>
                </c:pt>
                <c:pt idx="4">
                  <c:v>2.7712788682908726E-3</c:v>
                </c:pt>
                <c:pt idx="5">
                  <c:v>8.5053869185569408E-3</c:v>
                </c:pt>
                <c:pt idx="6">
                  <c:v>0.12237070493398085</c:v>
                </c:pt>
                <c:pt idx="7">
                  <c:v>2.2142264949153639E-2</c:v>
                </c:pt>
                <c:pt idx="8">
                  <c:v>3.956089075024586E-2</c:v>
                </c:pt>
                <c:pt idx="9">
                  <c:v>2.9129598418654298E-2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/>
              <a:t>СТРУКТУРА НА ИЗПЛАТЕНИТЕ ОБЕЗЩЕТЕНИЯ ПО КЛАСОВЕ ЗАСТРАХОВКИ КЪМ </a:t>
            </a:r>
            <a:r>
              <a:rPr lang="en-US" sz="1200" b="1"/>
              <a:t>3</a:t>
            </a:r>
            <a:r>
              <a:rPr lang="bg-BG" sz="1200" b="1"/>
              <a:t>0</a:t>
            </a:r>
            <a:r>
              <a:rPr lang="en-US" sz="1200" b="1"/>
              <a:t>.1</a:t>
            </a:r>
            <a:r>
              <a:rPr lang="bg-BG" sz="1200" b="1"/>
              <a:t>1.2</a:t>
            </a:r>
            <a:r>
              <a:rPr lang="en-US" sz="1200" b="1"/>
              <a:t>0</a:t>
            </a:r>
            <a:r>
              <a:rPr lang="bg-BG" sz="1200" b="1"/>
              <a:t>2</a:t>
            </a:r>
            <a:r>
              <a:rPr lang="en-US" sz="1200" b="1"/>
              <a:t>1</a:t>
            </a:r>
            <a:r>
              <a:rPr lang="en-US" sz="1200" b="1" baseline="0"/>
              <a:t> </a:t>
            </a:r>
            <a:r>
              <a:rPr lang="bg-BG" sz="1200" b="1" baseline="0"/>
              <a:t>г.</a:t>
            </a:r>
            <a:endParaRPr lang="bg-BG" sz="1200" b="1"/>
          </a:p>
        </c:rich>
      </c:tx>
      <c:layout>
        <c:manualLayout>
          <c:xMode val="edge"/>
          <c:yMode val="edge"/>
          <c:x val="0.13020293207720426"/>
          <c:y val="3.623147513958584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1"/>
          <c:order val="0"/>
          <c:tx>
            <c:strRef>
              <c:f>Payments!$B$46:$B$55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7082-4D5A-9217-59DD253C5F1B}"/>
              </c:ext>
            </c:extLst>
          </c:dPt>
          <c:dPt>
            <c:idx val="1"/>
            <c:bubble3D val="0"/>
            <c:explosion val="28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E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0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2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4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6-7082-4D5A-9217-59DD253C5F1B}"/>
              </c:ext>
            </c:extLst>
          </c:dPt>
          <c:dLbls>
            <c:dLbl>
              <c:idx val="0"/>
              <c:layout>
                <c:manualLayout>
                  <c:x val="0.11856188584300115"/>
                  <c:y val="-2.3942700176527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7082-4D5A-9217-59DD253C5F1B}"/>
                </c:ext>
              </c:extLst>
            </c:dLbl>
            <c:dLbl>
              <c:idx val="1"/>
              <c:layout>
                <c:manualLayout>
                  <c:x val="-1.2208548602173856E-2"/>
                  <c:y val="-0.16452151757478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7082-4D5A-9217-59DD253C5F1B}"/>
                </c:ext>
              </c:extLst>
            </c:dLbl>
            <c:dLbl>
              <c:idx val="2"/>
              <c:layout>
                <c:manualLayout>
                  <c:x val="-0.13668585407305545"/>
                  <c:y val="4.59221838855745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7082-4D5A-9217-59DD253C5F1B}"/>
                </c:ext>
              </c:extLst>
            </c:dLbl>
            <c:dLbl>
              <c:idx val="3"/>
              <c:layout>
                <c:manualLayout>
                  <c:x val="-0.15082048172758658"/>
                  <c:y val="0.158432637612771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7082-4D5A-9217-59DD253C5F1B}"/>
                </c:ext>
              </c:extLst>
            </c:dLbl>
            <c:dLbl>
              <c:idx val="4"/>
              <c:layout>
                <c:manualLayout>
                  <c:x val="-0.15160711014063161"/>
                  <c:y val="-4.39012413959841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7082-4D5A-9217-59DD253C5F1B}"/>
                </c:ext>
              </c:extLst>
            </c:dLbl>
            <c:dLbl>
              <c:idx val="5"/>
              <c:layout>
                <c:manualLayout>
                  <c:x val="-0.12024030773990674"/>
                  <c:y val="-0.125418917990092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7082-4D5A-9217-59DD253C5F1B}"/>
                </c:ext>
              </c:extLst>
            </c:dLbl>
            <c:dLbl>
              <c:idx val="6"/>
              <c:layout>
                <c:manualLayout>
                  <c:x val="-9.4814385955768604E-2"/>
                  <c:y val="-0.198223933097251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7082-4D5A-9217-59DD253C5F1B}"/>
                </c:ext>
              </c:extLst>
            </c:dLbl>
            <c:dLbl>
              <c:idx val="7"/>
              <c:layout>
                <c:manualLayout>
                  <c:x val="7.0964322706617775E-2"/>
                  <c:y val="-0.221823121235149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7082-4D5A-9217-59DD253C5F1B}"/>
                </c:ext>
              </c:extLst>
            </c:dLbl>
            <c:dLbl>
              <c:idx val="8"/>
              <c:layout>
                <c:manualLayout>
                  <c:x val="0.23076892485025488"/>
                  <c:y val="-0.181364279253058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7082-4D5A-9217-59DD253C5F1B}"/>
                </c:ext>
              </c:extLst>
            </c:dLbl>
            <c:dLbl>
              <c:idx val="9"/>
              <c:layout>
                <c:manualLayout>
                  <c:x val="0.18711649282700094"/>
                  <c:y val="-0.1056752990244140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7082-4D5A-9217-59DD253C5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Payments!$A$46:$A$55</c:f>
              <c:numCache>
                <c:formatCode>0.0%</c:formatCode>
                <c:ptCount val="10"/>
                <c:pt idx="0">
                  <c:v>5.2600103639856906E-2</c:v>
                </c:pt>
                <c:pt idx="1">
                  <c:v>0.85138898050764533</c:v>
                </c:pt>
                <c:pt idx="2">
                  <c:v>7.7332010853638504E-4</c:v>
                </c:pt>
                <c:pt idx="3">
                  <c:v>2.0767399971887245E-4</c:v>
                </c:pt>
                <c:pt idx="4">
                  <c:v>1.4882183143573524E-3</c:v>
                </c:pt>
                <c:pt idx="5">
                  <c:v>4.9973713828644819E-3</c:v>
                </c:pt>
                <c:pt idx="6">
                  <c:v>6.5082673156119361E-2</c:v>
                </c:pt>
                <c:pt idx="7">
                  <c:v>1.0689793535535149E-2</c:v>
                </c:pt>
                <c:pt idx="8">
                  <c:v>3.5439459475428811E-3</c:v>
                </c:pt>
                <c:pt idx="9">
                  <c:v>9.2279194078231531E-3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082-4D5A-9217-59DD253C5F1B}"/>
            </c:ext>
          </c:extLst>
        </c:ser>
        <c:ser>
          <c:idx val="0"/>
          <c:order val="1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082-4D5A-9217-59DD253C5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7082-4D5A-9217-59DD253C5F1B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82-4D5A-9217-59DD253C5F1B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082-4D5A-9217-59DD253C5F1B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082-4D5A-9217-59DD253C5F1B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082-4D5A-9217-59DD253C5F1B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082-4D5A-9217-59DD253C5F1B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082-4D5A-9217-59DD253C5F1B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082-4D5A-9217-59DD253C5F1B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082-4D5A-9217-59DD253C5F1B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082-4D5A-9217-59DD253C5F1B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082-4D5A-9217-59DD253C5F1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082-4D5A-9217-59DD253C5F1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082-4D5A-9217-59DD253C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/>
              <a:t>СТРУКТУРА НА БРУТНИЯ ПРЕМИЕН ПРИХОД ПО КЛАСОВЕ ЗАСТРАХОВКИ КЪМ </a:t>
            </a:r>
            <a:r>
              <a:rPr lang="en-US" sz="1200" b="1"/>
              <a:t>3</a:t>
            </a:r>
            <a:r>
              <a:rPr lang="bg-BG" sz="1200" b="1"/>
              <a:t>0.</a:t>
            </a:r>
            <a:r>
              <a:rPr lang="en-US" sz="1200" b="1"/>
              <a:t>1</a:t>
            </a:r>
            <a:r>
              <a:rPr lang="bg-BG" sz="1200" b="1"/>
              <a:t>1.</a:t>
            </a:r>
            <a:r>
              <a:rPr lang="en-US" sz="1200" b="1"/>
              <a:t>2021</a:t>
            </a:r>
            <a:r>
              <a:rPr lang="bg-BG" sz="12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1253055046951245E-2"/>
                  <c:y val="-0.1329262937992193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6321518205E-2"/>
                  <c:y val="6.780575962520211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0487991920717939"/>
                  <c:y val="-1.3493165758137018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9.4839385952668345E-2"/>
                  <c:y val="-8.2123569157936741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9272371975400882E-2"/>
                  <c:y val="-0.14548811575829496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'Prem-Pay-Total'!$A$45:$A$54</c:f>
              <c:numCache>
                <c:formatCode>0.0%</c:formatCode>
                <c:ptCount val="10"/>
                <c:pt idx="0">
                  <c:v>8.2208986040401902E-2</c:v>
                </c:pt>
                <c:pt idx="1">
                  <c:v>0.6928285748732903</c:v>
                </c:pt>
                <c:pt idx="2">
                  <c:v>3.4994951289865042E-3</c:v>
                </c:pt>
                <c:pt idx="3">
                  <c:v>4.7834251290454367E-3</c:v>
                </c:pt>
                <c:pt idx="4">
                  <c:v>2.6749778945963278E-3</c:v>
                </c:pt>
                <c:pt idx="5">
                  <c:v>8.209827690910167E-3</c:v>
                </c:pt>
                <c:pt idx="6">
                  <c:v>0.11811836563616851</c:v>
                </c:pt>
                <c:pt idx="7">
                  <c:v>2.1372828968240918E-2</c:v>
                </c:pt>
                <c:pt idx="8">
                  <c:v>3.8186163600602577E-2</c:v>
                </c:pt>
                <c:pt idx="9">
                  <c:v>2.8117355037757186E-2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b="1"/>
              <a:t>СТРУКТУРА НА ИЗПЛАТЕНИТЕ ОБЕЗЩЕТЕНИЯ ПО КЛАСОВЕ ЗАСТРАХОВКИ КЪМ </a:t>
            </a:r>
            <a:r>
              <a:rPr lang="en-US" b="1"/>
              <a:t>3</a:t>
            </a:r>
            <a:r>
              <a:rPr lang="bg-BG" b="1"/>
              <a:t>0.</a:t>
            </a:r>
            <a:r>
              <a:rPr lang="en-US" b="1"/>
              <a:t>1</a:t>
            </a:r>
            <a:r>
              <a:rPr lang="bg-BG" b="1"/>
              <a:t>1.2</a:t>
            </a:r>
            <a:r>
              <a:rPr lang="en-US" b="1"/>
              <a:t>021 </a:t>
            </a:r>
            <a:r>
              <a:rPr lang="bg-BG" b="1"/>
              <a:t>г</a:t>
            </a:r>
            <a:r>
              <a:rPr lang="en-US" b="1"/>
              <a:t>.</a:t>
            </a:r>
          </a:p>
        </c:rich>
      </c:tx>
      <c:layout>
        <c:manualLayout>
          <c:xMode val="edge"/>
          <c:yMode val="edge"/>
          <c:x val="0.12633968364573897"/>
          <c:y val="1.5552368968236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'Prem-Pay-Total'!$H$45:$H$54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7.7319400495498805E-2"/>
                  <c:y val="-2.65597069118802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layout>
                <c:manualLayout>
                  <c:x val="5.465858823721801E-2"/>
                  <c:y val="-0.1535418616837755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9.5682619111863348E-2"/>
                  <c:y val="2.95051891661568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3.9338917148630755E-2"/>
                  <c:y val="-0.2415787358037364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3.1365456265007426E-2"/>
                  <c:y val="-0.3111700886136683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1716122918263536"/>
                  <c:y val="-0.336470208226046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3589711722171791"/>
                  <c:y val="-0.21821997684188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132669397633708"/>
                  <c:y val="-0.137026874015701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'Prem-Pay-Total'!$G$45:$G$54</c:f>
              <c:numCache>
                <c:formatCode>0.0%</c:formatCode>
                <c:ptCount val="10"/>
                <c:pt idx="0">
                  <c:v>8.443766797080432E-2</c:v>
                </c:pt>
                <c:pt idx="1">
                  <c:v>0.82277835179456871</c:v>
                </c:pt>
                <c:pt idx="2">
                  <c:v>7.4732874932379768E-4</c:v>
                </c:pt>
                <c:pt idx="3">
                  <c:v>2.0069405769198797E-4</c:v>
                </c:pt>
                <c:pt idx="4">
                  <c:v>1.438199161398273E-3</c:v>
                </c:pt>
                <c:pt idx="5">
                  <c:v>4.8294092759737575E-3</c:v>
                </c:pt>
                <c:pt idx="6">
                  <c:v>6.289523858944597E-2</c:v>
                </c:pt>
                <c:pt idx="7">
                  <c:v>1.033050860213759E-2</c:v>
                </c:pt>
                <c:pt idx="8">
                  <c:v>3.4248336017810269E-3</c:v>
                </c:pt>
                <c:pt idx="9">
                  <c:v>8.9177681968744555E-3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17557</xdr:colOff>
      <xdr:row>35</xdr:row>
      <xdr:rowOff>31749</xdr:rowOff>
    </xdr:from>
    <xdr:to>
      <xdr:col>6</xdr:col>
      <xdr:colOff>9524</xdr:colOff>
      <xdr:row>63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4856</xdr:colOff>
      <xdr:row>35</xdr:row>
      <xdr:rowOff>15876</xdr:rowOff>
    </xdr:from>
    <xdr:to>
      <xdr:col>5</xdr:col>
      <xdr:colOff>1355725</xdr:colOff>
      <xdr:row>63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18143</xdr:colOff>
      <xdr:row>37</xdr:row>
      <xdr:rowOff>36286</xdr:rowOff>
    </xdr:from>
    <xdr:to>
      <xdr:col>5</xdr:col>
      <xdr:colOff>1161143</xdr:colOff>
      <xdr:row>65</xdr:row>
      <xdr:rowOff>133804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1179286</xdr:colOff>
      <xdr:row>37</xdr:row>
      <xdr:rowOff>36287</xdr:rowOff>
    </xdr:from>
    <xdr:to>
      <xdr:col>18</xdr:col>
      <xdr:colOff>322036</xdr:colOff>
      <xdr:row>65</xdr:row>
      <xdr:rowOff>133805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8"/>
  <sheetViews>
    <sheetView tabSelected="1"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sqref="A1:Z1"/>
    </sheetView>
  </sheetViews>
  <sheetFormatPr defaultRowHeight="15.75" x14ac:dyDescent="0.25"/>
  <cols>
    <col min="1" max="1" width="7.85546875" style="38" customWidth="1"/>
    <col min="2" max="2" width="53.85546875" style="38" customWidth="1"/>
    <col min="3" max="26" width="20.42578125" style="38" customWidth="1"/>
    <col min="27" max="27" width="12.42578125" style="38" bestFit="1" customWidth="1"/>
    <col min="28" max="28" width="11" style="38" bestFit="1" customWidth="1"/>
    <col min="29" max="16384" width="9.140625" style="38"/>
  </cols>
  <sheetData>
    <row r="1" spans="1:28" ht="21.75" customHeight="1" x14ac:dyDescent="0.25">
      <c r="A1" s="88" t="s">
        <v>349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8" x14ac:dyDescent="0.25">
      <c r="B2" s="37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43" t="s">
        <v>0</v>
      </c>
    </row>
    <row r="3" spans="1:28" ht="87" customHeight="1" x14ac:dyDescent="0.25">
      <c r="A3" s="44" t="s">
        <v>283</v>
      </c>
      <c r="B3" s="83" t="s">
        <v>1</v>
      </c>
      <c r="C3" s="45" t="s">
        <v>350</v>
      </c>
      <c r="D3" s="45" t="s">
        <v>351</v>
      </c>
      <c r="E3" s="45" t="s">
        <v>352</v>
      </c>
      <c r="F3" s="45" t="s">
        <v>353</v>
      </c>
      <c r="G3" s="45" t="s">
        <v>354</v>
      </c>
      <c r="H3" s="45" t="s">
        <v>355</v>
      </c>
      <c r="I3" s="45" t="s">
        <v>356</v>
      </c>
      <c r="J3" s="45" t="s">
        <v>357</v>
      </c>
      <c r="K3" s="45" t="s">
        <v>358</v>
      </c>
      <c r="L3" s="45" t="s">
        <v>359</v>
      </c>
      <c r="M3" s="45" t="s">
        <v>360</v>
      </c>
      <c r="N3" s="45" t="s">
        <v>361</v>
      </c>
      <c r="O3" s="45" t="s">
        <v>362</v>
      </c>
      <c r="P3" s="45" t="s">
        <v>363</v>
      </c>
      <c r="Q3" s="45" t="s">
        <v>364</v>
      </c>
      <c r="R3" s="45" t="s">
        <v>365</v>
      </c>
      <c r="S3" s="57" t="s">
        <v>366</v>
      </c>
      <c r="T3" s="45" t="s">
        <v>367</v>
      </c>
      <c r="U3" s="45" t="s">
        <v>368</v>
      </c>
      <c r="V3" s="45" t="s">
        <v>369</v>
      </c>
      <c r="W3" s="45" t="s">
        <v>370</v>
      </c>
      <c r="X3" s="45" t="s">
        <v>371</v>
      </c>
      <c r="Y3" s="57" t="s">
        <v>372</v>
      </c>
      <c r="Z3" s="45" t="s">
        <v>373</v>
      </c>
      <c r="AA3" s="39"/>
    </row>
    <row r="4" spans="1:28" ht="18" customHeight="1" x14ac:dyDescent="0.25">
      <c r="A4" s="31">
        <v>1</v>
      </c>
      <c r="B4" s="4" t="s">
        <v>284</v>
      </c>
      <c r="C4" s="51">
        <v>7723317.6799999997</v>
      </c>
      <c r="D4" s="52">
        <v>2175564</v>
      </c>
      <c r="E4" s="52">
        <v>5157135.3199999966</v>
      </c>
      <c r="F4" s="52">
        <v>8333844.9500000002</v>
      </c>
      <c r="G4" s="52">
        <v>3310838.8400000003</v>
      </c>
      <c r="H4" s="52">
        <v>143784.57999999981</v>
      </c>
      <c r="I4" s="52">
        <v>459872.12</v>
      </c>
      <c r="J4" s="52">
        <v>9166593.2899999991</v>
      </c>
      <c r="K4" s="52">
        <v>1424713.51</v>
      </c>
      <c r="L4" s="63">
        <v>2582537.8099999996</v>
      </c>
      <c r="M4" s="52">
        <v>113103.36</v>
      </c>
      <c r="N4" s="52">
        <v>3979415.6599999997</v>
      </c>
      <c r="O4" s="52">
        <v>200881.13999999998</v>
      </c>
      <c r="P4" s="52">
        <v>384432.4099999998</v>
      </c>
      <c r="Q4" s="52">
        <v>0</v>
      </c>
      <c r="R4" s="52">
        <v>8789.0300000000007</v>
      </c>
      <c r="S4" s="52">
        <v>649419.74999998836</v>
      </c>
      <c r="T4" s="52">
        <v>1848109.8940184764</v>
      </c>
      <c r="U4" s="52">
        <v>185841.65</v>
      </c>
      <c r="V4" s="52">
        <v>0</v>
      </c>
      <c r="W4" s="52">
        <v>5220.3999999999996</v>
      </c>
      <c r="X4" s="52">
        <v>12138.86</v>
      </c>
      <c r="Y4" s="52">
        <v>24500</v>
      </c>
      <c r="Z4" s="42">
        <v>47890054.254018448</v>
      </c>
      <c r="AA4" s="9"/>
      <c r="AB4" s="40"/>
    </row>
    <row r="5" spans="1:28" ht="47.25" x14ac:dyDescent="0.25">
      <c r="A5" s="70">
        <v>1.1000000000000001</v>
      </c>
      <c r="B5" s="4" t="s">
        <v>285</v>
      </c>
      <c r="C5" s="51">
        <v>267666.31</v>
      </c>
      <c r="D5" s="51">
        <v>631533</v>
      </c>
      <c r="E5" s="51">
        <v>329294.14999999997</v>
      </c>
      <c r="F5" s="32">
        <v>409761.4</v>
      </c>
      <c r="G5" s="32">
        <v>127490.12</v>
      </c>
      <c r="H5" s="32">
        <v>0</v>
      </c>
      <c r="I5" s="51">
        <v>14501.58</v>
      </c>
      <c r="J5" s="32">
        <v>849788.44</v>
      </c>
      <c r="K5" s="32">
        <v>252629.1</v>
      </c>
      <c r="L5" s="51">
        <v>35149.01</v>
      </c>
      <c r="M5" s="32">
        <v>13494.189999999999</v>
      </c>
      <c r="N5" s="32">
        <v>0</v>
      </c>
      <c r="O5" s="32">
        <v>0</v>
      </c>
      <c r="P5" s="33">
        <v>1571.4</v>
      </c>
      <c r="Q5" s="52">
        <v>0</v>
      </c>
      <c r="R5" s="32">
        <v>0</v>
      </c>
      <c r="S5" s="32">
        <v>0</v>
      </c>
      <c r="T5" s="32">
        <v>0</v>
      </c>
      <c r="U5" s="32">
        <v>20247.84</v>
      </c>
      <c r="V5" s="32">
        <v>0</v>
      </c>
      <c r="W5" s="32">
        <v>0</v>
      </c>
      <c r="X5" s="52">
        <v>0</v>
      </c>
      <c r="Y5" s="32">
        <v>0</v>
      </c>
      <c r="Z5" s="42">
        <v>2953126.5399999996</v>
      </c>
      <c r="AA5" s="9"/>
    </row>
    <row r="6" spans="1:28" ht="18" customHeight="1" x14ac:dyDescent="0.25">
      <c r="A6" s="31">
        <v>2</v>
      </c>
      <c r="B6" s="4" t="s">
        <v>315</v>
      </c>
      <c r="C6" s="51">
        <v>5318140.9800000004</v>
      </c>
      <c r="D6" s="51">
        <v>0</v>
      </c>
      <c r="E6" s="51">
        <v>0</v>
      </c>
      <c r="F6" s="32">
        <v>0</v>
      </c>
      <c r="G6" s="32">
        <v>0</v>
      </c>
      <c r="H6" s="32">
        <v>677124.58</v>
      </c>
      <c r="I6" s="51">
        <v>0</v>
      </c>
      <c r="J6" s="32">
        <v>18895965.150000002</v>
      </c>
      <c r="K6" s="32">
        <v>19240.07</v>
      </c>
      <c r="L6" s="51">
        <v>1118993.7</v>
      </c>
      <c r="M6" s="32">
        <v>0</v>
      </c>
      <c r="N6" s="32">
        <v>1737544.74</v>
      </c>
      <c r="O6" s="32">
        <v>0</v>
      </c>
      <c r="P6" s="33">
        <v>0</v>
      </c>
      <c r="Q6" s="52">
        <v>18171998</v>
      </c>
      <c r="R6" s="32">
        <v>13201.85</v>
      </c>
      <c r="S6" s="32">
        <v>10200788.449998805</v>
      </c>
      <c r="T6" s="32">
        <v>5796177.2560277116</v>
      </c>
      <c r="U6" s="32">
        <v>3337124.37</v>
      </c>
      <c r="V6" s="32">
        <v>0</v>
      </c>
      <c r="W6" s="32">
        <v>3065573.1</v>
      </c>
      <c r="X6" s="52">
        <v>770090.69</v>
      </c>
      <c r="Y6" s="32">
        <v>818935.73</v>
      </c>
      <c r="Z6" s="42">
        <v>69940898.666026518</v>
      </c>
      <c r="AA6" s="9"/>
    </row>
    <row r="7" spans="1:28" ht="32.25" customHeight="1" x14ac:dyDescent="0.25">
      <c r="A7" s="31">
        <v>3</v>
      </c>
      <c r="B7" s="4" t="s">
        <v>286</v>
      </c>
      <c r="C7" s="51">
        <v>33672091.600000001</v>
      </c>
      <c r="D7" s="51">
        <v>47523835</v>
      </c>
      <c r="E7" s="51">
        <v>121873144.16000006</v>
      </c>
      <c r="F7" s="32">
        <v>109537659.19</v>
      </c>
      <c r="G7" s="32">
        <v>124280703.86999999</v>
      </c>
      <c r="H7" s="32">
        <v>1429210.5600000003</v>
      </c>
      <c r="I7" s="51">
        <v>26834823.449999999</v>
      </c>
      <c r="J7" s="32">
        <v>56344586.699999996</v>
      </c>
      <c r="K7" s="32">
        <v>6747721.3100000005</v>
      </c>
      <c r="L7" s="51">
        <v>81241476.75</v>
      </c>
      <c r="M7" s="32">
        <v>16055280.640000001</v>
      </c>
      <c r="N7" s="32">
        <v>6481307.4399999995</v>
      </c>
      <c r="O7" s="32">
        <v>242331.51</v>
      </c>
      <c r="P7" s="33">
        <v>17565230.770000044</v>
      </c>
      <c r="Q7" s="52">
        <v>0</v>
      </c>
      <c r="R7" s="32">
        <v>0</v>
      </c>
      <c r="S7" s="32">
        <v>780854.96999999974</v>
      </c>
      <c r="T7" s="32">
        <v>0</v>
      </c>
      <c r="U7" s="32">
        <v>312645.34999999998</v>
      </c>
      <c r="V7" s="32">
        <v>0</v>
      </c>
      <c r="W7" s="32">
        <v>0</v>
      </c>
      <c r="X7" s="52">
        <v>0</v>
      </c>
      <c r="Y7" s="32">
        <v>0</v>
      </c>
      <c r="Z7" s="42">
        <v>650922903.27000022</v>
      </c>
      <c r="AA7" s="9"/>
      <c r="AB7" s="40"/>
    </row>
    <row r="8" spans="1:28" ht="18" customHeight="1" x14ac:dyDescent="0.25">
      <c r="A8" s="31">
        <v>4</v>
      </c>
      <c r="B8" s="4" t="s">
        <v>287</v>
      </c>
      <c r="C8" s="51">
        <v>0</v>
      </c>
      <c r="D8" s="51">
        <v>0</v>
      </c>
      <c r="E8" s="51">
        <v>2621698.98</v>
      </c>
      <c r="F8" s="32">
        <v>33594.35</v>
      </c>
      <c r="G8" s="32">
        <v>0</v>
      </c>
      <c r="H8" s="32">
        <v>0</v>
      </c>
      <c r="I8" s="51">
        <v>0</v>
      </c>
      <c r="J8" s="32">
        <v>3450562.55</v>
      </c>
      <c r="K8" s="32">
        <v>2582610.6999999997</v>
      </c>
      <c r="L8" s="51">
        <v>0</v>
      </c>
      <c r="M8" s="32">
        <v>0</v>
      </c>
      <c r="N8" s="32">
        <v>0</v>
      </c>
      <c r="O8" s="32">
        <v>0</v>
      </c>
      <c r="P8" s="33">
        <v>0</v>
      </c>
      <c r="Q8" s="5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52">
        <v>0</v>
      </c>
      <c r="Y8" s="32">
        <v>0</v>
      </c>
      <c r="Z8" s="42">
        <v>8688466.5800000001</v>
      </c>
      <c r="AA8" s="9"/>
      <c r="AB8" s="40"/>
    </row>
    <row r="9" spans="1:28" ht="18" customHeight="1" x14ac:dyDescent="0.25">
      <c r="A9" s="31">
        <v>5</v>
      </c>
      <c r="B9" s="4" t="s">
        <v>288</v>
      </c>
      <c r="C9" s="51">
        <v>131003.83</v>
      </c>
      <c r="D9" s="51">
        <v>0</v>
      </c>
      <c r="E9" s="51">
        <v>861078.65</v>
      </c>
      <c r="F9" s="32">
        <v>0</v>
      </c>
      <c r="G9" s="32">
        <v>3209358.02</v>
      </c>
      <c r="H9" s="32">
        <v>0</v>
      </c>
      <c r="I9" s="51">
        <v>877718.51</v>
      </c>
      <c r="J9" s="32">
        <v>65209.22</v>
      </c>
      <c r="K9" s="32">
        <v>0</v>
      </c>
      <c r="L9" s="51">
        <v>0</v>
      </c>
      <c r="M9" s="32">
        <v>0</v>
      </c>
      <c r="N9" s="32">
        <v>0</v>
      </c>
      <c r="O9" s="32">
        <v>0</v>
      </c>
      <c r="P9" s="33">
        <v>84970.040000000008</v>
      </c>
      <c r="Q9" s="5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52">
        <v>0</v>
      </c>
      <c r="Y9" s="32">
        <v>0</v>
      </c>
      <c r="Z9" s="42">
        <v>5229338.2699999996</v>
      </c>
      <c r="AA9" s="9"/>
      <c r="AB9" s="40"/>
    </row>
    <row r="10" spans="1:28" ht="18" customHeight="1" x14ac:dyDescent="0.25">
      <c r="A10" s="31">
        <v>6</v>
      </c>
      <c r="B10" s="4" t="s">
        <v>289</v>
      </c>
      <c r="C10" s="51">
        <v>2172297.87</v>
      </c>
      <c r="D10" s="51">
        <v>36474</v>
      </c>
      <c r="E10" s="51">
        <v>1746872.65</v>
      </c>
      <c r="F10" s="32">
        <v>4000</v>
      </c>
      <c r="G10" s="32">
        <v>778507.76</v>
      </c>
      <c r="H10" s="32">
        <v>0</v>
      </c>
      <c r="I10" s="51">
        <v>31430</v>
      </c>
      <c r="J10" s="32">
        <v>73892.899999999994</v>
      </c>
      <c r="K10" s="32">
        <v>0</v>
      </c>
      <c r="L10" s="51">
        <v>870809.63</v>
      </c>
      <c r="M10" s="32">
        <v>5929.92</v>
      </c>
      <c r="N10" s="32">
        <v>0</v>
      </c>
      <c r="O10" s="32">
        <v>0</v>
      </c>
      <c r="P10" s="33">
        <v>0</v>
      </c>
      <c r="Q10" s="52">
        <v>0</v>
      </c>
      <c r="R10" s="32">
        <v>540635.93190640002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52">
        <v>0</v>
      </c>
      <c r="Y10" s="32">
        <v>0</v>
      </c>
      <c r="Z10" s="42">
        <v>6260850.6619064007</v>
      </c>
      <c r="AA10" s="9"/>
      <c r="AB10" s="40"/>
    </row>
    <row r="11" spans="1:28" ht="18" customHeight="1" x14ac:dyDescent="0.25">
      <c r="A11" s="31">
        <v>7</v>
      </c>
      <c r="B11" s="4" t="s">
        <v>290</v>
      </c>
      <c r="C11" s="51">
        <v>1737074.23</v>
      </c>
      <c r="D11" s="51">
        <v>138717</v>
      </c>
      <c r="E11" s="51">
        <v>7855096.8800000027</v>
      </c>
      <c r="F11" s="32">
        <v>2414052.9700000002</v>
      </c>
      <c r="G11" s="32">
        <v>1268122.78</v>
      </c>
      <c r="H11" s="32">
        <v>16824.54</v>
      </c>
      <c r="I11" s="51">
        <v>23513.94</v>
      </c>
      <c r="J11" s="32">
        <v>954229.59</v>
      </c>
      <c r="K11" s="32">
        <v>76518.77</v>
      </c>
      <c r="L11" s="51">
        <v>1110663.3999999999</v>
      </c>
      <c r="M11" s="32">
        <v>1045014.45</v>
      </c>
      <c r="N11" s="32">
        <v>48031</v>
      </c>
      <c r="O11" s="32">
        <v>0</v>
      </c>
      <c r="P11" s="33">
        <v>148213.97</v>
      </c>
      <c r="Q11" s="52">
        <v>0</v>
      </c>
      <c r="R11" s="32">
        <v>2994889.7337379004</v>
      </c>
      <c r="S11" s="32">
        <v>1660.01</v>
      </c>
      <c r="T11" s="32">
        <v>0</v>
      </c>
      <c r="U11" s="32">
        <v>550549.42000000004</v>
      </c>
      <c r="V11" s="32">
        <v>0</v>
      </c>
      <c r="W11" s="32">
        <v>0</v>
      </c>
      <c r="X11" s="52">
        <v>0</v>
      </c>
      <c r="Y11" s="32">
        <v>0</v>
      </c>
      <c r="Z11" s="42">
        <v>20383172.683737904</v>
      </c>
      <c r="AA11" s="9"/>
      <c r="AB11" s="40"/>
    </row>
    <row r="12" spans="1:28" ht="18" customHeight="1" x14ac:dyDescent="0.25">
      <c r="A12" s="31">
        <v>8</v>
      </c>
      <c r="B12" s="4" t="s">
        <v>291</v>
      </c>
      <c r="C12" s="51">
        <v>9013597.5300000012</v>
      </c>
      <c r="D12" s="51">
        <v>3917860</v>
      </c>
      <c r="E12" s="51">
        <v>54558079.82</v>
      </c>
      <c r="F12" s="32">
        <v>32518690.710000001</v>
      </c>
      <c r="G12" s="32">
        <v>16482609.960000001</v>
      </c>
      <c r="H12" s="32">
        <v>662439.93460000027</v>
      </c>
      <c r="I12" s="51">
        <v>119710.82</v>
      </c>
      <c r="J12" s="32">
        <v>24517626.491300002</v>
      </c>
      <c r="K12" s="32">
        <v>21643781.570000004</v>
      </c>
      <c r="L12" s="51">
        <v>24953355.880000003</v>
      </c>
      <c r="M12" s="32">
        <v>28801336.780000001</v>
      </c>
      <c r="N12" s="32">
        <v>9041092.4699999988</v>
      </c>
      <c r="O12" s="32">
        <v>30037667.859999999</v>
      </c>
      <c r="P12" s="33">
        <v>2303357.0300000003</v>
      </c>
      <c r="Q12" s="52">
        <v>0</v>
      </c>
      <c r="R12" s="32">
        <v>11724990.7670752</v>
      </c>
      <c r="S12" s="32">
        <v>1102601.5700000005</v>
      </c>
      <c r="T12" s="32">
        <v>0</v>
      </c>
      <c r="U12" s="32">
        <v>540340.12</v>
      </c>
      <c r="V12" s="32">
        <v>0</v>
      </c>
      <c r="W12" s="32">
        <v>59671.61</v>
      </c>
      <c r="X12" s="52">
        <v>471165.76</v>
      </c>
      <c r="Y12" s="32">
        <v>991.4</v>
      </c>
      <c r="Z12" s="42">
        <v>272470968.08297521</v>
      </c>
      <c r="AA12" s="9"/>
      <c r="AB12" s="40"/>
    </row>
    <row r="13" spans="1:28" ht="18" customHeight="1" x14ac:dyDescent="0.25">
      <c r="A13" s="70">
        <v>8.1</v>
      </c>
      <c r="B13" s="4" t="s">
        <v>320</v>
      </c>
      <c r="C13" s="51">
        <v>0</v>
      </c>
      <c r="D13" s="51">
        <v>1492983</v>
      </c>
      <c r="E13" s="51">
        <v>41159635.380000003</v>
      </c>
      <c r="F13" s="32">
        <v>7708409.04</v>
      </c>
      <c r="G13" s="32">
        <v>9069285.1699999999</v>
      </c>
      <c r="H13" s="32">
        <v>0</v>
      </c>
      <c r="I13" s="51">
        <v>119485</v>
      </c>
      <c r="J13" s="32">
        <v>8701728.9199999999</v>
      </c>
      <c r="K13" s="32">
        <v>18824371.610000003</v>
      </c>
      <c r="L13" s="51">
        <v>9093434.5800000001</v>
      </c>
      <c r="M13" s="32">
        <v>17062735.539999999</v>
      </c>
      <c r="N13" s="32">
        <v>1952192.17</v>
      </c>
      <c r="O13" s="32">
        <v>30037667.859999999</v>
      </c>
      <c r="P13" s="33">
        <v>2215981.1200000006</v>
      </c>
      <c r="Q13" s="52">
        <v>0</v>
      </c>
      <c r="R13" s="32">
        <v>941868.9</v>
      </c>
      <c r="S13" s="32">
        <v>1102601.5700000005</v>
      </c>
      <c r="T13" s="32">
        <v>0</v>
      </c>
      <c r="U13" s="32">
        <v>460082.89</v>
      </c>
      <c r="V13" s="32">
        <v>0</v>
      </c>
      <c r="W13" s="32">
        <v>59671.61</v>
      </c>
      <c r="X13" s="52">
        <v>471165.76</v>
      </c>
      <c r="Y13" s="32">
        <v>0</v>
      </c>
      <c r="Z13" s="42">
        <v>150473300.12</v>
      </c>
      <c r="AA13" s="9"/>
      <c r="AB13" s="40"/>
    </row>
    <row r="14" spans="1:28" ht="18" customHeight="1" x14ac:dyDescent="0.25">
      <c r="A14" s="70">
        <v>8.1999999999999993</v>
      </c>
      <c r="B14" s="4" t="s">
        <v>321</v>
      </c>
      <c r="C14" s="51">
        <v>6537006.0300000003</v>
      </c>
      <c r="D14" s="51">
        <v>1069520</v>
      </c>
      <c r="E14" s="51">
        <v>10326704.120000001</v>
      </c>
      <c r="F14" s="32">
        <v>19635599.379999999</v>
      </c>
      <c r="G14" s="32">
        <v>6053723.040000001</v>
      </c>
      <c r="H14" s="32">
        <v>379169.40460000024</v>
      </c>
      <c r="I14" s="51">
        <v>0</v>
      </c>
      <c r="J14" s="32">
        <v>9057161.8512999993</v>
      </c>
      <c r="K14" s="32">
        <v>416395.42000000004</v>
      </c>
      <c r="L14" s="51">
        <v>13107094.190000001</v>
      </c>
      <c r="M14" s="32">
        <v>9961686.5</v>
      </c>
      <c r="N14" s="32">
        <v>7088900.2999999998</v>
      </c>
      <c r="O14" s="32">
        <v>0</v>
      </c>
      <c r="P14" s="33">
        <v>0</v>
      </c>
      <c r="Q14" s="52">
        <v>0</v>
      </c>
      <c r="R14" s="32">
        <v>7832374.3283694005</v>
      </c>
      <c r="S14" s="32">
        <v>0</v>
      </c>
      <c r="T14" s="32">
        <v>0</v>
      </c>
      <c r="U14" s="32">
        <v>57987.77</v>
      </c>
      <c r="V14" s="32">
        <v>0</v>
      </c>
      <c r="W14" s="32">
        <v>0</v>
      </c>
      <c r="X14" s="52">
        <v>0</v>
      </c>
      <c r="Y14" s="32">
        <v>991.4</v>
      </c>
      <c r="Z14" s="42">
        <v>91524313.734269395</v>
      </c>
      <c r="AA14" s="9"/>
      <c r="AB14" s="40"/>
    </row>
    <row r="15" spans="1:28" ht="18" customHeight="1" x14ac:dyDescent="0.25">
      <c r="A15" s="70">
        <v>8.3000000000000007</v>
      </c>
      <c r="B15" s="4" t="s">
        <v>322</v>
      </c>
      <c r="C15" s="51">
        <v>100108.19</v>
      </c>
      <c r="D15" s="51">
        <v>508254</v>
      </c>
      <c r="E15" s="51">
        <v>1895948.76</v>
      </c>
      <c r="F15" s="32">
        <v>3754143.0800000005</v>
      </c>
      <c r="G15" s="32">
        <v>63541.59</v>
      </c>
      <c r="H15" s="32">
        <v>0</v>
      </c>
      <c r="I15" s="51">
        <v>0</v>
      </c>
      <c r="J15" s="32">
        <v>2492865.1199999996</v>
      </c>
      <c r="K15" s="32">
        <v>2221690.9300000002</v>
      </c>
      <c r="L15" s="51">
        <v>1367185.8399999999</v>
      </c>
      <c r="M15" s="32">
        <v>1689425.64</v>
      </c>
      <c r="N15" s="32">
        <v>0</v>
      </c>
      <c r="O15" s="32">
        <v>0</v>
      </c>
      <c r="P15" s="33">
        <v>87126.550000000017</v>
      </c>
      <c r="Q15" s="52">
        <v>0</v>
      </c>
      <c r="R15" s="32">
        <v>0</v>
      </c>
      <c r="S15" s="32">
        <v>0</v>
      </c>
      <c r="T15" s="32">
        <v>0</v>
      </c>
      <c r="U15" s="32">
        <v>22269.46</v>
      </c>
      <c r="V15" s="32">
        <v>0</v>
      </c>
      <c r="W15" s="32">
        <v>0</v>
      </c>
      <c r="X15" s="52">
        <v>0</v>
      </c>
      <c r="Y15" s="32">
        <v>0</v>
      </c>
      <c r="Z15" s="42">
        <v>14202559.160000002</v>
      </c>
      <c r="AA15" s="9"/>
      <c r="AB15" s="40"/>
    </row>
    <row r="16" spans="1:28" ht="18" customHeight="1" x14ac:dyDescent="0.25">
      <c r="A16" s="70">
        <v>8.4</v>
      </c>
      <c r="B16" s="4" t="s">
        <v>319</v>
      </c>
      <c r="C16" s="51">
        <v>2376483.31</v>
      </c>
      <c r="D16" s="51">
        <v>847103</v>
      </c>
      <c r="E16" s="51">
        <v>1175791.5599999998</v>
      </c>
      <c r="F16" s="32">
        <v>1420539.21</v>
      </c>
      <c r="G16" s="32">
        <v>1296060.1599999999</v>
      </c>
      <c r="H16" s="32">
        <v>283270.53000000003</v>
      </c>
      <c r="I16" s="51">
        <v>225.82</v>
      </c>
      <c r="J16" s="32">
        <v>4265870.5999999996</v>
      </c>
      <c r="K16" s="32">
        <v>181323.61</v>
      </c>
      <c r="L16" s="51">
        <v>1385641.27</v>
      </c>
      <c r="M16" s="32">
        <v>87489.1</v>
      </c>
      <c r="N16" s="32">
        <v>0</v>
      </c>
      <c r="O16" s="32">
        <v>0</v>
      </c>
      <c r="P16" s="33">
        <v>249.36</v>
      </c>
      <c r="Q16" s="52">
        <v>0</v>
      </c>
      <c r="R16" s="32">
        <v>2950747.5387057997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52">
        <v>0</v>
      </c>
      <c r="Y16" s="32">
        <v>0</v>
      </c>
      <c r="Z16" s="42">
        <v>16270795.068705799</v>
      </c>
      <c r="AA16" s="9"/>
      <c r="AB16" s="40"/>
    </row>
    <row r="17" spans="1:27" ht="18" customHeight="1" x14ac:dyDescent="0.25">
      <c r="A17" s="31">
        <v>9</v>
      </c>
      <c r="B17" s="3" t="s">
        <v>316</v>
      </c>
      <c r="C17" s="51">
        <v>1299121.45</v>
      </c>
      <c r="D17" s="51">
        <v>2316172</v>
      </c>
      <c r="E17" s="51">
        <v>4661093.8599999994</v>
      </c>
      <c r="F17" s="32">
        <v>3830507.38</v>
      </c>
      <c r="G17" s="32">
        <v>11382.3</v>
      </c>
      <c r="H17" s="32">
        <v>0</v>
      </c>
      <c r="I17" s="51">
        <v>1378991.23</v>
      </c>
      <c r="J17" s="32">
        <v>642475.21</v>
      </c>
      <c r="K17" s="32">
        <v>304193.44000000006</v>
      </c>
      <c r="L17" s="51">
        <v>2200160.73</v>
      </c>
      <c r="M17" s="32">
        <v>2983202.51</v>
      </c>
      <c r="N17" s="32">
        <v>2795.22</v>
      </c>
      <c r="O17" s="32">
        <v>7091.5</v>
      </c>
      <c r="P17" s="33">
        <v>247978.5400000001</v>
      </c>
      <c r="Q17" s="52">
        <v>0</v>
      </c>
      <c r="R17" s="32">
        <v>0</v>
      </c>
      <c r="S17" s="32">
        <v>896167.10000000522</v>
      </c>
      <c r="T17" s="32">
        <v>0</v>
      </c>
      <c r="U17" s="32">
        <v>9279.9</v>
      </c>
      <c r="V17" s="32">
        <v>0</v>
      </c>
      <c r="W17" s="32">
        <v>0</v>
      </c>
      <c r="X17" s="52">
        <v>0</v>
      </c>
      <c r="Y17" s="32">
        <v>0</v>
      </c>
      <c r="Z17" s="42">
        <v>20790612.370000001</v>
      </c>
      <c r="AA17" s="9"/>
    </row>
    <row r="18" spans="1:27" ht="31.5" x14ac:dyDescent="0.25">
      <c r="A18" s="70">
        <v>9.1</v>
      </c>
      <c r="B18" s="4" t="s">
        <v>318</v>
      </c>
      <c r="C18" s="51">
        <v>1267322.51</v>
      </c>
      <c r="D18" s="51">
        <v>2295066</v>
      </c>
      <c r="E18" s="51">
        <v>4567065.9999999991</v>
      </c>
      <c r="F18" s="32">
        <v>3561911.02</v>
      </c>
      <c r="G18" s="32">
        <v>0</v>
      </c>
      <c r="H18" s="32">
        <v>0</v>
      </c>
      <c r="I18" s="51">
        <v>1378991.23</v>
      </c>
      <c r="J18" s="32">
        <v>71751.09</v>
      </c>
      <c r="K18" s="32">
        <v>245320.11000000004</v>
      </c>
      <c r="L18" s="51">
        <v>2150477.81</v>
      </c>
      <c r="M18" s="32">
        <v>2983202.51</v>
      </c>
      <c r="N18" s="32">
        <v>0</v>
      </c>
      <c r="O18" s="32">
        <v>7091.5</v>
      </c>
      <c r="P18" s="33">
        <v>247978.5400000001</v>
      </c>
      <c r="Q18" s="52">
        <v>0</v>
      </c>
      <c r="R18" s="32">
        <v>0</v>
      </c>
      <c r="S18" s="32">
        <v>896167.10000000522</v>
      </c>
      <c r="T18" s="32">
        <v>0</v>
      </c>
      <c r="U18" s="32">
        <v>9279.9</v>
      </c>
      <c r="V18" s="32">
        <v>0</v>
      </c>
      <c r="W18" s="32">
        <v>0</v>
      </c>
      <c r="X18" s="52">
        <v>0</v>
      </c>
      <c r="Y18" s="32">
        <v>0</v>
      </c>
      <c r="Z18" s="42">
        <v>19681625.320000004</v>
      </c>
      <c r="AA18" s="9"/>
    </row>
    <row r="19" spans="1:27" ht="18" customHeight="1" x14ac:dyDescent="0.25">
      <c r="A19" s="70">
        <v>9.1999999999999993</v>
      </c>
      <c r="B19" s="4" t="s">
        <v>317</v>
      </c>
      <c r="C19" s="51">
        <v>31798.94</v>
      </c>
      <c r="D19" s="51">
        <v>21106</v>
      </c>
      <c r="E19" s="51">
        <v>94027.859999999986</v>
      </c>
      <c r="F19" s="32">
        <v>268596.36</v>
      </c>
      <c r="G19" s="32">
        <v>11382.3</v>
      </c>
      <c r="H19" s="32">
        <v>0</v>
      </c>
      <c r="I19" s="51">
        <v>0</v>
      </c>
      <c r="J19" s="32">
        <v>570724.12</v>
      </c>
      <c r="K19" s="32">
        <v>58873.33</v>
      </c>
      <c r="L19" s="51">
        <v>49682.92</v>
      </c>
      <c r="M19" s="32">
        <v>0</v>
      </c>
      <c r="N19" s="32">
        <v>2795.22</v>
      </c>
      <c r="O19" s="32">
        <v>0</v>
      </c>
      <c r="P19" s="33">
        <v>0</v>
      </c>
      <c r="Q19" s="5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52">
        <v>0</v>
      </c>
      <c r="Y19" s="32">
        <v>0</v>
      </c>
      <c r="Z19" s="42">
        <v>1108987.0499999998</v>
      </c>
      <c r="AA19" s="9"/>
    </row>
    <row r="20" spans="1:27" ht="32.25" customHeight="1" x14ac:dyDescent="0.25">
      <c r="A20" s="31">
        <v>10</v>
      </c>
      <c r="B20" s="4" t="s">
        <v>292</v>
      </c>
      <c r="C20" s="51">
        <v>164163561.89000002</v>
      </c>
      <c r="D20" s="51">
        <v>231683950</v>
      </c>
      <c r="E20" s="51">
        <v>72209490.849999994</v>
      </c>
      <c r="F20" s="32">
        <v>89695091.63000001</v>
      </c>
      <c r="G20" s="32">
        <v>40568757.420000002</v>
      </c>
      <c r="H20" s="32">
        <v>156164250.70047846</v>
      </c>
      <c r="I20" s="51">
        <v>127660897.43999991</v>
      </c>
      <c r="J20" s="32">
        <v>42013642.82</v>
      </c>
      <c r="K20" s="32">
        <v>99966302.560000017</v>
      </c>
      <c r="L20" s="51">
        <v>25890969.77</v>
      </c>
      <c r="M20" s="32">
        <v>8050536.4699999997</v>
      </c>
      <c r="N20" s="32">
        <v>7220245.0300000003</v>
      </c>
      <c r="O20" s="32">
        <v>168181.5</v>
      </c>
      <c r="P20" s="33">
        <v>3696798.0299997358</v>
      </c>
      <c r="Q20" s="52">
        <v>0</v>
      </c>
      <c r="R20" s="32">
        <v>48895.76</v>
      </c>
      <c r="S20" s="32">
        <v>0</v>
      </c>
      <c r="T20" s="32">
        <v>0</v>
      </c>
      <c r="U20" s="32">
        <v>0</v>
      </c>
      <c r="V20" s="32">
        <v>0</v>
      </c>
      <c r="W20" s="32">
        <v>14486.79</v>
      </c>
      <c r="X20" s="52">
        <v>0</v>
      </c>
      <c r="Y20" s="32">
        <v>0</v>
      </c>
      <c r="Z20" s="42">
        <v>1069216058.6604781</v>
      </c>
      <c r="AA20" s="9"/>
    </row>
    <row r="21" spans="1:27" ht="18" customHeight="1" x14ac:dyDescent="0.25">
      <c r="A21" s="70">
        <v>10.1</v>
      </c>
      <c r="B21" s="4" t="s">
        <v>293</v>
      </c>
      <c r="C21" s="51">
        <v>163924347.28</v>
      </c>
      <c r="D21" s="51">
        <v>231121413</v>
      </c>
      <c r="E21" s="51">
        <v>64701487.329999998</v>
      </c>
      <c r="F21" s="32">
        <v>89693075.63000001</v>
      </c>
      <c r="G21" s="32">
        <v>40197033.020000003</v>
      </c>
      <c r="H21" s="32">
        <v>156100538.77047846</v>
      </c>
      <c r="I21" s="51">
        <v>125129669.78999992</v>
      </c>
      <c r="J21" s="32">
        <v>40516988.950000003</v>
      </c>
      <c r="K21" s="32">
        <v>96708961.300000012</v>
      </c>
      <c r="L21" s="51">
        <v>25333999.030000001</v>
      </c>
      <c r="M21" s="32">
        <v>7117041.29</v>
      </c>
      <c r="N21" s="32">
        <v>7220245.0300000003</v>
      </c>
      <c r="O21" s="32">
        <v>168181.5</v>
      </c>
      <c r="P21" s="33">
        <v>3423744.5599997276</v>
      </c>
      <c r="Q21" s="52">
        <v>0</v>
      </c>
      <c r="R21" s="32">
        <v>48895.76</v>
      </c>
      <c r="S21" s="32">
        <v>0</v>
      </c>
      <c r="T21" s="32">
        <v>0</v>
      </c>
      <c r="U21" s="32">
        <v>0</v>
      </c>
      <c r="V21" s="32">
        <v>0</v>
      </c>
      <c r="W21" s="32">
        <v>14486.79</v>
      </c>
      <c r="X21" s="52">
        <v>0</v>
      </c>
      <c r="Y21" s="32">
        <v>0</v>
      </c>
      <c r="Z21" s="42">
        <v>1051420109.030478</v>
      </c>
      <c r="AA21" s="9"/>
    </row>
    <row r="22" spans="1:27" ht="18" customHeight="1" x14ac:dyDescent="0.25">
      <c r="A22" s="70">
        <v>10.199999999999999</v>
      </c>
      <c r="B22" s="4" t="s">
        <v>294</v>
      </c>
      <c r="C22" s="51">
        <v>0</v>
      </c>
      <c r="D22" s="51">
        <v>0</v>
      </c>
      <c r="E22" s="51">
        <v>0</v>
      </c>
      <c r="F22" s="32">
        <v>0</v>
      </c>
      <c r="G22" s="32">
        <v>0</v>
      </c>
      <c r="H22" s="32">
        <v>0</v>
      </c>
      <c r="I22" s="51">
        <v>0</v>
      </c>
      <c r="J22" s="32">
        <v>0</v>
      </c>
      <c r="K22" s="32">
        <v>0</v>
      </c>
      <c r="L22" s="51">
        <v>0</v>
      </c>
      <c r="M22" s="32">
        <v>0</v>
      </c>
      <c r="N22" s="32">
        <v>0</v>
      </c>
      <c r="O22" s="32">
        <v>0</v>
      </c>
      <c r="P22" s="33">
        <v>0</v>
      </c>
      <c r="Q22" s="5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52">
        <v>0</v>
      </c>
      <c r="Y22" s="32">
        <v>0</v>
      </c>
      <c r="Z22" s="42">
        <v>0</v>
      </c>
      <c r="AA22" s="9"/>
    </row>
    <row r="23" spans="1:27" ht="31.5" x14ac:dyDescent="0.25">
      <c r="A23" s="70">
        <v>10.3</v>
      </c>
      <c r="B23" s="4" t="s">
        <v>323</v>
      </c>
      <c r="C23" s="51">
        <v>239214.61</v>
      </c>
      <c r="D23" s="51">
        <v>562537</v>
      </c>
      <c r="E23" s="51">
        <v>0</v>
      </c>
      <c r="F23" s="32">
        <v>2016</v>
      </c>
      <c r="G23" s="32">
        <v>19618.509999999998</v>
      </c>
      <c r="H23" s="32">
        <v>0</v>
      </c>
      <c r="I23" s="51">
        <v>2272020.52</v>
      </c>
      <c r="J23" s="32">
        <v>0</v>
      </c>
      <c r="K23" s="32">
        <v>2077337.18</v>
      </c>
      <c r="L23" s="51">
        <v>0</v>
      </c>
      <c r="M23" s="32">
        <v>1774</v>
      </c>
      <c r="N23" s="32">
        <v>0</v>
      </c>
      <c r="O23" s="32">
        <v>0</v>
      </c>
      <c r="P23" s="33">
        <v>245572.11000000831</v>
      </c>
      <c r="Q23" s="5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52">
        <v>0</v>
      </c>
      <c r="Y23" s="32">
        <v>0</v>
      </c>
      <c r="Z23" s="42">
        <v>5420089.930000009</v>
      </c>
      <c r="AA23" s="9"/>
    </row>
    <row r="24" spans="1:27" ht="18" customHeight="1" x14ac:dyDescent="0.25">
      <c r="A24" s="70">
        <v>10.4</v>
      </c>
      <c r="B24" s="4" t="s">
        <v>295</v>
      </c>
      <c r="C24" s="51">
        <v>0</v>
      </c>
      <c r="D24" s="51">
        <v>0</v>
      </c>
      <c r="E24" s="51">
        <v>7508003.5199999986</v>
      </c>
      <c r="F24" s="32">
        <v>0</v>
      </c>
      <c r="G24" s="32">
        <v>352105.88999999996</v>
      </c>
      <c r="H24" s="32">
        <v>63711.930000000058</v>
      </c>
      <c r="I24" s="51">
        <v>259207.12999999998</v>
      </c>
      <c r="J24" s="32">
        <v>1496653.87</v>
      </c>
      <c r="K24" s="32">
        <v>1180004.08</v>
      </c>
      <c r="L24" s="51">
        <v>556970.74</v>
      </c>
      <c r="M24" s="32">
        <v>931721.17999999993</v>
      </c>
      <c r="N24" s="32">
        <v>0</v>
      </c>
      <c r="O24" s="32">
        <v>0</v>
      </c>
      <c r="P24" s="33">
        <v>27481.360000000001</v>
      </c>
      <c r="Q24" s="5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52">
        <v>0</v>
      </c>
      <c r="Y24" s="32">
        <v>0</v>
      </c>
      <c r="Z24" s="42">
        <v>12375859.699999997</v>
      </c>
      <c r="AA24" s="9"/>
    </row>
    <row r="25" spans="1:27" ht="32.25" customHeight="1" x14ac:dyDescent="0.25">
      <c r="A25" s="31">
        <v>11</v>
      </c>
      <c r="B25" s="4" t="s">
        <v>296</v>
      </c>
      <c r="C25" s="51">
        <v>0</v>
      </c>
      <c r="D25" s="51">
        <v>0</v>
      </c>
      <c r="E25" s="51">
        <v>2287655.5900000003</v>
      </c>
      <c r="F25" s="32">
        <v>0</v>
      </c>
      <c r="G25" s="32">
        <v>541527.36</v>
      </c>
      <c r="H25" s="32">
        <v>0</v>
      </c>
      <c r="I25" s="51">
        <v>3587923.97</v>
      </c>
      <c r="J25" s="32">
        <v>30989.4</v>
      </c>
      <c r="K25" s="32">
        <v>0</v>
      </c>
      <c r="L25" s="51">
        <v>198744.07</v>
      </c>
      <c r="M25" s="32">
        <v>0</v>
      </c>
      <c r="N25" s="32">
        <v>0</v>
      </c>
      <c r="O25" s="32">
        <v>0</v>
      </c>
      <c r="P25" s="33">
        <v>0</v>
      </c>
      <c r="Q25" s="5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52">
        <v>0</v>
      </c>
      <c r="Y25" s="32">
        <v>0</v>
      </c>
      <c r="Z25" s="42">
        <v>6646840.3900000006</v>
      </c>
      <c r="AA25" s="9"/>
    </row>
    <row r="26" spans="1:27" ht="32.25" customHeight="1" x14ac:dyDescent="0.25">
      <c r="A26" s="31">
        <v>12</v>
      </c>
      <c r="B26" s="4" t="s">
        <v>297</v>
      </c>
      <c r="C26" s="51">
        <v>0</v>
      </c>
      <c r="D26" s="51">
        <v>12665</v>
      </c>
      <c r="E26" s="51">
        <v>209173.18</v>
      </c>
      <c r="F26" s="32">
        <v>653.6</v>
      </c>
      <c r="G26" s="32">
        <v>39487.760000000002</v>
      </c>
      <c r="H26" s="32">
        <v>0</v>
      </c>
      <c r="I26" s="51">
        <v>2315.7800000000002</v>
      </c>
      <c r="J26" s="32">
        <v>0</v>
      </c>
      <c r="K26" s="32">
        <v>0</v>
      </c>
      <c r="L26" s="51">
        <v>113434.5</v>
      </c>
      <c r="M26" s="32">
        <v>2793.54</v>
      </c>
      <c r="N26" s="32">
        <v>0</v>
      </c>
      <c r="O26" s="32">
        <v>0</v>
      </c>
      <c r="P26" s="33">
        <v>0</v>
      </c>
      <c r="Q26" s="5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52">
        <v>0</v>
      </c>
      <c r="Y26" s="32">
        <v>0</v>
      </c>
      <c r="Z26" s="42">
        <v>380523.36</v>
      </c>
      <c r="AA26" s="9"/>
    </row>
    <row r="27" spans="1:27" ht="18" customHeight="1" x14ac:dyDescent="0.25">
      <c r="A27" s="31">
        <v>13</v>
      </c>
      <c r="B27" s="4" t="s">
        <v>298</v>
      </c>
      <c r="C27" s="51">
        <v>6517072.9900000002</v>
      </c>
      <c r="D27" s="51">
        <v>4894966</v>
      </c>
      <c r="E27" s="51">
        <v>6079863.4399999976</v>
      </c>
      <c r="F27" s="32">
        <v>4863121.78</v>
      </c>
      <c r="G27" s="32">
        <v>2425366.8900000006</v>
      </c>
      <c r="H27" s="32">
        <v>9832068.3904997967</v>
      </c>
      <c r="I27" s="51">
        <v>920847.56</v>
      </c>
      <c r="J27" s="32">
        <v>2800724.26</v>
      </c>
      <c r="K27" s="32">
        <v>2441007.9399999995</v>
      </c>
      <c r="L27" s="51">
        <v>5129981.3299999991</v>
      </c>
      <c r="M27" s="32">
        <v>5253731.37</v>
      </c>
      <c r="N27" s="32">
        <v>313155.33</v>
      </c>
      <c r="O27" s="32">
        <v>190218.92</v>
      </c>
      <c r="P27" s="33">
        <v>256302.06000000093</v>
      </c>
      <c r="Q27" s="52">
        <v>0</v>
      </c>
      <c r="R27" s="32">
        <v>1007499.3799999999</v>
      </c>
      <c r="S27" s="32">
        <v>0</v>
      </c>
      <c r="T27" s="32">
        <v>0</v>
      </c>
      <c r="U27" s="32">
        <v>0</v>
      </c>
      <c r="V27" s="32">
        <v>0</v>
      </c>
      <c r="W27" s="32">
        <v>138043.98000000001</v>
      </c>
      <c r="X27" s="52">
        <v>0</v>
      </c>
      <c r="Y27" s="32">
        <v>0</v>
      </c>
      <c r="Z27" s="42">
        <v>53063971.62049979</v>
      </c>
      <c r="AA27" s="9"/>
    </row>
    <row r="28" spans="1:27" ht="18" customHeight="1" x14ac:dyDescent="0.25">
      <c r="A28" s="31">
        <v>14</v>
      </c>
      <c r="B28" s="4" t="s">
        <v>299</v>
      </c>
      <c r="C28" s="51">
        <v>212075.74</v>
      </c>
      <c r="D28" s="51">
        <v>0</v>
      </c>
      <c r="E28" s="51">
        <v>0</v>
      </c>
      <c r="F28" s="32">
        <v>0</v>
      </c>
      <c r="G28" s="32">
        <v>554987.12</v>
      </c>
      <c r="H28" s="32">
        <v>0</v>
      </c>
      <c r="I28" s="51">
        <v>0</v>
      </c>
      <c r="J28" s="32">
        <v>0</v>
      </c>
      <c r="K28" s="32">
        <v>0</v>
      </c>
      <c r="L28" s="51">
        <v>0</v>
      </c>
      <c r="M28" s="32">
        <v>0</v>
      </c>
      <c r="N28" s="32">
        <v>0</v>
      </c>
      <c r="O28" s="32">
        <v>0</v>
      </c>
      <c r="P28" s="33">
        <v>4807.4399999999996</v>
      </c>
      <c r="Q28" s="5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5217117.8699999992</v>
      </c>
      <c r="W28" s="32">
        <v>0</v>
      </c>
      <c r="X28" s="52">
        <v>0</v>
      </c>
      <c r="Y28" s="32">
        <v>0</v>
      </c>
      <c r="Z28" s="42">
        <v>5988988.169999999</v>
      </c>
      <c r="AA28" s="9"/>
    </row>
    <row r="29" spans="1:27" ht="18" customHeight="1" x14ac:dyDescent="0.25">
      <c r="A29" s="31">
        <v>15</v>
      </c>
      <c r="B29" s="4" t="s">
        <v>300</v>
      </c>
      <c r="C29" s="51">
        <v>20652620.379999999</v>
      </c>
      <c r="D29" s="51">
        <v>11551087</v>
      </c>
      <c r="E29" s="51">
        <v>0</v>
      </c>
      <c r="F29" s="32">
        <v>0</v>
      </c>
      <c r="G29" s="32">
        <v>16620.150000000001</v>
      </c>
      <c r="H29" s="32">
        <v>11965116.299835401</v>
      </c>
      <c r="I29" s="51">
        <v>131112.89000000001</v>
      </c>
      <c r="J29" s="32">
        <v>0</v>
      </c>
      <c r="K29" s="32">
        <v>25028138.509999998</v>
      </c>
      <c r="L29" s="51">
        <v>1475661.3299999998</v>
      </c>
      <c r="M29" s="32">
        <v>0</v>
      </c>
      <c r="N29" s="32">
        <v>0</v>
      </c>
      <c r="O29" s="32">
        <v>0</v>
      </c>
      <c r="P29" s="33">
        <v>222637.81999999998</v>
      </c>
      <c r="Q29" s="52">
        <v>0</v>
      </c>
      <c r="R29" s="32">
        <v>91070.709999999992</v>
      </c>
      <c r="S29" s="32">
        <v>0</v>
      </c>
      <c r="T29" s="32">
        <v>0</v>
      </c>
      <c r="U29" s="32">
        <v>0</v>
      </c>
      <c r="V29" s="32">
        <v>125242.70000000001</v>
      </c>
      <c r="W29" s="32">
        <v>0</v>
      </c>
      <c r="X29" s="52">
        <v>0</v>
      </c>
      <c r="Y29" s="32">
        <v>0</v>
      </c>
      <c r="Z29" s="42">
        <v>71259307.789835379</v>
      </c>
      <c r="AA29" s="9"/>
    </row>
    <row r="30" spans="1:27" ht="18" customHeight="1" x14ac:dyDescent="0.25">
      <c r="A30" s="31">
        <v>16</v>
      </c>
      <c r="B30" s="4" t="s">
        <v>301</v>
      </c>
      <c r="C30" s="51">
        <v>187735.64</v>
      </c>
      <c r="D30" s="51">
        <v>1525</v>
      </c>
      <c r="E30" s="51">
        <v>39206.71</v>
      </c>
      <c r="F30" s="32">
        <v>1768592.6</v>
      </c>
      <c r="G30" s="32">
        <v>4428451.16</v>
      </c>
      <c r="H30" s="32">
        <v>0</v>
      </c>
      <c r="I30" s="51">
        <v>148510.49</v>
      </c>
      <c r="J30" s="32">
        <v>586116.66</v>
      </c>
      <c r="K30" s="32">
        <v>928456.5199999999</v>
      </c>
      <c r="L30" s="51">
        <v>1927870.5299999998</v>
      </c>
      <c r="M30" s="32">
        <v>302085.81</v>
      </c>
      <c r="N30" s="32">
        <v>3022549.8199999994</v>
      </c>
      <c r="O30" s="32">
        <v>0</v>
      </c>
      <c r="P30" s="33">
        <v>13973.22</v>
      </c>
      <c r="Q30" s="52">
        <v>0</v>
      </c>
      <c r="R30" s="32">
        <v>0</v>
      </c>
      <c r="S30" s="32">
        <v>79329.540000000008</v>
      </c>
      <c r="T30" s="32">
        <v>3240.2000000000003</v>
      </c>
      <c r="U30" s="32">
        <v>660535.18999999994</v>
      </c>
      <c r="V30" s="32">
        <v>0</v>
      </c>
      <c r="W30" s="32">
        <v>0</v>
      </c>
      <c r="X30" s="52">
        <v>1176816.9099999999</v>
      </c>
      <c r="Y30" s="32">
        <v>0</v>
      </c>
      <c r="Z30" s="42">
        <v>15274996</v>
      </c>
      <c r="AA30" s="9"/>
    </row>
    <row r="31" spans="1:27" ht="18" customHeight="1" x14ac:dyDescent="0.25">
      <c r="A31" s="31">
        <v>17</v>
      </c>
      <c r="B31" s="35" t="s">
        <v>302</v>
      </c>
      <c r="C31" s="51">
        <v>2269763.38</v>
      </c>
      <c r="D31" s="51">
        <v>0</v>
      </c>
      <c r="E31" s="51">
        <v>0</v>
      </c>
      <c r="F31" s="32">
        <v>143.63999999999999</v>
      </c>
      <c r="G31" s="32">
        <v>0</v>
      </c>
      <c r="H31" s="32">
        <v>0</v>
      </c>
      <c r="I31" s="51">
        <v>0</v>
      </c>
      <c r="J31" s="32">
        <v>0</v>
      </c>
      <c r="K31" s="32">
        <v>0</v>
      </c>
      <c r="L31" s="51">
        <v>14535.86</v>
      </c>
      <c r="M31" s="32">
        <v>0</v>
      </c>
      <c r="N31" s="32">
        <v>0</v>
      </c>
      <c r="O31" s="32">
        <v>0</v>
      </c>
      <c r="P31" s="33">
        <v>0</v>
      </c>
      <c r="Q31" s="5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52">
        <v>0</v>
      </c>
      <c r="Y31" s="32">
        <v>0</v>
      </c>
      <c r="Z31" s="42">
        <v>2284442.88</v>
      </c>
      <c r="AA31" s="9"/>
    </row>
    <row r="32" spans="1:27" ht="18" customHeight="1" x14ac:dyDescent="0.25">
      <c r="A32" s="31">
        <v>18</v>
      </c>
      <c r="B32" s="36" t="s">
        <v>303</v>
      </c>
      <c r="C32" s="51">
        <v>54330905.350000001</v>
      </c>
      <c r="D32" s="51">
        <v>2218512</v>
      </c>
      <c r="E32" s="51">
        <v>2151442.8999999994</v>
      </c>
      <c r="F32" s="32">
        <v>1912812.3</v>
      </c>
      <c r="G32" s="32">
        <v>1096858.75</v>
      </c>
      <c r="H32" s="32">
        <v>5077.2852000000021</v>
      </c>
      <c r="I32" s="51">
        <v>1165442.55</v>
      </c>
      <c r="J32" s="32">
        <v>2089293.63</v>
      </c>
      <c r="K32" s="32">
        <v>380943.01</v>
      </c>
      <c r="L32" s="51">
        <v>2675794.2999999998</v>
      </c>
      <c r="M32" s="32">
        <v>847253.15</v>
      </c>
      <c r="N32" s="32">
        <v>599064.32000000007</v>
      </c>
      <c r="O32" s="32">
        <v>0</v>
      </c>
      <c r="P32" s="33">
        <v>50704.819999999992</v>
      </c>
      <c r="Q32" s="52">
        <v>0</v>
      </c>
      <c r="R32" s="32">
        <v>0</v>
      </c>
      <c r="S32" s="32">
        <v>285022.5399999824</v>
      </c>
      <c r="T32" s="32">
        <v>0</v>
      </c>
      <c r="U32" s="32">
        <v>0</v>
      </c>
      <c r="V32" s="32">
        <v>0</v>
      </c>
      <c r="W32" s="32">
        <v>0</v>
      </c>
      <c r="X32" s="52">
        <v>0</v>
      </c>
      <c r="Y32" s="32">
        <v>0</v>
      </c>
      <c r="Z32" s="42">
        <v>69809126.90519996</v>
      </c>
      <c r="AA32" s="9"/>
    </row>
    <row r="33" spans="1:46" s="41" customFormat="1" ht="18" customHeight="1" x14ac:dyDescent="0.25">
      <c r="A33" s="86" t="s">
        <v>41</v>
      </c>
      <c r="B33" s="86"/>
      <c r="C33" s="46">
        <v>309400380.54000002</v>
      </c>
      <c r="D33" s="46">
        <v>306471327</v>
      </c>
      <c r="E33" s="46">
        <v>282311032.99000001</v>
      </c>
      <c r="F33" s="34">
        <v>254912765.09999999</v>
      </c>
      <c r="G33" s="34">
        <v>199013580.13999999</v>
      </c>
      <c r="H33" s="34">
        <v>180895896.87061366</v>
      </c>
      <c r="I33" s="46">
        <v>163343110.74999991</v>
      </c>
      <c r="J33" s="34">
        <v>161631907.87129998</v>
      </c>
      <c r="K33" s="34">
        <v>161543627.91000003</v>
      </c>
      <c r="L33" s="46">
        <v>151504989.59000006</v>
      </c>
      <c r="M33" s="34">
        <v>63460268</v>
      </c>
      <c r="N33" s="34">
        <v>32445201.029999997</v>
      </c>
      <c r="O33" s="34">
        <v>30846372.43</v>
      </c>
      <c r="P33" s="47">
        <v>24979406.149999782</v>
      </c>
      <c r="Q33" s="61">
        <v>18171998</v>
      </c>
      <c r="R33" s="34">
        <v>16429973.162719499</v>
      </c>
      <c r="S33" s="34">
        <v>13995843.929998782</v>
      </c>
      <c r="T33" s="34">
        <v>7647527.3500461886</v>
      </c>
      <c r="U33" s="34">
        <v>5596316</v>
      </c>
      <c r="V33" s="34">
        <v>5342360.5699999994</v>
      </c>
      <c r="W33" s="34">
        <v>3282995.88</v>
      </c>
      <c r="X33" s="34">
        <v>2430212.2199999997</v>
      </c>
      <c r="Y33" s="34">
        <v>844427.13</v>
      </c>
      <c r="Z33" s="42">
        <v>2396501520.6146784</v>
      </c>
      <c r="AA33" s="9"/>
      <c r="AB33" s="37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</row>
    <row r="34" spans="1:46" s="41" customFormat="1" ht="17.25" customHeight="1" x14ac:dyDescent="0.25">
      <c r="A34" s="87" t="s">
        <v>304</v>
      </c>
      <c r="B34" s="87"/>
      <c r="C34" s="50">
        <v>0.12910502158189407</v>
      </c>
      <c r="D34" s="50">
        <v>0.12788280097623023</v>
      </c>
      <c r="E34" s="50">
        <v>0.11780131602736897</v>
      </c>
      <c r="F34" s="50">
        <v>0.10636870576014383</v>
      </c>
      <c r="G34" s="50">
        <v>8.304337736825429E-2</v>
      </c>
      <c r="H34" s="50">
        <v>7.5483322382460125E-2</v>
      </c>
      <c r="I34" s="50">
        <v>6.8158984813873211E-2</v>
      </c>
      <c r="J34" s="50">
        <v>6.7444942755489276E-2</v>
      </c>
      <c r="K34" s="50">
        <v>6.7408105740974333E-2</v>
      </c>
      <c r="L34" s="50">
        <v>6.3219233656543042E-2</v>
      </c>
      <c r="M34" s="50">
        <v>2.6480378774691154E-2</v>
      </c>
      <c r="N34" s="50">
        <v>1.3538568930963221E-2</v>
      </c>
      <c r="O34" s="50">
        <v>1.2871417841657875E-2</v>
      </c>
      <c r="P34" s="50">
        <v>1.0423279908285982E-2</v>
      </c>
      <c r="Q34" s="50">
        <v>7.5827191611124315E-3</v>
      </c>
      <c r="R34" s="50">
        <v>6.8558158721741085E-3</v>
      </c>
      <c r="S34" s="50">
        <v>5.8401147713058781E-3</v>
      </c>
      <c r="T34" s="50">
        <v>3.191121426071399E-3</v>
      </c>
      <c r="U34" s="50">
        <v>2.3352023572113575E-3</v>
      </c>
      <c r="V34" s="50">
        <v>2.2292331233863512E-3</v>
      </c>
      <c r="W34" s="50">
        <v>1.3699118701823083E-3</v>
      </c>
      <c r="X34" s="50">
        <v>1.0140666296663459E-3</v>
      </c>
      <c r="Y34" s="50">
        <v>3.5235827006002192E-4</v>
      </c>
      <c r="Z34" s="50">
        <v>0.99999999999999956</v>
      </c>
      <c r="AA34" s="37"/>
      <c r="AB34" s="37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</row>
    <row r="35" spans="1:46" ht="18" customHeight="1" x14ac:dyDescent="0.25">
      <c r="A35" s="7" t="s">
        <v>332</v>
      </c>
      <c r="C35" s="37"/>
      <c r="G35" s="37"/>
      <c r="K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46" ht="15" customHeight="1" x14ac:dyDescent="0.25"/>
    <row r="37" spans="1:46" ht="15" customHeight="1" x14ac:dyDescent="0.25">
      <c r="D37" s="66"/>
      <c r="E37" s="65"/>
      <c r="F37" s="66"/>
      <c r="G37" s="66"/>
      <c r="H37" s="66"/>
      <c r="I37" s="66"/>
      <c r="J37" s="66"/>
      <c r="L37" s="65"/>
      <c r="M37" s="66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>
      <c r="F44" s="68"/>
    </row>
    <row r="45" spans="1:46" ht="15" customHeight="1" x14ac:dyDescent="0.25">
      <c r="F45" s="68"/>
    </row>
    <row r="46" spans="1:46" ht="15" customHeight="1" x14ac:dyDescent="0.25">
      <c r="A46" s="69">
        <f>(Z4+Z6)/$Z$33</f>
        <v>4.9167902422120102E-2</v>
      </c>
      <c r="B46" s="68" t="s">
        <v>305</v>
      </c>
      <c r="F46" s="68"/>
    </row>
    <row r="47" spans="1:46" ht="15" customHeight="1" x14ac:dyDescent="0.25">
      <c r="A47" s="69">
        <f>(Z7+Z20)/$Z$33</f>
        <v>0.71777086187255168</v>
      </c>
      <c r="B47" s="68" t="s">
        <v>306</v>
      </c>
      <c r="F47" s="68"/>
    </row>
    <row r="48" spans="1:46" ht="15" customHeight="1" x14ac:dyDescent="0.25">
      <c r="A48" s="69">
        <f>Z8/$Z$33</f>
        <v>3.6254792685345327E-3</v>
      </c>
      <c r="B48" s="68" t="s">
        <v>307</v>
      </c>
      <c r="F48" s="68"/>
    </row>
    <row r="49" spans="1:6" ht="15" customHeight="1" x14ac:dyDescent="0.25">
      <c r="A49" s="69">
        <f>(Z25+Z9)/$Z$33</f>
        <v>4.9556315979110586E-3</v>
      </c>
      <c r="B49" s="68" t="s">
        <v>308</v>
      </c>
      <c r="F49" s="68"/>
    </row>
    <row r="50" spans="1:6" ht="15" customHeight="1" x14ac:dyDescent="0.25">
      <c r="A50" s="69">
        <f>(Z26+Z10)/$Z$33</f>
        <v>2.7712788682908726E-3</v>
      </c>
      <c r="B50" s="68" t="s">
        <v>309</v>
      </c>
      <c r="F50" s="68"/>
    </row>
    <row r="51" spans="1:6" ht="15" customHeight="1" x14ac:dyDescent="0.25">
      <c r="A51" s="69">
        <f>Z11/$Z$33</f>
        <v>8.5053869185569408E-3</v>
      </c>
      <c r="B51" s="68" t="s">
        <v>310</v>
      </c>
      <c r="F51" s="68"/>
    </row>
    <row r="52" spans="1:6" ht="15" customHeight="1" x14ac:dyDescent="0.25">
      <c r="A52" s="69">
        <f>(Z12+Z17)/$Z$33</f>
        <v>0.12237070493398085</v>
      </c>
      <c r="B52" s="68" t="s">
        <v>311</v>
      </c>
      <c r="F52" s="68"/>
    </row>
    <row r="53" spans="1:6" ht="15" customHeight="1" x14ac:dyDescent="0.25">
      <c r="A53" s="69">
        <f>Z27/$Z$33</f>
        <v>2.2142264949153639E-2</v>
      </c>
      <c r="B53" s="68" t="s">
        <v>312</v>
      </c>
      <c r="F53" s="68"/>
    </row>
    <row r="54" spans="1:6" ht="15" customHeight="1" x14ac:dyDescent="0.25">
      <c r="A54" s="69">
        <f>(Z28+Z29+Z30+Z31)/$Z$33</f>
        <v>3.956089075024586E-2</v>
      </c>
      <c r="B54" s="68" t="s">
        <v>313</v>
      </c>
      <c r="F54" s="68"/>
    </row>
    <row r="55" spans="1:6" ht="15" customHeight="1" x14ac:dyDescent="0.25">
      <c r="A55" s="69">
        <f>Z32/$Z$33</f>
        <v>2.9129598418654298E-2</v>
      </c>
      <c r="B55" s="68" t="s">
        <v>314</v>
      </c>
      <c r="F55" s="68"/>
    </row>
    <row r="56" spans="1:6" ht="15" customHeight="1" x14ac:dyDescent="0.25">
      <c r="A56" s="68"/>
      <c r="B56" s="68"/>
      <c r="F56" s="68"/>
    </row>
    <row r="57" spans="1:6" ht="15" customHeight="1" x14ac:dyDescent="0.25">
      <c r="F57" s="68"/>
    </row>
    <row r="58" spans="1:6" ht="15" customHeight="1" x14ac:dyDescent="0.25">
      <c r="F58" s="68"/>
    </row>
    <row r="59" spans="1:6" ht="15" customHeight="1" x14ac:dyDescent="0.25">
      <c r="F59" s="68"/>
    </row>
    <row r="60" spans="1:6" ht="15" customHeight="1" x14ac:dyDescent="0.25">
      <c r="F60" s="68"/>
    </row>
    <row r="61" spans="1:6" ht="15" customHeight="1" x14ac:dyDescent="0.25">
      <c r="F61" s="68"/>
    </row>
    <row r="62" spans="1:6" x14ac:dyDescent="0.25">
      <c r="F62" s="68"/>
    </row>
    <row r="63" spans="1:6" x14ac:dyDescent="0.25">
      <c r="F63" s="68"/>
    </row>
    <row r="64" spans="1:6" x14ac:dyDescent="0.25">
      <c r="F64" s="68"/>
    </row>
    <row r="65" spans="6:6" x14ac:dyDescent="0.25">
      <c r="F65" s="68"/>
    </row>
    <row r="66" spans="6:6" x14ac:dyDescent="0.25">
      <c r="F66" s="68"/>
    </row>
    <row r="67" spans="6:6" x14ac:dyDescent="0.25">
      <c r="F67" s="68"/>
    </row>
    <row r="68" spans="6:6" x14ac:dyDescent="0.25">
      <c r="F68" s="68"/>
    </row>
  </sheetData>
  <sortState columnSort="1" ref="C3:Z35">
    <sortCondition descending="1" ref="C34:Z34"/>
  </sortState>
  <mergeCells count="3">
    <mergeCell ref="A33:B33"/>
    <mergeCell ref="A34:B34"/>
    <mergeCell ref="A1:Z1"/>
  </mergeCells>
  <conditionalFormatting sqref="AA34">
    <cfRule type="cellIs" dxfId="11" priority="23" operator="notEqual">
      <formula>0</formula>
    </cfRule>
  </conditionalFormatting>
  <conditionalFormatting sqref="AA4:AA33">
    <cfRule type="cellIs" dxfId="10" priority="18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1"/>
  <sheetViews>
    <sheetView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sqref="A1:Z1"/>
    </sheetView>
  </sheetViews>
  <sheetFormatPr defaultRowHeight="15.75" x14ac:dyDescent="0.25"/>
  <cols>
    <col min="1" max="1" width="7.85546875" style="38" customWidth="1"/>
    <col min="2" max="2" width="53.85546875" style="38" customWidth="1"/>
    <col min="3" max="26" width="20.42578125" style="38" customWidth="1"/>
    <col min="27" max="27" width="12.42578125" style="38" bestFit="1" customWidth="1"/>
    <col min="28" max="28" width="11" style="38" bestFit="1" customWidth="1"/>
    <col min="29" max="16384" width="9.140625" style="38"/>
  </cols>
  <sheetData>
    <row r="1" spans="1:28" ht="21.75" customHeight="1" x14ac:dyDescent="0.25">
      <c r="A1" s="88" t="s">
        <v>374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8" x14ac:dyDescent="0.25">
      <c r="B2" s="37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43" t="s">
        <v>0</v>
      </c>
    </row>
    <row r="3" spans="1:28" ht="87" customHeight="1" x14ac:dyDescent="0.25">
      <c r="A3" s="44" t="s">
        <v>283</v>
      </c>
      <c r="B3" s="83" t="s">
        <v>1</v>
      </c>
      <c r="C3" s="45" t="s">
        <v>351</v>
      </c>
      <c r="D3" s="45" t="s">
        <v>350</v>
      </c>
      <c r="E3" s="45" t="s">
        <v>352</v>
      </c>
      <c r="F3" s="45" t="s">
        <v>356</v>
      </c>
      <c r="G3" s="45" t="s">
        <v>353</v>
      </c>
      <c r="H3" s="45" t="s">
        <v>354</v>
      </c>
      <c r="I3" s="45" t="s">
        <v>355</v>
      </c>
      <c r="J3" s="45" t="s">
        <v>358</v>
      </c>
      <c r="K3" s="45" t="s">
        <v>359</v>
      </c>
      <c r="L3" s="45" t="s">
        <v>357</v>
      </c>
      <c r="M3" s="45" t="s">
        <v>360</v>
      </c>
      <c r="N3" s="45" t="s">
        <v>361</v>
      </c>
      <c r="O3" s="45" t="s">
        <v>364</v>
      </c>
      <c r="P3" s="45" t="s">
        <v>363</v>
      </c>
      <c r="Q3" s="45" t="s">
        <v>366</v>
      </c>
      <c r="R3" s="45" t="s">
        <v>365</v>
      </c>
      <c r="S3" s="57" t="s">
        <v>367</v>
      </c>
      <c r="T3" s="45" t="s">
        <v>368</v>
      </c>
      <c r="U3" s="45" t="s">
        <v>370</v>
      </c>
      <c r="V3" s="45" t="s">
        <v>369</v>
      </c>
      <c r="W3" s="45" t="s">
        <v>372</v>
      </c>
      <c r="X3" s="45" t="s">
        <v>371</v>
      </c>
      <c r="Y3" s="57" t="s">
        <v>362</v>
      </c>
      <c r="Z3" s="45" t="s">
        <v>373</v>
      </c>
      <c r="AA3" s="39"/>
    </row>
    <row r="4" spans="1:28" ht="18" customHeight="1" x14ac:dyDescent="0.25">
      <c r="A4" s="31">
        <v>1</v>
      </c>
      <c r="B4" s="4" t="s">
        <v>284</v>
      </c>
      <c r="C4" s="52">
        <v>484377</v>
      </c>
      <c r="D4" s="52">
        <v>765187.08</v>
      </c>
      <c r="E4" s="52">
        <v>1363896.4399999997</v>
      </c>
      <c r="F4" s="52">
        <v>147437.22</v>
      </c>
      <c r="G4" s="52">
        <v>1420148.5832777587</v>
      </c>
      <c r="H4" s="52">
        <v>695528.65000000014</v>
      </c>
      <c r="I4" s="52">
        <v>33538.75</v>
      </c>
      <c r="J4" s="52">
        <v>584798.04</v>
      </c>
      <c r="K4" s="52">
        <v>708009.16999999993</v>
      </c>
      <c r="L4" s="63">
        <v>3451323.92</v>
      </c>
      <c r="M4" s="52">
        <v>1000</v>
      </c>
      <c r="N4" s="52">
        <v>250321.48</v>
      </c>
      <c r="O4" s="52">
        <v>0</v>
      </c>
      <c r="P4" s="52">
        <v>109060.591585057</v>
      </c>
      <c r="Q4" s="52">
        <v>305958.64000000013</v>
      </c>
      <c r="R4" s="52">
        <v>0</v>
      </c>
      <c r="S4" s="52">
        <v>100791.35485941161</v>
      </c>
      <c r="T4" s="52">
        <v>60593.94</v>
      </c>
      <c r="U4" s="52">
        <v>18411.996655828789</v>
      </c>
      <c r="V4" s="52">
        <v>0</v>
      </c>
      <c r="W4" s="52">
        <v>0</v>
      </c>
      <c r="X4" s="52">
        <v>20358.400000000001</v>
      </c>
      <c r="Y4" s="52">
        <v>78895.58</v>
      </c>
      <c r="Z4" s="42">
        <v>10599636.836378057</v>
      </c>
      <c r="AA4" s="9"/>
      <c r="AB4" s="40"/>
    </row>
    <row r="5" spans="1:28" ht="47.25" x14ac:dyDescent="0.25">
      <c r="A5" s="70">
        <v>1.1000000000000001</v>
      </c>
      <c r="B5" s="4" t="s">
        <v>285</v>
      </c>
      <c r="C5" s="51">
        <v>0</v>
      </c>
      <c r="D5" s="51">
        <v>0</v>
      </c>
      <c r="E5" s="51">
        <v>136544.22</v>
      </c>
      <c r="F5" s="32">
        <v>78206.97</v>
      </c>
      <c r="G5" s="32">
        <v>8083.23543172675</v>
      </c>
      <c r="H5" s="32">
        <v>200</v>
      </c>
      <c r="I5" s="51">
        <v>0</v>
      </c>
      <c r="J5" s="32">
        <v>50000</v>
      </c>
      <c r="K5" s="32">
        <v>1000</v>
      </c>
      <c r="L5" s="51">
        <v>2108.2600000000011</v>
      </c>
      <c r="M5" s="32">
        <v>1000</v>
      </c>
      <c r="N5" s="32">
        <v>0</v>
      </c>
      <c r="O5" s="32">
        <v>0</v>
      </c>
      <c r="P5" s="33">
        <v>38.451320712685671</v>
      </c>
      <c r="Q5" s="52">
        <v>0</v>
      </c>
      <c r="R5" s="32">
        <v>0</v>
      </c>
      <c r="S5" s="32">
        <v>0</v>
      </c>
      <c r="T5" s="32">
        <v>24000</v>
      </c>
      <c r="U5" s="32">
        <v>0</v>
      </c>
      <c r="V5" s="32">
        <v>0</v>
      </c>
      <c r="W5" s="32">
        <v>0</v>
      </c>
      <c r="X5" s="52">
        <v>0</v>
      </c>
      <c r="Y5" s="32">
        <v>0</v>
      </c>
      <c r="Z5" s="42">
        <v>301181.13675243943</v>
      </c>
      <c r="AA5" s="9"/>
    </row>
    <row r="6" spans="1:28" ht="18" customHeight="1" x14ac:dyDescent="0.25">
      <c r="A6" s="31">
        <v>2</v>
      </c>
      <c r="B6" s="4" t="s">
        <v>315</v>
      </c>
      <c r="C6" s="51">
        <v>0</v>
      </c>
      <c r="D6" s="51">
        <v>4247392.07</v>
      </c>
      <c r="E6" s="51">
        <v>0</v>
      </c>
      <c r="F6" s="32">
        <v>0</v>
      </c>
      <c r="G6" s="32">
        <v>0</v>
      </c>
      <c r="H6" s="32">
        <v>0</v>
      </c>
      <c r="I6" s="51">
        <v>740669.42000000016</v>
      </c>
      <c r="J6" s="32">
        <v>4102</v>
      </c>
      <c r="K6" s="32">
        <v>197652.83</v>
      </c>
      <c r="L6" s="51">
        <v>10282626.039999999</v>
      </c>
      <c r="M6" s="32">
        <v>0</v>
      </c>
      <c r="N6" s="32">
        <v>61173.650000000016</v>
      </c>
      <c r="O6" s="32">
        <v>10292433</v>
      </c>
      <c r="P6" s="33">
        <v>0</v>
      </c>
      <c r="Q6" s="52">
        <v>5870659.7699999698</v>
      </c>
      <c r="R6" s="32">
        <v>0</v>
      </c>
      <c r="S6" s="32">
        <v>2858196.5141309816</v>
      </c>
      <c r="T6" s="32">
        <v>2366128.7599999174</v>
      </c>
      <c r="U6" s="32">
        <v>2294229.1833090913</v>
      </c>
      <c r="V6" s="32">
        <v>0</v>
      </c>
      <c r="W6" s="32">
        <v>760517.81</v>
      </c>
      <c r="X6" s="52">
        <v>603655.02</v>
      </c>
      <c r="Y6" s="32">
        <v>0</v>
      </c>
      <c r="Z6" s="42">
        <v>40579436.067439966</v>
      </c>
      <c r="AA6" s="9"/>
    </row>
    <row r="7" spans="1:28" ht="32.25" customHeight="1" x14ac:dyDescent="0.25">
      <c r="A7" s="31">
        <v>3</v>
      </c>
      <c r="B7" s="4" t="s">
        <v>286</v>
      </c>
      <c r="C7" s="51">
        <v>16603761</v>
      </c>
      <c r="D7" s="51">
        <v>15720420.240000004</v>
      </c>
      <c r="E7" s="51">
        <v>53776687.100000009</v>
      </c>
      <c r="F7" s="32">
        <v>12450426.439999999</v>
      </c>
      <c r="G7" s="32">
        <v>45714576.095693067</v>
      </c>
      <c r="H7" s="32">
        <v>47075421.809999354</v>
      </c>
      <c r="I7" s="51">
        <v>693966.28999999934</v>
      </c>
      <c r="J7" s="32">
        <v>3214466.6899999995</v>
      </c>
      <c r="K7" s="32">
        <v>38218540.289999999</v>
      </c>
      <c r="L7" s="51">
        <v>24006943.930000011</v>
      </c>
      <c r="M7" s="32">
        <v>6293655.3499999996</v>
      </c>
      <c r="N7" s="32">
        <v>2421398.7099999962</v>
      </c>
      <c r="O7" s="32">
        <v>0</v>
      </c>
      <c r="P7" s="33">
        <v>4590896.2774531972</v>
      </c>
      <c r="Q7" s="52">
        <v>45750.80999999999</v>
      </c>
      <c r="R7" s="32">
        <v>-13783.08</v>
      </c>
      <c r="S7" s="32">
        <v>0</v>
      </c>
      <c r="T7" s="32">
        <v>73300.069999999963</v>
      </c>
      <c r="U7" s="32">
        <v>0</v>
      </c>
      <c r="V7" s="32">
        <v>0</v>
      </c>
      <c r="W7" s="32">
        <v>0</v>
      </c>
      <c r="X7" s="52">
        <v>0</v>
      </c>
      <c r="Y7" s="32">
        <v>44952.840000000004</v>
      </c>
      <c r="Z7" s="42">
        <v>270931380.86314559</v>
      </c>
      <c r="AA7" s="9"/>
      <c r="AB7" s="40"/>
    </row>
    <row r="8" spans="1:28" ht="18" customHeight="1" x14ac:dyDescent="0.25">
      <c r="A8" s="31">
        <v>4</v>
      </c>
      <c r="B8" s="4" t="s">
        <v>287</v>
      </c>
      <c r="C8" s="51">
        <v>0</v>
      </c>
      <c r="D8" s="51">
        <v>0</v>
      </c>
      <c r="E8" s="51">
        <v>388531.25999999995</v>
      </c>
      <c r="F8" s="32">
        <v>0</v>
      </c>
      <c r="G8" s="32">
        <v>924.47336903910491</v>
      </c>
      <c r="H8" s="32">
        <v>0</v>
      </c>
      <c r="I8" s="51">
        <v>0</v>
      </c>
      <c r="J8" s="32">
        <v>50697.27</v>
      </c>
      <c r="K8" s="32">
        <v>0</v>
      </c>
      <c r="L8" s="51">
        <v>312275.29000000004</v>
      </c>
      <c r="M8" s="32">
        <v>0</v>
      </c>
      <c r="N8" s="32">
        <v>0</v>
      </c>
      <c r="O8" s="32">
        <v>0</v>
      </c>
      <c r="P8" s="33">
        <v>0</v>
      </c>
      <c r="Q8" s="5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52">
        <v>0</v>
      </c>
      <c r="Y8" s="32">
        <v>0</v>
      </c>
      <c r="Z8" s="42">
        <v>752428.29336903919</v>
      </c>
      <c r="AA8" s="9"/>
      <c r="AB8" s="40"/>
    </row>
    <row r="9" spans="1:28" ht="18" customHeight="1" x14ac:dyDescent="0.25">
      <c r="A9" s="31">
        <v>5</v>
      </c>
      <c r="B9" s="4" t="s">
        <v>288</v>
      </c>
      <c r="C9" s="51">
        <v>0</v>
      </c>
      <c r="D9" s="51">
        <v>0</v>
      </c>
      <c r="E9" s="51">
        <v>95006.3</v>
      </c>
      <c r="F9" s="32">
        <v>0</v>
      </c>
      <c r="G9" s="32">
        <v>0</v>
      </c>
      <c r="H9" s="32">
        <v>93754.31</v>
      </c>
      <c r="I9" s="51">
        <v>0</v>
      </c>
      <c r="J9" s="32">
        <v>0</v>
      </c>
      <c r="K9" s="32">
        <v>0</v>
      </c>
      <c r="L9" s="51">
        <v>0</v>
      </c>
      <c r="M9" s="32">
        <v>0</v>
      </c>
      <c r="N9" s="32">
        <v>0</v>
      </c>
      <c r="O9" s="32">
        <v>0</v>
      </c>
      <c r="P9" s="33">
        <v>52.682889810351661</v>
      </c>
      <c r="Q9" s="5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52">
        <v>0</v>
      </c>
      <c r="Y9" s="32">
        <v>0</v>
      </c>
      <c r="Z9" s="42">
        <v>188813.29288981034</v>
      </c>
      <c r="AA9" s="9"/>
      <c r="AB9" s="40"/>
    </row>
    <row r="10" spans="1:28" ht="18" customHeight="1" x14ac:dyDescent="0.25">
      <c r="A10" s="31">
        <v>6</v>
      </c>
      <c r="B10" s="4" t="s">
        <v>289</v>
      </c>
      <c r="C10" s="51">
        <v>210</v>
      </c>
      <c r="D10" s="51">
        <v>167375.94</v>
      </c>
      <c r="E10" s="51">
        <v>829144.16999999993</v>
      </c>
      <c r="F10" s="32">
        <v>134.52000000000001</v>
      </c>
      <c r="G10" s="32">
        <v>0</v>
      </c>
      <c r="H10" s="32">
        <v>256710.99000000002</v>
      </c>
      <c r="I10" s="51">
        <v>0</v>
      </c>
      <c r="J10" s="32">
        <v>0</v>
      </c>
      <c r="K10" s="32">
        <v>124942.24</v>
      </c>
      <c r="L10" s="51">
        <v>16038.279999999999</v>
      </c>
      <c r="M10" s="32">
        <v>0</v>
      </c>
      <c r="N10" s="32">
        <v>0</v>
      </c>
      <c r="O10" s="32">
        <v>0</v>
      </c>
      <c r="P10" s="33">
        <v>0</v>
      </c>
      <c r="Q10" s="52">
        <v>0</v>
      </c>
      <c r="R10" s="32">
        <v>26020.244970200001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52">
        <v>0</v>
      </c>
      <c r="Y10" s="32">
        <v>0</v>
      </c>
      <c r="Z10" s="42">
        <v>1420576.3849701998</v>
      </c>
      <c r="AA10" s="9"/>
      <c r="AB10" s="40"/>
    </row>
    <row r="11" spans="1:28" ht="18" customHeight="1" x14ac:dyDescent="0.25">
      <c r="A11" s="31">
        <v>7</v>
      </c>
      <c r="B11" s="4" t="s">
        <v>290</v>
      </c>
      <c r="C11" s="51">
        <v>2409</v>
      </c>
      <c r="D11" s="51">
        <v>230377.73</v>
      </c>
      <c r="E11" s="51">
        <v>2939744.5700000003</v>
      </c>
      <c r="F11" s="32">
        <v>0</v>
      </c>
      <c r="G11" s="32">
        <v>520817.16433140018</v>
      </c>
      <c r="H11" s="32">
        <v>77403.380000000019</v>
      </c>
      <c r="I11" s="51">
        <v>0</v>
      </c>
      <c r="J11" s="32">
        <v>2455.4699999999998</v>
      </c>
      <c r="K11" s="32">
        <v>41194.909999999989</v>
      </c>
      <c r="L11" s="51">
        <v>46310.12</v>
      </c>
      <c r="M11" s="32">
        <v>383178.99999999994</v>
      </c>
      <c r="N11" s="32">
        <v>906.51000000000204</v>
      </c>
      <c r="O11" s="32">
        <v>0</v>
      </c>
      <c r="P11" s="33">
        <v>834.65592160395875</v>
      </c>
      <c r="Q11" s="52">
        <v>0</v>
      </c>
      <c r="R11" s="32">
        <v>616731.18549599999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52">
        <v>0</v>
      </c>
      <c r="Y11" s="32">
        <v>0</v>
      </c>
      <c r="Z11" s="42">
        <v>4862363.6957490034</v>
      </c>
      <c r="AA11" s="9"/>
      <c r="AB11" s="40"/>
    </row>
    <row r="12" spans="1:28" ht="18" customHeight="1" x14ac:dyDescent="0.25">
      <c r="A12" s="31">
        <v>8</v>
      </c>
      <c r="B12" s="4" t="s">
        <v>291</v>
      </c>
      <c r="C12" s="51">
        <v>1121807</v>
      </c>
      <c r="D12" s="51">
        <v>4744114.8599999994</v>
      </c>
      <c r="E12" s="51">
        <v>16830492.050000001</v>
      </c>
      <c r="F12" s="32">
        <v>4100.6899999999996</v>
      </c>
      <c r="G12" s="32">
        <v>8877223.4094277639</v>
      </c>
      <c r="H12" s="32">
        <v>3812005.0399999968</v>
      </c>
      <c r="I12" s="51">
        <v>34710.930000000008</v>
      </c>
      <c r="J12" s="32">
        <v>3424207.6200000006</v>
      </c>
      <c r="K12" s="32">
        <v>5677990.9800000004</v>
      </c>
      <c r="L12" s="51">
        <v>8094040.75</v>
      </c>
      <c r="M12" s="32">
        <v>2981627.9099999997</v>
      </c>
      <c r="N12" s="32">
        <v>1740478.6000000003</v>
      </c>
      <c r="O12" s="32">
        <v>0</v>
      </c>
      <c r="P12" s="33">
        <v>816149.30154996307</v>
      </c>
      <c r="Q12" s="52">
        <v>182792.23999999996</v>
      </c>
      <c r="R12" s="32">
        <v>1389109.8018526835</v>
      </c>
      <c r="S12" s="32">
        <v>0</v>
      </c>
      <c r="T12" s="32">
        <v>159360.17999999996</v>
      </c>
      <c r="U12" s="32">
        <v>12863.820042625995</v>
      </c>
      <c r="V12" s="32">
        <v>0</v>
      </c>
      <c r="W12" s="32">
        <v>0</v>
      </c>
      <c r="X12" s="52">
        <v>17926.04</v>
      </c>
      <c r="Y12" s="32">
        <v>10517.18</v>
      </c>
      <c r="Z12" s="42">
        <v>59931518.402873032</v>
      </c>
      <c r="AA12" s="9"/>
      <c r="AB12" s="40"/>
    </row>
    <row r="13" spans="1:28" ht="18" customHeight="1" x14ac:dyDescent="0.25">
      <c r="A13" s="70">
        <v>8.1</v>
      </c>
      <c r="B13" s="4" t="s">
        <v>320</v>
      </c>
      <c r="C13" s="51">
        <v>550731</v>
      </c>
      <c r="D13" s="51">
        <v>0</v>
      </c>
      <c r="E13" s="51">
        <v>11997992.789999997</v>
      </c>
      <c r="F13" s="32">
        <v>4100.6899999999996</v>
      </c>
      <c r="G13" s="32">
        <v>1351060.2130626945</v>
      </c>
      <c r="H13" s="32">
        <v>1638985.1599999978</v>
      </c>
      <c r="I13" s="51">
        <v>0</v>
      </c>
      <c r="J13" s="32">
        <v>3131311.9900000007</v>
      </c>
      <c r="K13" s="32">
        <v>1289303.2400000002</v>
      </c>
      <c r="L13" s="51">
        <v>3056847.8700000006</v>
      </c>
      <c r="M13" s="32">
        <v>382255.56</v>
      </c>
      <c r="N13" s="32">
        <v>788612.35000000009</v>
      </c>
      <c r="O13" s="32">
        <v>0</v>
      </c>
      <c r="P13" s="33">
        <v>815587.86264052405</v>
      </c>
      <c r="Q13" s="52">
        <v>182792.23999999996</v>
      </c>
      <c r="R13" s="32">
        <v>884.48</v>
      </c>
      <c r="S13" s="32">
        <v>0</v>
      </c>
      <c r="T13" s="32">
        <v>133700.51999999996</v>
      </c>
      <c r="U13" s="32">
        <v>12863.820042625995</v>
      </c>
      <c r="V13" s="32">
        <v>0</v>
      </c>
      <c r="W13" s="32">
        <v>0</v>
      </c>
      <c r="X13" s="52">
        <v>17926.04</v>
      </c>
      <c r="Y13" s="32">
        <v>10517.18</v>
      </c>
      <c r="Z13" s="42">
        <v>25365473.005745839</v>
      </c>
      <c r="AA13" s="9"/>
      <c r="AB13" s="40"/>
    </row>
    <row r="14" spans="1:28" ht="18" customHeight="1" x14ac:dyDescent="0.25">
      <c r="A14" s="70">
        <v>8.1999999999999993</v>
      </c>
      <c r="B14" s="4" t="s">
        <v>321</v>
      </c>
      <c r="C14" s="51">
        <v>212870</v>
      </c>
      <c r="D14" s="51">
        <v>3084500.6399999997</v>
      </c>
      <c r="E14" s="51">
        <v>3302830.4200000013</v>
      </c>
      <c r="F14" s="32">
        <v>0</v>
      </c>
      <c r="G14" s="32">
        <v>5938715.150927729</v>
      </c>
      <c r="H14" s="32">
        <v>1037145.0299999996</v>
      </c>
      <c r="I14" s="51">
        <v>23510.420000000002</v>
      </c>
      <c r="J14" s="32">
        <v>150365.36000000004</v>
      </c>
      <c r="K14" s="32">
        <v>2454371.5299999993</v>
      </c>
      <c r="L14" s="51">
        <v>2682960.8500000006</v>
      </c>
      <c r="M14" s="32">
        <v>1545938.3399999999</v>
      </c>
      <c r="N14" s="32">
        <v>951866.25000000023</v>
      </c>
      <c r="O14" s="32">
        <v>0</v>
      </c>
      <c r="P14" s="33">
        <v>0</v>
      </c>
      <c r="Q14" s="52">
        <v>0</v>
      </c>
      <c r="R14" s="32">
        <v>766120.57843170012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52">
        <v>0</v>
      </c>
      <c r="Y14" s="32">
        <v>0</v>
      </c>
      <c r="Z14" s="42">
        <v>22151194.569359425</v>
      </c>
      <c r="AA14" s="9"/>
      <c r="AB14" s="40"/>
    </row>
    <row r="15" spans="1:28" ht="18" customHeight="1" x14ac:dyDescent="0.25">
      <c r="A15" s="70">
        <v>8.3000000000000007</v>
      </c>
      <c r="B15" s="4" t="s">
        <v>322</v>
      </c>
      <c r="C15" s="51">
        <v>4046</v>
      </c>
      <c r="D15" s="51">
        <v>0</v>
      </c>
      <c r="E15" s="51">
        <v>974205.74999999988</v>
      </c>
      <c r="F15" s="32">
        <v>0</v>
      </c>
      <c r="G15" s="32">
        <v>1036769.8685137834</v>
      </c>
      <c r="H15" s="32">
        <v>0</v>
      </c>
      <c r="I15" s="51">
        <v>0</v>
      </c>
      <c r="J15" s="32">
        <v>71178.02</v>
      </c>
      <c r="K15" s="32">
        <v>191652.91000000003</v>
      </c>
      <c r="L15" s="51">
        <v>892375.84</v>
      </c>
      <c r="M15" s="32">
        <v>1023531.31</v>
      </c>
      <c r="N15" s="32">
        <v>0</v>
      </c>
      <c r="O15" s="32">
        <v>0</v>
      </c>
      <c r="P15" s="33">
        <v>555.94763314994236</v>
      </c>
      <c r="Q15" s="52">
        <v>0</v>
      </c>
      <c r="R15" s="32">
        <v>0</v>
      </c>
      <c r="S15" s="32">
        <v>0</v>
      </c>
      <c r="T15" s="32">
        <v>25659.66</v>
      </c>
      <c r="U15" s="32">
        <v>0</v>
      </c>
      <c r="V15" s="32">
        <v>0</v>
      </c>
      <c r="W15" s="32">
        <v>0</v>
      </c>
      <c r="X15" s="52">
        <v>0</v>
      </c>
      <c r="Y15" s="32">
        <v>0</v>
      </c>
      <c r="Z15" s="42">
        <v>4219975.3061469337</v>
      </c>
      <c r="AA15" s="9"/>
      <c r="AB15" s="40"/>
    </row>
    <row r="16" spans="1:28" ht="18" customHeight="1" x14ac:dyDescent="0.25">
      <c r="A16" s="70">
        <v>8.4</v>
      </c>
      <c r="B16" s="4" t="s">
        <v>319</v>
      </c>
      <c r="C16" s="51">
        <v>354160</v>
      </c>
      <c r="D16" s="51">
        <v>1659614.22</v>
      </c>
      <c r="E16" s="51">
        <v>555463.09</v>
      </c>
      <c r="F16" s="32">
        <v>0</v>
      </c>
      <c r="G16" s="32">
        <v>550678.17692355509</v>
      </c>
      <c r="H16" s="32">
        <v>1135874.8499999999</v>
      </c>
      <c r="I16" s="51">
        <v>11200.51</v>
      </c>
      <c r="J16" s="32">
        <v>71352.25</v>
      </c>
      <c r="K16" s="32">
        <v>1742663.3</v>
      </c>
      <c r="L16" s="51">
        <v>1461856.19</v>
      </c>
      <c r="M16" s="32">
        <v>29902.7</v>
      </c>
      <c r="N16" s="32">
        <v>0</v>
      </c>
      <c r="O16" s="32">
        <v>0</v>
      </c>
      <c r="P16" s="33">
        <v>5.4912762891065947</v>
      </c>
      <c r="Q16" s="52">
        <v>0</v>
      </c>
      <c r="R16" s="32">
        <v>622104.74342098343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52">
        <v>0</v>
      </c>
      <c r="Y16" s="32">
        <v>0</v>
      </c>
      <c r="Z16" s="42">
        <v>8194875.5216208277</v>
      </c>
      <c r="AA16" s="9"/>
      <c r="AB16" s="40"/>
    </row>
    <row r="17" spans="1:27" ht="18" customHeight="1" x14ac:dyDescent="0.25">
      <c r="A17" s="31">
        <v>9</v>
      </c>
      <c r="B17" s="3" t="s">
        <v>316</v>
      </c>
      <c r="C17" s="51">
        <v>363515</v>
      </c>
      <c r="D17" s="51">
        <v>15198.46</v>
      </c>
      <c r="E17" s="51">
        <v>-97266.400000000023</v>
      </c>
      <c r="F17" s="32">
        <v>380447.06</v>
      </c>
      <c r="G17" s="32">
        <v>261588.78709563534</v>
      </c>
      <c r="H17" s="32">
        <v>0</v>
      </c>
      <c r="I17" s="51">
        <v>0</v>
      </c>
      <c r="J17" s="32">
        <v>9310</v>
      </c>
      <c r="K17" s="32">
        <v>139372.09999999998</v>
      </c>
      <c r="L17" s="51">
        <v>193053.77000000002</v>
      </c>
      <c r="M17" s="32">
        <v>1449032.26</v>
      </c>
      <c r="N17" s="32">
        <v>792.9</v>
      </c>
      <c r="O17" s="32">
        <v>0</v>
      </c>
      <c r="P17" s="33">
        <v>73420.69464962442</v>
      </c>
      <c r="Q17" s="52">
        <v>604433.53000000026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52">
        <v>0</v>
      </c>
      <c r="Y17" s="32">
        <v>0</v>
      </c>
      <c r="Z17" s="42">
        <v>3392898.16174526</v>
      </c>
      <c r="AA17" s="9"/>
    </row>
    <row r="18" spans="1:27" ht="31.5" x14ac:dyDescent="0.25">
      <c r="A18" s="70">
        <v>9.1</v>
      </c>
      <c r="B18" s="4" t="s">
        <v>318</v>
      </c>
      <c r="C18" s="51">
        <v>360195</v>
      </c>
      <c r="D18" s="51">
        <v>9898.4599999999991</v>
      </c>
      <c r="E18" s="51">
        <v>-162994.55000000002</v>
      </c>
      <c r="F18" s="32">
        <v>380447.06</v>
      </c>
      <c r="G18" s="32">
        <v>40009.702796808568</v>
      </c>
      <c r="H18" s="32">
        <v>0</v>
      </c>
      <c r="I18" s="51">
        <v>0</v>
      </c>
      <c r="J18" s="32">
        <v>0</v>
      </c>
      <c r="K18" s="32">
        <v>105046.26000000001</v>
      </c>
      <c r="L18" s="51">
        <v>0</v>
      </c>
      <c r="M18" s="32">
        <v>1449032.26</v>
      </c>
      <c r="N18" s="32">
        <v>0</v>
      </c>
      <c r="O18" s="32">
        <v>0</v>
      </c>
      <c r="P18" s="33">
        <v>73420.69464962442</v>
      </c>
      <c r="Q18" s="52">
        <v>604433.53000000026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52">
        <v>0</v>
      </c>
      <c r="Y18" s="32">
        <v>0</v>
      </c>
      <c r="Z18" s="42">
        <v>2859488.4174464336</v>
      </c>
      <c r="AA18" s="9"/>
    </row>
    <row r="19" spans="1:27" ht="18" customHeight="1" x14ac:dyDescent="0.25">
      <c r="A19" s="70">
        <v>9.1999999999999993</v>
      </c>
      <c r="B19" s="4" t="s">
        <v>317</v>
      </c>
      <c r="C19" s="51">
        <v>3320</v>
      </c>
      <c r="D19" s="51">
        <v>5300</v>
      </c>
      <c r="E19" s="51">
        <v>65728.149999999994</v>
      </c>
      <c r="F19" s="32">
        <v>0</v>
      </c>
      <c r="G19" s="32">
        <v>221579.08429882675</v>
      </c>
      <c r="H19" s="32">
        <v>0</v>
      </c>
      <c r="I19" s="51">
        <v>0</v>
      </c>
      <c r="J19" s="32">
        <v>9310</v>
      </c>
      <c r="K19" s="32">
        <v>34325.839999999997</v>
      </c>
      <c r="L19" s="51">
        <v>193053.77000000002</v>
      </c>
      <c r="M19" s="32">
        <v>0</v>
      </c>
      <c r="N19" s="32">
        <v>792.9</v>
      </c>
      <c r="O19" s="32">
        <v>0</v>
      </c>
      <c r="P19" s="33">
        <v>0</v>
      </c>
      <c r="Q19" s="5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52">
        <v>0</v>
      </c>
      <c r="Y19" s="32">
        <v>0</v>
      </c>
      <c r="Z19" s="42">
        <v>533409.74429882679</v>
      </c>
      <c r="AA19" s="9"/>
    </row>
    <row r="20" spans="1:27" ht="32.25" customHeight="1" x14ac:dyDescent="0.25">
      <c r="A20" s="31">
        <v>10</v>
      </c>
      <c r="B20" s="4" t="s">
        <v>292</v>
      </c>
      <c r="C20" s="51">
        <v>125853797</v>
      </c>
      <c r="D20" s="51">
        <v>89536218.790000007</v>
      </c>
      <c r="E20" s="51">
        <v>27386824.580000009</v>
      </c>
      <c r="F20" s="32">
        <v>79497249.389999986</v>
      </c>
      <c r="G20" s="32">
        <v>30536825.401928067</v>
      </c>
      <c r="H20" s="32">
        <v>24417563.610000011</v>
      </c>
      <c r="I20" s="51">
        <v>69888993.65453501</v>
      </c>
      <c r="J20" s="32">
        <v>59608291.410000026</v>
      </c>
      <c r="K20" s="32">
        <v>18775784.090000004</v>
      </c>
      <c r="L20" s="51">
        <v>16647626.729999999</v>
      </c>
      <c r="M20" s="32">
        <v>5455988.4999999991</v>
      </c>
      <c r="N20" s="32">
        <v>5614691.2599999914</v>
      </c>
      <c r="O20" s="32">
        <v>0</v>
      </c>
      <c r="P20" s="33">
        <v>2602813.3984517138</v>
      </c>
      <c r="Q20" s="52">
        <v>0</v>
      </c>
      <c r="R20" s="32">
        <v>1522548.06</v>
      </c>
      <c r="S20" s="32">
        <v>0</v>
      </c>
      <c r="T20" s="32">
        <v>0</v>
      </c>
      <c r="U20" s="32">
        <v>17700.926964929164</v>
      </c>
      <c r="V20" s="32">
        <v>0</v>
      </c>
      <c r="W20" s="32">
        <v>0</v>
      </c>
      <c r="X20" s="52">
        <v>0</v>
      </c>
      <c r="Y20" s="32">
        <v>93779.31</v>
      </c>
      <c r="Z20" s="42">
        <v>557456696.11187959</v>
      </c>
      <c r="AA20" s="9"/>
    </row>
    <row r="21" spans="1:27" ht="18" customHeight="1" x14ac:dyDescent="0.25">
      <c r="A21" s="70">
        <v>10.1</v>
      </c>
      <c r="B21" s="4" t="s">
        <v>293</v>
      </c>
      <c r="C21" s="51">
        <v>125853797</v>
      </c>
      <c r="D21" s="51">
        <v>89536218.790000007</v>
      </c>
      <c r="E21" s="51">
        <v>21448720.290000007</v>
      </c>
      <c r="F21" s="32">
        <v>79071621.389999986</v>
      </c>
      <c r="G21" s="32">
        <v>30457734.317116074</v>
      </c>
      <c r="H21" s="32">
        <v>24223083.790000014</v>
      </c>
      <c r="I21" s="51">
        <v>69867293.574535012</v>
      </c>
      <c r="J21" s="32">
        <v>58557950.570000038</v>
      </c>
      <c r="K21" s="32">
        <v>18603919.170000002</v>
      </c>
      <c r="L21" s="51">
        <v>16147082.299999999</v>
      </c>
      <c r="M21" s="32">
        <v>5200851.3399999989</v>
      </c>
      <c r="N21" s="32">
        <v>5614691.2599999914</v>
      </c>
      <c r="O21" s="32">
        <v>0</v>
      </c>
      <c r="P21" s="33">
        <v>2593367.6249176431</v>
      </c>
      <c r="Q21" s="52">
        <v>0</v>
      </c>
      <c r="R21" s="32">
        <v>1522548.06</v>
      </c>
      <c r="S21" s="32">
        <v>0</v>
      </c>
      <c r="T21" s="32">
        <v>0</v>
      </c>
      <c r="U21" s="32">
        <v>17700.926964929164</v>
      </c>
      <c r="V21" s="32">
        <v>0</v>
      </c>
      <c r="W21" s="32">
        <v>0</v>
      </c>
      <c r="X21" s="52">
        <v>0</v>
      </c>
      <c r="Y21" s="32">
        <v>93779.31</v>
      </c>
      <c r="Z21" s="42">
        <v>548810359.71353364</v>
      </c>
      <c r="AA21" s="9"/>
    </row>
    <row r="22" spans="1:27" ht="18" customHeight="1" x14ac:dyDescent="0.25">
      <c r="A22" s="70">
        <v>10.199999999999999</v>
      </c>
      <c r="B22" s="4" t="s">
        <v>294</v>
      </c>
      <c r="C22" s="51">
        <v>0</v>
      </c>
      <c r="D22" s="51">
        <v>0</v>
      </c>
      <c r="E22" s="51">
        <v>2161339.17</v>
      </c>
      <c r="F22" s="32">
        <v>0</v>
      </c>
      <c r="G22" s="32">
        <v>78926.084811997294</v>
      </c>
      <c r="H22" s="32">
        <v>9225.07</v>
      </c>
      <c r="I22" s="51">
        <v>0</v>
      </c>
      <c r="J22" s="32">
        <v>0</v>
      </c>
      <c r="K22" s="32">
        <v>12227</v>
      </c>
      <c r="L22" s="51">
        <v>1790.7099999999998</v>
      </c>
      <c r="M22" s="32">
        <v>0</v>
      </c>
      <c r="N22" s="32">
        <v>0</v>
      </c>
      <c r="O22" s="32">
        <v>0</v>
      </c>
      <c r="P22" s="33">
        <v>0</v>
      </c>
      <c r="Q22" s="5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52">
        <v>0</v>
      </c>
      <c r="Y22" s="32">
        <v>0</v>
      </c>
      <c r="Z22" s="42">
        <v>2263508.0348119969</v>
      </c>
      <c r="AA22" s="9"/>
    </row>
    <row r="23" spans="1:27" ht="31.5" x14ac:dyDescent="0.25">
      <c r="A23" s="70">
        <v>10.3</v>
      </c>
      <c r="B23" s="4" t="s">
        <v>323</v>
      </c>
      <c r="C23" s="51">
        <v>0</v>
      </c>
      <c r="D23" s="51">
        <v>0</v>
      </c>
      <c r="E23" s="51">
        <v>0</v>
      </c>
      <c r="F23" s="32">
        <v>425628</v>
      </c>
      <c r="G23" s="32">
        <v>165</v>
      </c>
      <c r="H23" s="32">
        <v>4348.6100000000006</v>
      </c>
      <c r="I23" s="51">
        <v>0</v>
      </c>
      <c r="J23" s="32">
        <v>663915.66999999993</v>
      </c>
      <c r="K23" s="32">
        <v>0</v>
      </c>
      <c r="L23" s="51">
        <v>0</v>
      </c>
      <c r="M23" s="32">
        <v>0</v>
      </c>
      <c r="N23" s="32">
        <v>0</v>
      </c>
      <c r="O23" s="32">
        <v>0</v>
      </c>
      <c r="P23" s="33">
        <v>9284.2883268799123</v>
      </c>
      <c r="Q23" s="5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52">
        <v>0</v>
      </c>
      <c r="Y23" s="32">
        <v>0</v>
      </c>
      <c r="Z23" s="42">
        <v>1103341.5683268798</v>
      </c>
      <c r="AA23" s="9"/>
    </row>
    <row r="24" spans="1:27" ht="18" customHeight="1" x14ac:dyDescent="0.25">
      <c r="A24" s="70">
        <v>10.4</v>
      </c>
      <c r="B24" s="4" t="s">
        <v>295</v>
      </c>
      <c r="C24" s="51">
        <v>0</v>
      </c>
      <c r="D24" s="51">
        <v>0</v>
      </c>
      <c r="E24" s="51">
        <v>3776765.1199999996</v>
      </c>
      <c r="F24" s="32">
        <v>0</v>
      </c>
      <c r="G24" s="32">
        <v>0</v>
      </c>
      <c r="H24" s="32">
        <v>180906.13999999998</v>
      </c>
      <c r="I24" s="51">
        <v>21700.080000000002</v>
      </c>
      <c r="J24" s="32">
        <v>386425.16999999987</v>
      </c>
      <c r="K24" s="32">
        <v>159637.91999999998</v>
      </c>
      <c r="L24" s="51">
        <v>498753.72</v>
      </c>
      <c r="M24" s="32">
        <v>255137.16</v>
      </c>
      <c r="N24" s="32">
        <v>0</v>
      </c>
      <c r="O24" s="32">
        <v>0</v>
      </c>
      <c r="P24" s="33">
        <v>161.48520719061807</v>
      </c>
      <c r="Q24" s="5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52">
        <v>0</v>
      </c>
      <c r="Y24" s="32">
        <v>0</v>
      </c>
      <c r="Z24" s="42">
        <v>5279486.7952071903</v>
      </c>
      <c r="AA24" s="9"/>
    </row>
    <row r="25" spans="1:27" ht="32.25" customHeight="1" x14ac:dyDescent="0.25">
      <c r="A25" s="31">
        <v>11</v>
      </c>
      <c r="B25" s="4" t="s">
        <v>296</v>
      </c>
      <c r="C25" s="51">
        <v>0</v>
      </c>
      <c r="D25" s="51">
        <v>0</v>
      </c>
      <c r="E25" s="51">
        <v>0</v>
      </c>
      <c r="F25" s="32">
        <v>0</v>
      </c>
      <c r="G25" s="32">
        <v>0</v>
      </c>
      <c r="H25" s="32">
        <v>13250.24</v>
      </c>
      <c r="I25" s="51">
        <v>0</v>
      </c>
      <c r="J25" s="32">
        <v>0</v>
      </c>
      <c r="K25" s="32">
        <v>0</v>
      </c>
      <c r="L25" s="51">
        <v>0</v>
      </c>
      <c r="M25" s="32">
        <v>0</v>
      </c>
      <c r="N25" s="32">
        <v>0</v>
      </c>
      <c r="O25" s="32">
        <v>0</v>
      </c>
      <c r="P25" s="33">
        <v>0</v>
      </c>
      <c r="Q25" s="5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52">
        <v>0</v>
      </c>
      <c r="Y25" s="32">
        <v>0</v>
      </c>
      <c r="Z25" s="42">
        <v>13250.24</v>
      </c>
      <c r="AA25" s="9"/>
    </row>
    <row r="26" spans="1:27" ht="32.25" customHeight="1" x14ac:dyDescent="0.25">
      <c r="A26" s="31">
        <v>12</v>
      </c>
      <c r="B26" s="4" t="s">
        <v>297</v>
      </c>
      <c r="C26" s="51">
        <v>73</v>
      </c>
      <c r="D26" s="51">
        <v>0</v>
      </c>
      <c r="E26" s="51">
        <v>9811.9</v>
      </c>
      <c r="F26" s="32">
        <v>0</v>
      </c>
      <c r="G26" s="32">
        <v>0</v>
      </c>
      <c r="H26" s="32">
        <v>17551.71</v>
      </c>
      <c r="I26" s="51">
        <v>0</v>
      </c>
      <c r="J26" s="32">
        <v>0</v>
      </c>
      <c r="K26" s="32">
        <v>0</v>
      </c>
      <c r="L26" s="51">
        <v>0</v>
      </c>
      <c r="M26" s="32">
        <v>0</v>
      </c>
      <c r="N26" s="32">
        <v>0</v>
      </c>
      <c r="O26" s="32">
        <v>0</v>
      </c>
      <c r="P26" s="33">
        <v>0</v>
      </c>
      <c r="Q26" s="5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52">
        <v>0</v>
      </c>
      <c r="Y26" s="32">
        <v>0</v>
      </c>
      <c r="Z26" s="42">
        <v>27436.61</v>
      </c>
      <c r="AA26" s="9"/>
    </row>
    <row r="27" spans="1:27" ht="18" customHeight="1" x14ac:dyDescent="0.25">
      <c r="A27" s="31">
        <v>13</v>
      </c>
      <c r="B27" s="4" t="s">
        <v>298</v>
      </c>
      <c r="C27" s="51">
        <v>490180</v>
      </c>
      <c r="D27" s="51">
        <v>3250072.9</v>
      </c>
      <c r="E27" s="51">
        <v>978044.30999999971</v>
      </c>
      <c r="F27" s="32">
        <v>96472.709999999992</v>
      </c>
      <c r="G27" s="32">
        <v>632960.31988509744</v>
      </c>
      <c r="H27" s="32">
        <v>438759.7</v>
      </c>
      <c r="I27" s="51">
        <v>845</v>
      </c>
      <c r="J27" s="32">
        <v>260960.60000000003</v>
      </c>
      <c r="K27" s="32">
        <v>1259175.1199999999</v>
      </c>
      <c r="L27" s="51">
        <v>132193.95000000001</v>
      </c>
      <c r="M27" s="32">
        <v>2819147.05</v>
      </c>
      <c r="N27" s="32">
        <v>16857</v>
      </c>
      <c r="O27" s="32">
        <v>0</v>
      </c>
      <c r="P27" s="33">
        <v>12348.465347383652</v>
      </c>
      <c r="Q27" s="52">
        <v>0</v>
      </c>
      <c r="R27" s="32">
        <v>2229.5099999999998</v>
      </c>
      <c r="S27" s="32">
        <v>0</v>
      </c>
      <c r="T27" s="32">
        <v>0</v>
      </c>
      <c r="U27" s="32">
        <v>10554.215027524759</v>
      </c>
      <c r="V27" s="32">
        <v>0</v>
      </c>
      <c r="W27" s="32">
        <v>0</v>
      </c>
      <c r="X27" s="52">
        <v>0</v>
      </c>
      <c r="Y27" s="32">
        <v>200</v>
      </c>
      <c r="Z27" s="42">
        <v>10401000.850260004</v>
      </c>
      <c r="AA27" s="9"/>
    </row>
    <row r="28" spans="1:27" ht="18" customHeight="1" x14ac:dyDescent="0.25">
      <c r="A28" s="31">
        <v>14</v>
      </c>
      <c r="B28" s="4" t="s">
        <v>299</v>
      </c>
      <c r="C28" s="51">
        <v>0</v>
      </c>
      <c r="D28" s="51">
        <v>-790.81</v>
      </c>
      <c r="E28" s="51">
        <v>0</v>
      </c>
      <c r="F28" s="32">
        <v>0</v>
      </c>
      <c r="G28" s="32">
        <v>96753.16</v>
      </c>
      <c r="H28" s="32">
        <v>-1610.6399999999999</v>
      </c>
      <c r="I28" s="51">
        <v>0</v>
      </c>
      <c r="J28" s="32">
        <v>0</v>
      </c>
      <c r="K28" s="32">
        <v>0</v>
      </c>
      <c r="L28" s="51">
        <v>0</v>
      </c>
      <c r="M28" s="32">
        <v>0</v>
      </c>
      <c r="N28" s="32">
        <v>0</v>
      </c>
      <c r="O28" s="32">
        <v>0</v>
      </c>
      <c r="P28" s="33">
        <v>103.67930118156642</v>
      </c>
      <c r="Q28" s="5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850043.21000000043</v>
      </c>
      <c r="W28" s="32">
        <v>0</v>
      </c>
      <c r="X28" s="52">
        <v>0</v>
      </c>
      <c r="Y28" s="32">
        <v>0</v>
      </c>
      <c r="Z28" s="42">
        <v>944498.59930118197</v>
      </c>
      <c r="AA28" s="9"/>
    </row>
    <row r="29" spans="1:27" ht="18" customHeight="1" x14ac:dyDescent="0.25">
      <c r="A29" s="31">
        <v>15</v>
      </c>
      <c r="B29" s="4" t="s">
        <v>300</v>
      </c>
      <c r="C29" s="51">
        <v>73517</v>
      </c>
      <c r="D29" s="51">
        <v>304592.56999999995</v>
      </c>
      <c r="E29" s="51">
        <v>0</v>
      </c>
      <c r="F29" s="32">
        <v>4114.2699999999995</v>
      </c>
      <c r="G29" s="32">
        <v>0</v>
      </c>
      <c r="H29" s="32">
        <v>0</v>
      </c>
      <c r="I29" s="51">
        <v>12877.17</v>
      </c>
      <c r="J29" s="32">
        <v>917872.20000000007</v>
      </c>
      <c r="K29" s="32">
        <v>446643.26</v>
      </c>
      <c r="L29" s="51">
        <v>0</v>
      </c>
      <c r="M29" s="32">
        <v>0</v>
      </c>
      <c r="N29" s="32">
        <v>0</v>
      </c>
      <c r="O29" s="32">
        <v>0</v>
      </c>
      <c r="P29" s="33">
        <v>6207.7866479234799</v>
      </c>
      <c r="Q29" s="5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52">
        <v>0</v>
      </c>
      <c r="Y29" s="32">
        <v>0</v>
      </c>
      <c r="Z29" s="42">
        <v>1765824.2566479235</v>
      </c>
      <c r="AA29" s="9"/>
    </row>
    <row r="30" spans="1:27" ht="18" customHeight="1" x14ac:dyDescent="0.25">
      <c r="A30" s="31">
        <v>16</v>
      </c>
      <c r="B30" s="4" t="s">
        <v>301</v>
      </c>
      <c r="C30" s="51">
        <v>9</v>
      </c>
      <c r="D30" s="51">
        <v>13780.210000000001</v>
      </c>
      <c r="E30" s="51">
        <v>66527.679999999993</v>
      </c>
      <c r="F30" s="32">
        <v>47629.259999999995</v>
      </c>
      <c r="G30" s="32">
        <v>7923.0982069219353</v>
      </c>
      <c r="H30" s="32">
        <v>0</v>
      </c>
      <c r="I30" s="51">
        <v>0</v>
      </c>
      <c r="J30" s="32">
        <v>0</v>
      </c>
      <c r="K30" s="32">
        <v>303908.18</v>
      </c>
      <c r="L30" s="51">
        <v>88088.229999999981</v>
      </c>
      <c r="M30" s="32">
        <v>24571.78</v>
      </c>
      <c r="N30" s="32">
        <v>87362.35</v>
      </c>
      <c r="O30" s="32">
        <v>0</v>
      </c>
      <c r="P30" s="33">
        <v>364.12027662129935</v>
      </c>
      <c r="Q30" s="52">
        <v>3096.63</v>
      </c>
      <c r="R30" s="32">
        <v>0</v>
      </c>
      <c r="S30" s="32">
        <v>0</v>
      </c>
      <c r="T30" s="32">
        <v>16168</v>
      </c>
      <c r="U30" s="32">
        <v>0</v>
      </c>
      <c r="V30" s="32">
        <v>0</v>
      </c>
      <c r="W30" s="32">
        <v>0</v>
      </c>
      <c r="X30" s="52">
        <v>34745.440000000002</v>
      </c>
      <c r="Y30" s="32">
        <v>0</v>
      </c>
      <c r="Z30" s="42">
        <v>694173.97848354327</v>
      </c>
      <c r="AA30" s="9"/>
    </row>
    <row r="31" spans="1:27" ht="18" customHeight="1" x14ac:dyDescent="0.25">
      <c r="A31" s="31">
        <v>17</v>
      </c>
      <c r="B31" s="35" t="s">
        <v>302</v>
      </c>
      <c r="C31" s="51">
        <v>0</v>
      </c>
      <c r="D31" s="51">
        <v>43706.79</v>
      </c>
      <c r="E31" s="51">
        <v>0</v>
      </c>
      <c r="F31" s="32">
        <v>0</v>
      </c>
      <c r="G31" s="32">
        <v>0</v>
      </c>
      <c r="H31" s="32">
        <v>0</v>
      </c>
      <c r="I31" s="51">
        <v>0</v>
      </c>
      <c r="J31" s="32">
        <v>0</v>
      </c>
      <c r="K31" s="32">
        <v>0</v>
      </c>
      <c r="L31" s="51">
        <v>0</v>
      </c>
      <c r="M31" s="32">
        <v>0</v>
      </c>
      <c r="N31" s="32">
        <v>0</v>
      </c>
      <c r="O31" s="32">
        <v>0</v>
      </c>
      <c r="P31" s="33">
        <v>0</v>
      </c>
      <c r="Q31" s="5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52">
        <v>0</v>
      </c>
      <c r="Y31" s="32">
        <v>0</v>
      </c>
      <c r="Z31" s="42">
        <v>43706.79</v>
      </c>
      <c r="AA31" s="9"/>
    </row>
    <row r="32" spans="1:27" ht="18" customHeight="1" x14ac:dyDescent="0.25">
      <c r="A32" s="31">
        <v>18</v>
      </c>
      <c r="B32" s="36" t="s">
        <v>303</v>
      </c>
      <c r="C32" s="51">
        <v>549084</v>
      </c>
      <c r="D32" s="51">
        <v>5279197.0999999996</v>
      </c>
      <c r="E32" s="51">
        <v>523912.13000000012</v>
      </c>
      <c r="F32" s="32">
        <v>71130.790000000008</v>
      </c>
      <c r="G32" s="32">
        <v>229814.84992740295</v>
      </c>
      <c r="H32" s="32">
        <v>475772.73000063794</v>
      </c>
      <c r="I32" s="51">
        <v>1218.4000000000001</v>
      </c>
      <c r="J32" s="32">
        <v>53021.760000000009</v>
      </c>
      <c r="K32" s="32">
        <v>621334.1399999999</v>
      </c>
      <c r="L32" s="51">
        <v>644390.21000000008</v>
      </c>
      <c r="M32" s="32">
        <v>260819.91000000003</v>
      </c>
      <c r="N32" s="32">
        <v>184348.11</v>
      </c>
      <c r="O32" s="32">
        <v>0</v>
      </c>
      <c r="P32" s="33">
        <v>1175.4943041221773</v>
      </c>
      <c r="Q32" s="52">
        <v>83400.709999999977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52">
        <v>0</v>
      </c>
      <c r="Y32" s="32">
        <v>0</v>
      </c>
      <c r="Z32" s="42">
        <v>8978620.3342321627</v>
      </c>
      <c r="AA32" s="9"/>
    </row>
    <row r="33" spans="1:46" s="41" customFormat="1" ht="18" customHeight="1" x14ac:dyDescent="0.25">
      <c r="A33" s="86" t="s">
        <v>41</v>
      </c>
      <c r="B33" s="86"/>
      <c r="C33" s="46">
        <v>145542739</v>
      </c>
      <c r="D33" s="46">
        <v>124316843.93000001</v>
      </c>
      <c r="E33" s="46">
        <v>105091356.09000002</v>
      </c>
      <c r="F33" s="34">
        <v>92699142.349999994</v>
      </c>
      <c r="G33" s="34">
        <v>88299555.343142152</v>
      </c>
      <c r="H33" s="34">
        <v>77372111.530000016</v>
      </c>
      <c r="I33" s="46">
        <v>71406819.614535019</v>
      </c>
      <c r="J33" s="34">
        <v>68130183.060000032</v>
      </c>
      <c r="K33" s="34">
        <v>66514547.310000017</v>
      </c>
      <c r="L33" s="46">
        <v>63914911.220000006</v>
      </c>
      <c r="M33" s="34">
        <v>19669021.760000002</v>
      </c>
      <c r="N33" s="34">
        <v>10378330.569999985</v>
      </c>
      <c r="O33" s="34">
        <v>10292433</v>
      </c>
      <c r="P33" s="47">
        <v>8213427.1483782027</v>
      </c>
      <c r="Q33" s="61">
        <v>7096092.3299999712</v>
      </c>
      <c r="R33" s="34">
        <v>3542855.7223188831</v>
      </c>
      <c r="S33" s="34">
        <v>2958987.8689903929</v>
      </c>
      <c r="T33" s="34">
        <v>2675550.9499999173</v>
      </c>
      <c r="U33" s="34">
        <v>2353760.142</v>
      </c>
      <c r="V33" s="34">
        <v>850043.21000000043</v>
      </c>
      <c r="W33" s="34">
        <v>760517.81</v>
      </c>
      <c r="X33" s="34">
        <v>676684.9</v>
      </c>
      <c r="Y33" s="34">
        <v>228344.91</v>
      </c>
      <c r="Z33" s="42">
        <v>972984259.76936448</v>
      </c>
      <c r="AA33" s="9"/>
      <c r="AB33" s="37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</row>
    <row r="34" spans="1:46" s="41" customFormat="1" ht="17.25" customHeight="1" x14ac:dyDescent="0.25">
      <c r="A34" s="87" t="s">
        <v>304</v>
      </c>
      <c r="B34" s="87"/>
      <c r="C34" s="50">
        <v>0.14958385764071799</v>
      </c>
      <c r="D34" s="50">
        <v>0.12776860743817992</v>
      </c>
      <c r="E34" s="50">
        <v>0.10800930748346413</v>
      </c>
      <c r="F34" s="50">
        <v>9.5273013329088524E-2</v>
      </c>
      <c r="G34" s="50">
        <v>9.0751268025725945E-2</v>
      </c>
      <c r="H34" s="50">
        <v>7.9520414388142571E-2</v>
      </c>
      <c r="I34" s="50">
        <v>7.3389491040133828E-2</v>
      </c>
      <c r="J34" s="50">
        <v>7.0021875868937045E-2</v>
      </c>
      <c r="K34" s="50">
        <v>6.8361380610377581E-2</v>
      </c>
      <c r="L34" s="50">
        <v>6.5689563400697107E-2</v>
      </c>
      <c r="M34" s="50">
        <v>2.0215148973388667E-2</v>
      </c>
      <c r="N34" s="50">
        <v>1.0666493795552312E-2</v>
      </c>
      <c r="O34" s="50">
        <v>1.0578211206047374E-2</v>
      </c>
      <c r="P34" s="50">
        <v>8.4414799786433417E-3</v>
      </c>
      <c r="Q34" s="50">
        <v>7.2931214033020676E-3</v>
      </c>
      <c r="R34" s="50">
        <v>3.6412261418891597E-3</v>
      </c>
      <c r="S34" s="50">
        <v>3.0411466981920031E-3</v>
      </c>
      <c r="T34" s="50">
        <v>2.7498399107033118E-3</v>
      </c>
      <c r="U34" s="50">
        <v>2.4191143056702005E-3</v>
      </c>
      <c r="V34" s="50">
        <v>8.7364538682413429E-4</v>
      </c>
      <c r="W34" s="50">
        <v>7.8163423751610608E-4</v>
      </c>
      <c r="X34" s="50">
        <v>6.9547363506209335E-4</v>
      </c>
      <c r="Y34" s="50">
        <v>2.3468510174473606E-4</v>
      </c>
      <c r="Z34" s="50">
        <v>1</v>
      </c>
      <c r="AA34" s="37"/>
      <c r="AB34" s="37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</row>
    <row r="35" spans="1:46" ht="18" customHeight="1" x14ac:dyDescent="0.25">
      <c r="A35" s="7" t="s">
        <v>331</v>
      </c>
      <c r="C35" s="37"/>
      <c r="G35" s="37"/>
      <c r="K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46" ht="15" customHeight="1" x14ac:dyDescent="0.25"/>
    <row r="37" spans="1:46" ht="15" customHeight="1" x14ac:dyDescent="0.25">
      <c r="D37" s="66"/>
      <c r="E37" s="65"/>
      <c r="F37" s="66"/>
      <c r="G37" s="66"/>
      <c r="H37" s="66"/>
      <c r="I37" s="66"/>
      <c r="J37" s="66"/>
      <c r="L37" s="65"/>
      <c r="M37" s="66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/>
    <row r="45" spans="1:46" ht="15" customHeight="1" x14ac:dyDescent="0.25"/>
    <row r="46" spans="1:46" ht="15" customHeight="1" x14ac:dyDescent="0.25">
      <c r="A46" s="69">
        <f>(Z4+Z6)/$Z$33</f>
        <v>5.2600103639856906E-2</v>
      </c>
      <c r="B46" s="68" t="s">
        <v>305</v>
      </c>
    </row>
    <row r="47" spans="1:46" ht="15" customHeight="1" x14ac:dyDescent="0.25">
      <c r="A47" s="69">
        <f>(Z7+Z20)/$Z$33</f>
        <v>0.85138898050764533</v>
      </c>
      <c r="B47" s="68" t="s">
        <v>306</v>
      </c>
    </row>
    <row r="48" spans="1:46" ht="15" customHeight="1" x14ac:dyDescent="0.25">
      <c r="A48" s="69">
        <f>Z8/$Z$33</f>
        <v>7.7332010853638504E-4</v>
      </c>
      <c r="B48" s="68" t="s">
        <v>307</v>
      </c>
    </row>
    <row r="49" spans="1:2" ht="15" customHeight="1" x14ac:dyDescent="0.25">
      <c r="A49" s="69">
        <f>(Z25+Z9)/$Z$33</f>
        <v>2.0767399971887245E-4</v>
      </c>
      <c r="B49" s="68" t="s">
        <v>308</v>
      </c>
    </row>
    <row r="50" spans="1:2" ht="15" customHeight="1" x14ac:dyDescent="0.25">
      <c r="A50" s="69">
        <f>(Z26+Z10)/$Z$33</f>
        <v>1.4882183143573524E-3</v>
      </c>
      <c r="B50" s="68" t="s">
        <v>309</v>
      </c>
    </row>
    <row r="51" spans="1:2" ht="15" customHeight="1" x14ac:dyDescent="0.25">
      <c r="A51" s="69">
        <f>Z11/$Z$33</f>
        <v>4.9973713828644819E-3</v>
      </c>
      <c r="B51" s="68" t="s">
        <v>310</v>
      </c>
    </row>
    <row r="52" spans="1:2" ht="15" customHeight="1" x14ac:dyDescent="0.25">
      <c r="A52" s="69">
        <f>(Z12+Z17)/$Z$33</f>
        <v>6.5082673156119361E-2</v>
      </c>
      <c r="B52" s="68" t="s">
        <v>311</v>
      </c>
    </row>
    <row r="53" spans="1:2" ht="15" customHeight="1" x14ac:dyDescent="0.25">
      <c r="A53" s="69">
        <f>Z27/$Z$33</f>
        <v>1.0689793535535149E-2</v>
      </c>
      <c r="B53" s="68" t="s">
        <v>312</v>
      </c>
    </row>
    <row r="54" spans="1:2" ht="15" customHeight="1" x14ac:dyDescent="0.25">
      <c r="A54" s="69">
        <f>(Z28+Z29+Z30+Z31)/$Z$33</f>
        <v>3.5439459475428811E-3</v>
      </c>
      <c r="B54" s="68" t="s">
        <v>313</v>
      </c>
    </row>
    <row r="55" spans="1:2" ht="15" customHeight="1" x14ac:dyDescent="0.25">
      <c r="A55" s="69">
        <f>Z32/$Z$33</f>
        <v>9.2279194078231531E-3</v>
      </c>
      <c r="B55" s="68" t="s">
        <v>314</v>
      </c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61" spans="1:2" ht="15" customHeight="1" x14ac:dyDescent="0.25"/>
  </sheetData>
  <mergeCells count="3">
    <mergeCell ref="A1:Z1"/>
    <mergeCell ref="A33:B33"/>
    <mergeCell ref="A34:B34"/>
  </mergeCells>
  <conditionalFormatting sqref="AA34">
    <cfRule type="cellIs" dxfId="9" priority="2" operator="notEqual">
      <formula>0</formula>
    </cfRule>
  </conditionalFormatting>
  <conditionalFormatting sqref="AA4:AA33">
    <cfRule type="cellIs" dxfId="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zoomScaleNormal="100" zoomScaleSheetLayoutView="70" workbookViewId="0">
      <selection activeCell="A3" sqref="A3"/>
    </sheetView>
  </sheetViews>
  <sheetFormatPr defaultRowHeight="15.75" x14ac:dyDescent="0.25"/>
  <cols>
    <col min="1" max="1" width="7.42578125" style="38" bestFit="1" customWidth="1"/>
    <col min="2" max="2" width="54.5703125" style="38" customWidth="1"/>
    <col min="3" max="7" width="19.28515625" style="38" customWidth="1"/>
    <col min="8" max="8" width="20.42578125" style="38" customWidth="1"/>
    <col min="9" max="16384" width="9.140625" style="38"/>
  </cols>
  <sheetData>
    <row r="1" spans="1:11" ht="21.75" customHeight="1" x14ac:dyDescent="0.25">
      <c r="A1" s="91" t="s">
        <v>375</v>
      </c>
      <c r="B1" s="91"/>
      <c r="C1" s="91"/>
      <c r="D1" s="91"/>
      <c r="E1" s="91"/>
      <c r="F1" s="91"/>
      <c r="G1" s="91"/>
      <c r="H1" s="91"/>
    </row>
    <row r="2" spans="1:11" x14ac:dyDescent="0.25">
      <c r="D2" s="37"/>
      <c r="H2" s="43" t="s">
        <v>0</v>
      </c>
    </row>
    <row r="3" spans="1:11" ht="94.5" x14ac:dyDescent="0.25">
      <c r="A3" s="44" t="s">
        <v>283</v>
      </c>
      <c r="B3" s="83" t="s">
        <v>1</v>
      </c>
      <c r="C3" s="57" t="s">
        <v>324</v>
      </c>
      <c r="D3" s="57" t="s">
        <v>334</v>
      </c>
      <c r="E3" s="57" t="s">
        <v>325</v>
      </c>
      <c r="F3" s="57" t="s">
        <v>326</v>
      </c>
      <c r="G3" s="57" t="s">
        <v>335</v>
      </c>
      <c r="H3" s="57" t="s">
        <v>327</v>
      </c>
    </row>
    <row r="4" spans="1:11" ht="18" customHeight="1" x14ac:dyDescent="0.25">
      <c r="A4" s="31">
        <v>1</v>
      </c>
      <c r="B4" s="4" t="s">
        <v>284</v>
      </c>
      <c r="C4" s="51">
        <v>47890054.254018448</v>
      </c>
      <c r="D4" s="71">
        <v>14762703.800000001</v>
      </c>
      <c r="E4" s="34">
        <v>62652758.054018453</v>
      </c>
      <c r="F4" s="32">
        <v>10599636.836378057</v>
      </c>
      <c r="G4" s="71">
        <v>1640704.3173838167</v>
      </c>
      <c r="H4" s="34">
        <v>12240341.153761873</v>
      </c>
      <c r="K4" s="37"/>
    </row>
    <row r="5" spans="1:11" ht="47.25" x14ac:dyDescent="0.25">
      <c r="A5" s="70">
        <v>1.1000000000000001</v>
      </c>
      <c r="B5" s="4" t="s">
        <v>285</v>
      </c>
      <c r="C5" s="51">
        <v>2953126.5399999996</v>
      </c>
      <c r="D5" s="71">
        <v>0</v>
      </c>
      <c r="E5" s="34">
        <v>2953126.5399999996</v>
      </c>
      <c r="F5" s="32">
        <v>301181.13675243943</v>
      </c>
      <c r="G5" s="71">
        <v>0</v>
      </c>
      <c r="H5" s="34">
        <v>301181.13675243943</v>
      </c>
    </row>
    <row r="6" spans="1:11" ht="18" customHeight="1" x14ac:dyDescent="0.25">
      <c r="A6" s="31">
        <v>2</v>
      </c>
      <c r="B6" s="4" t="s">
        <v>315</v>
      </c>
      <c r="C6" s="51">
        <v>69940898.666026518</v>
      </c>
      <c r="D6" s="71">
        <v>71512936.219999999</v>
      </c>
      <c r="E6" s="34">
        <v>141453834.8860265</v>
      </c>
      <c r="F6" s="32">
        <v>40579436.067439966</v>
      </c>
      <c r="G6" s="71">
        <v>32194067.709587235</v>
      </c>
      <c r="H6" s="34">
        <v>72773503.777027205</v>
      </c>
    </row>
    <row r="7" spans="1:11" ht="32.25" customHeight="1" x14ac:dyDescent="0.25">
      <c r="A7" s="31">
        <v>3</v>
      </c>
      <c r="B7" s="4" t="s">
        <v>286</v>
      </c>
      <c r="C7" s="51">
        <v>650922903.27000022</v>
      </c>
      <c r="D7" s="71">
        <v>0</v>
      </c>
      <c r="E7" s="34">
        <v>650922903.27000022</v>
      </c>
      <c r="F7" s="32">
        <v>270931380.86314559</v>
      </c>
      <c r="G7" s="71">
        <v>0</v>
      </c>
      <c r="H7" s="34">
        <v>270931380.86314559</v>
      </c>
    </row>
    <row r="8" spans="1:11" ht="18" customHeight="1" x14ac:dyDescent="0.25">
      <c r="A8" s="31">
        <v>4</v>
      </c>
      <c r="B8" s="4" t="s">
        <v>287</v>
      </c>
      <c r="C8" s="51">
        <v>8688466.5800000001</v>
      </c>
      <c r="D8" s="71">
        <v>0</v>
      </c>
      <c r="E8" s="34">
        <v>8688466.5800000001</v>
      </c>
      <c r="F8" s="32">
        <v>752428.29336903919</v>
      </c>
      <c r="G8" s="71">
        <v>0</v>
      </c>
      <c r="H8" s="34">
        <v>752428.29336903919</v>
      </c>
    </row>
    <row r="9" spans="1:11" ht="18" customHeight="1" x14ac:dyDescent="0.25">
      <c r="A9" s="31">
        <v>5</v>
      </c>
      <c r="B9" s="4" t="s">
        <v>288</v>
      </c>
      <c r="C9" s="51">
        <v>5229338.2699999996</v>
      </c>
      <c r="D9" s="71">
        <v>0</v>
      </c>
      <c r="E9" s="34">
        <v>5229338.2699999996</v>
      </c>
      <c r="F9" s="32">
        <v>188813.29288981034</v>
      </c>
      <c r="G9" s="71">
        <v>0</v>
      </c>
      <c r="H9" s="34">
        <v>188813.29288981034</v>
      </c>
    </row>
    <row r="10" spans="1:11" ht="18" customHeight="1" x14ac:dyDescent="0.25">
      <c r="A10" s="31">
        <v>6</v>
      </c>
      <c r="B10" s="4" t="s">
        <v>289</v>
      </c>
      <c r="C10" s="51">
        <v>6260850.6619064007</v>
      </c>
      <c r="D10" s="71">
        <v>0</v>
      </c>
      <c r="E10" s="34">
        <v>6260850.6619064007</v>
      </c>
      <c r="F10" s="32">
        <v>1420576.3849701998</v>
      </c>
      <c r="G10" s="71">
        <v>0</v>
      </c>
      <c r="H10" s="34">
        <v>1420576.3849701998</v>
      </c>
    </row>
    <row r="11" spans="1:11" ht="18" customHeight="1" x14ac:dyDescent="0.25">
      <c r="A11" s="31">
        <v>7</v>
      </c>
      <c r="B11" s="4" t="s">
        <v>290</v>
      </c>
      <c r="C11" s="51">
        <v>20383172.683737904</v>
      </c>
      <c r="D11" s="71">
        <v>0</v>
      </c>
      <c r="E11" s="34">
        <v>20383172.683737904</v>
      </c>
      <c r="F11" s="32">
        <v>4862363.6957490034</v>
      </c>
      <c r="G11" s="71">
        <v>0</v>
      </c>
      <c r="H11" s="34">
        <v>4862363.6957490034</v>
      </c>
    </row>
    <row r="12" spans="1:11" ht="18" customHeight="1" x14ac:dyDescent="0.25">
      <c r="A12" s="31">
        <v>8</v>
      </c>
      <c r="B12" s="4" t="s">
        <v>291</v>
      </c>
      <c r="C12" s="51">
        <v>272470968.08297521</v>
      </c>
      <c r="D12" s="71">
        <v>0</v>
      </c>
      <c r="E12" s="34">
        <v>272470968.08297521</v>
      </c>
      <c r="F12" s="32">
        <v>59931518.402873032</v>
      </c>
      <c r="G12" s="71">
        <v>0</v>
      </c>
      <c r="H12" s="34">
        <v>59931518.402873032</v>
      </c>
    </row>
    <row r="13" spans="1:11" ht="18" customHeight="1" x14ac:dyDescent="0.25">
      <c r="A13" s="70">
        <v>8.1</v>
      </c>
      <c r="B13" s="4" t="s">
        <v>320</v>
      </c>
      <c r="C13" s="51">
        <v>150473300.12</v>
      </c>
      <c r="D13" s="71">
        <v>0</v>
      </c>
      <c r="E13" s="34">
        <v>150473300.12</v>
      </c>
      <c r="F13" s="32">
        <v>25365473.005745839</v>
      </c>
      <c r="G13" s="71">
        <v>0</v>
      </c>
      <c r="H13" s="34">
        <v>25365473.005745839</v>
      </c>
    </row>
    <row r="14" spans="1:11" ht="18" customHeight="1" x14ac:dyDescent="0.25">
      <c r="A14" s="70">
        <v>8.1999999999999993</v>
      </c>
      <c r="B14" s="4" t="s">
        <v>321</v>
      </c>
      <c r="C14" s="51">
        <v>91524313.734269395</v>
      </c>
      <c r="D14" s="71">
        <v>0</v>
      </c>
      <c r="E14" s="34">
        <v>91524313.734269395</v>
      </c>
      <c r="F14" s="32">
        <v>22151194.569359425</v>
      </c>
      <c r="G14" s="71">
        <v>0</v>
      </c>
      <c r="H14" s="34">
        <v>22151194.569359425</v>
      </c>
    </row>
    <row r="15" spans="1:11" ht="18" customHeight="1" x14ac:dyDescent="0.25">
      <c r="A15" s="70">
        <v>8.3000000000000007</v>
      </c>
      <c r="B15" s="4" t="s">
        <v>322</v>
      </c>
      <c r="C15" s="51">
        <v>14202559.160000002</v>
      </c>
      <c r="D15" s="71">
        <v>0</v>
      </c>
      <c r="E15" s="34">
        <v>14202559.160000002</v>
      </c>
      <c r="F15" s="32">
        <v>4219975.3061469337</v>
      </c>
      <c r="G15" s="71">
        <v>0</v>
      </c>
      <c r="H15" s="34">
        <v>4219975.3061469337</v>
      </c>
    </row>
    <row r="16" spans="1:11" ht="18" customHeight="1" x14ac:dyDescent="0.25">
      <c r="A16" s="70">
        <v>8.4</v>
      </c>
      <c r="B16" s="4" t="s">
        <v>319</v>
      </c>
      <c r="C16" s="51">
        <v>16270795.068705799</v>
      </c>
      <c r="D16" s="71">
        <v>0</v>
      </c>
      <c r="E16" s="34">
        <v>16270795.068705799</v>
      </c>
      <c r="F16" s="32">
        <v>8194875.5216208277</v>
      </c>
      <c r="G16" s="71">
        <v>0</v>
      </c>
      <c r="H16" s="34">
        <v>8194875.5216208277</v>
      </c>
    </row>
    <row r="17" spans="1:8" ht="18" customHeight="1" x14ac:dyDescent="0.25">
      <c r="A17" s="31">
        <v>9</v>
      </c>
      <c r="B17" s="3" t="s">
        <v>316</v>
      </c>
      <c r="C17" s="51">
        <v>20790612.370000001</v>
      </c>
      <c r="D17" s="71">
        <v>0</v>
      </c>
      <c r="E17" s="34">
        <v>20790612.370000001</v>
      </c>
      <c r="F17" s="32">
        <v>3392898.16174526</v>
      </c>
      <c r="G17" s="71">
        <v>0</v>
      </c>
      <c r="H17" s="34">
        <v>3392898.16174526</v>
      </c>
    </row>
    <row r="18" spans="1:8" ht="31.5" x14ac:dyDescent="0.25">
      <c r="A18" s="70">
        <v>9.1</v>
      </c>
      <c r="B18" s="4" t="s">
        <v>318</v>
      </c>
      <c r="C18" s="51">
        <v>19681625.320000004</v>
      </c>
      <c r="D18" s="71">
        <v>0</v>
      </c>
      <c r="E18" s="34">
        <v>19681625.320000004</v>
      </c>
      <c r="F18" s="32">
        <v>2859488.4174464336</v>
      </c>
      <c r="G18" s="71">
        <v>0</v>
      </c>
      <c r="H18" s="34">
        <v>2859488.4174464336</v>
      </c>
    </row>
    <row r="19" spans="1:8" ht="18" customHeight="1" x14ac:dyDescent="0.25">
      <c r="A19" s="70">
        <v>9.1999999999999993</v>
      </c>
      <c r="B19" s="4" t="s">
        <v>317</v>
      </c>
      <c r="C19" s="51">
        <v>1108987.0499999998</v>
      </c>
      <c r="D19" s="71">
        <v>0</v>
      </c>
      <c r="E19" s="34">
        <v>1108987.0499999998</v>
      </c>
      <c r="F19" s="32">
        <v>533409.74429882679</v>
      </c>
      <c r="G19" s="71">
        <v>0</v>
      </c>
      <c r="H19" s="34">
        <v>533409.74429882679</v>
      </c>
    </row>
    <row r="20" spans="1:8" ht="32.25" customHeight="1" x14ac:dyDescent="0.25">
      <c r="A20" s="31">
        <v>10</v>
      </c>
      <c r="B20" s="4" t="s">
        <v>292</v>
      </c>
      <c r="C20" s="51">
        <v>1069216058.6604781</v>
      </c>
      <c r="D20" s="71">
        <v>0</v>
      </c>
      <c r="E20" s="34">
        <v>1069216058.6604781</v>
      </c>
      <c r="F20" s="32">
        <v>557456696.11187959</v>
      </c>
      <c r="G20" s="71">
        <v>4664</v>
      </c>
      <c r="H20" s="34">
        <v>557461360.11187959</v>
      </c>
    </row>
    <row r="21" spans="1:8" ht="18" customHeight="1" x14ac:dyDescent="0.25">
      <c r="A21" s="70">
        <v>10.1</v>
      </c>
      <c r="B21" s="4" t="s">
        <v>293</v>
      </c>
      <c r="C21" s="51">
        <v>1051420109.030478</v>
      </c>
      <c r="D21" s="71">
        <v>0</v>
      </c>
      <c r="E21" s="34">
        <v>1051420109.030478</v>
      </c>
      <c r="F21" s="32">
        <v>548810359.71353364</v>
      </c>
      <c r="G21" s="71">
        <v>4664</v>
      </c>
      <c r="H21" s="34">
        <v>548815023.71353364</v>
      </c>
    </row>
    <row r="22" spans="1:8" ht="18" customHeight="1" x14ac:dyDescent="0.25">
      <c r="A22" s="70">
        <v>10.199999999999999</v>
      </c>
      <c r="B22" s="4" t="s">
        <v>294</v>
      </c>
      <c r="C22" s="51">
        <v>0</v>
      </c>
      <c r="D22" s="71">
        <v>0</v>
      </c>
      <c r="E22" s="34">
        <v>0</v>
      </c>
      <c r="F22" s="32">
        <v>2263508.0348119969</v>
      </c>
      <c r="G22" s="71">
        <v>0</v>
      </c>
      <c r="H22" s="34">
        <v>2263508.0348119969</v>
      </c>
    </row>
    <row r="23" spans="1:8" ht="31.5" x14ac:dyDescent="0.25">
      <c r="A23" s="70">
        <v>10.3</v>
      </c>
      <c r="B23" s="4" t="s">
        <v>323</v>
      </c>
      <c r="C23" s="51">
        <v>5420089.930000009</v>
      </c>
      <c r="D23" s="71">
        <v>0</v>
      </c>
      <c r="E23" s="34">
        <v>5420089.930000009</v>
      </c>
      <c r="F23" s="32">
        <v>1103341.5683268798</v>
      </c>
      <c r="G23" s="71">
        <v>0</v>
      </c>
      <c r="H23" s="34">
        <v>1103341.5683268798</v>
      </c>
    </row>
    <row r="24" spans="1:8" ht="18" customHeight="1" x14ac:dyDescent="0.25">
      <c r="A24" s="70">
        <v>10.4</v>
      </c>
      <c r="B24" s="4" t="s">
        <v>295</v>
      </c>
      <c r="C24" s="51">
        <v>12375859.699999997</v>
      </c>
      <c r="D24" s="71">
        <v>0</v>
      </c>
      <c r="E24" s="34">
        <v>12375859.699999997</v>
      </c>
      <c r="F24" s="32">
        <v>5279486.7952071903</v>
      </c>
      <c r="G24" s="71">
        <v>0</v>
      </c>
      <c r="H24" s="34">
        <v>5279486.7952071903</v>
      </c>
    </row>
    <row r="25" spans="1:8" ht="32.25" customHeight="1" x14ac:dyDescent="0.25">
      <c r="A25" s="31">
        <v>11</v>
      </c>
      <c r="B25" s="4" t="s">
        <v>296</v>
      </c>
      <c r="C25" s="51">
        <v>6646840.3900000006</v>
      </c>
      <c r="D25" s="71">
        <v>0</v>
      </c>
      <c r="E25" s="34">
        <v>6646840.3900000006</v>
      </c>
      <c r="F25" s="32">
        <v>13250.24</v>
      </c>
      <c r="G25" s="71">
        <v>0</v>
      </c>
      <c r="H25" s="34">
        <v>13250.24</v>
      </c>
    </row>
    <row r="26" spans="1:8" ht="32.25" customHeight="1" x14ac:dyDescent="0.25">
      <c r="A26" s="31">
        <v>12</v>
      </c>
      <c r="B26" s="4" t="s">
        <v>297</v>
      </c>
      <c r="C26" s="51">
        <v>380523.36</v>
      </c>
      <c r="D26" s="71">
        <v>0</v>
      </c>
      <c r="E26" s="34">
        <v>380523.36</v>
      </c>
      <c r="F26" s="32">
        <v>27436.61</v>
      </c>
      <c r="G26" s="71">
        <v>0</v>
      </c>
      <c r="H26" s="34">
        <v>27436.61</v>
      </c>
    </row>
    <row r="27" spans="1:8" ht="18" customHeight="1" x14ac:dyDescent="0.25">
      <c r="A27" s="31">
        <v>13</v>
      </c>
      <c r="B27" s="4" t="s">
        <v>298</v>
      </c>
      <c r="C27" s="51">
        <v>53063971.62049979</v>
      </c>
      <c r="D27" s="71">
        <v>0</v>
      </c>
      <c r="E27" s="34">
        <v>53063971.62049979</v>
      </c>
      <c r="F27" s="32">
        <v>10401000.850260004</v>
      </c>
      <c r="G27" s="71">
        <v>0</v>
      </c>
      <c r="H27" s="34">
        <v>10401000.850260004</v>
      </c>
    </row>
    <row r="28" spans="1:8" ht="18" customHeight="1" x14ac:dyDescent="0.25">
      <c r="A28" s="31">
        <v>14</v>
      </c>
      <c r="B28" s="4" t="s">
        <v>299</v>
      </c>
      <c r="C28" s="51">
        <v>5988988.169999999</v>
      </c>
      <c r="D28" s="71">
        <v>0</v>
      </c>
      <c r="E28" s="34">
        <v>5988988.169999999</v>
      </c>
      <c r="F28" s="32">
        <v>944498.59930118197</v>
      </c>
      <c r="G28" s="71">
        <v>0</v>
      </c>
      <c r="H28" s="34">
        <v>944498.59930118197</v>
      </c>
    </row>
    <row r="29" spans="1:8" ht="18" customHeight="1" x14ac:dyDescent="0.25">
      <c r="A29" s="31">
        <v>15</v>
      </c>
      <c r="B29" s="4" t="s">
        <v>300</v>
      </c>
      <c r="C29" s="51">
        <v>71259307.789835379</v>
      </c>
      <c r="D29" s="71">
        <v>0</v>
      </c>
      <c r="E29" s="34">
        <v>71259307.789835379</v>
      </c>
      <c r="F29" s="32">
        <v>1765824.2566479235</v>
      </c>
      <c r="G29" s="71">
        <v>0</v>
      </c>
      <c r="H29" s="34">
        <v>1765824.2566479235</v>
      </c>
    </row>
    <row r="30" spans="1:8" ht="18" customHeight="1" x14ac:dyDescent="0.25">
      <c r="A30" s="31">
        <v>16</v>
      </c>
      <c r="B30" s="4" t="s">
        <v>301</v>
      </c>
      <c r="C30" s="51">
        <v>15274996</v>
      </c>
      <c r="D30" s="71">
        <v>0</v>
      </c>
      <c r="E30" s="34">
        <v>15274996</v>
      </c>
      <c r="F30" s="32">
        <v>694173.97848354327</v>
      </c>
      <c r="G30" s="71">
        <v>0</v>
      </c>
      <c r="H30" s="34">
        <v>694173.97848354327</v>
      </c>
    </row>
    <row r="31" spans="1:8" ht="18" customHeight="1" x14ac:dyDescent="0.25">
      <c r="A31" s="31">
        <v>17</v>
      </c>
      <c r="B31" s="35" t="s">
        <v>302</v>
      </c>
      <c r="C31" s="51">
        <v>2284442.88</v>
      </c>
      <c r="D31" s="71">
        <v>0</v>
      </c>
      <c r="E31" s="34">
        <v>2284442.88</v>
      </c>
      <c r="F31" s="32">
        <v>43706.79</v>
      </c>
      <c r="G31" s="71">
        <v>0</v>
      </c>
      <c r="H31" s="34">
        <v>43706.79</v>
      </c>
    </row>
    <row r="32" spans="1:8" ht="18" customHeight="1" x14ac:dyDescent="0.25">
      <c r="A32" s="31">
        <v>18</v>
      </c>
      <c r="B32" s="36" t="s">
        <v>303</v>
      </c>
      <c r="C32" s="51">
        <v>69809126.90519996</v>
      </c>
      <c r="D32" s="71">
        <v>0</v>
      </c>
      <c r="E32" s="34">
        <v>69809126.90519996</v>
      </c>
      <c r="F32" s="32">
        <v>8978620.3342321627</v>
      </c>
      <c r="G32" s="71">
        <v>0</v>
      </c>
      <c r="H32" s="34">
        <v>8978620.3342321627</v>
      </c>
    </row>
    <row r="33" spans="1:9" ht="18" customHeight="1" x14ac:dyDescent="0.25">
      <c r="A33" s="86" t="s">
        <v>41</v>
      </c>
      <c r="B33" s="86"/>
      <c r="C33" s="46">
        <v>2396501520.6146784</v>
      </c>
      <c r="D33" s="67">
        <v>86275640.020000011</v>
      </c>
      <c r="E33" s="34">
        <v>2482777160.6346784</v>
      </c>
      <c r="F33" s="46">
        <v>972984259.76936448</v>
      </c>
      <c r="G33" s="67">
        <v>33839436.026971057</v>
      </c>
      <c r="H33" s="34">
        <v>1006823695.7963356</v>
      </c>
    </row>
    <row r="34" spans="1:9" ht="17.25" customHeight="1" x14ac:dyDescent="0.25">
      <c r="A34" s="89" t="s">
        <v>328</v>
      </c>
      <c r="B34" s="89"/>
      <c r="C34" s="48">
        <v>0.96525034892863881</v>
      </c>
      <c r="D34" s="48">
        <v>3.4749651071361215E-2</v>
      </c>
      <c r="E34" s="49">
        <v>1</v>
      </c>
      <c r="F34" s="48">
        <v>0.96638990900963428</v>
      </c>
      <c r="G34" s="48">
        <v>3.3610090990365646E-2</v>
      </c>
      <c r="H34" s="49">
        <v>0.99999999999999989</v>
      </c>
    </row>
    <row r="35" spans="1:9" x14ac:dyDescent="0.25">
      <c r="A35" s="90" t="s">
        <v>331</v>
      </c>
      <c r="B35" s="90"/>
      <c r="C35" s="90"/>
      <c r="D35" s="90"/>
      <c r="E35" s="90"/>
      <c r="F35" s="90"/>
      <c r="G35" s="90"/>
      <c r="H35" s="90"/>
    </row>
    <row r="36" spans="1:9" ht="18" customHeight="1" x14ac:dyDescent="0.25">
      <c r="A36" s="90"/>
      <c r="B36" s="90"/>
      <c r="C36" s="90"/>
      <c r="D36" s="90"/>
      <c r="E36" s="90"/>
      <c r="F36" s="90"/>
      <c r="G36" s="90"/>
      <c r="H36" s="90"/>
    </row>
    <row r="37" spans="1:9" x14ac:dyDescent="0.25">
      <c r="A37" s="90" t="s">
        <v>333</v>
      </c>
      <c r="B37" s="90"/>
      <c r="C37" s="90"/>
      <c r="D37" s="90"/>
      <c r="E37" s="90"/>
      <c r="F37" s="90"/>
      <c r="G37" s="90"/>
      <c r="H37" s="90"/>
    </row>
    <row r="45" spans="1:9" x14ac:dyDescent="0.25">
      <c r="A45" s="69">
        <f>(E4+E6)/$E$33</f>
        <v>8.2208986040401902E-2</v>
      </c>
      <c r="B45" s="68" t="s">
        <v>305</v>
      </c>
      <c r="C45" s="68"/>
      <c r="D45" s="68"/>
      <c r="E45" s="68"/>
      <c r="F45" s="68"/>
      <c r="G45" s="69">
        <f>(H4+H6)/$H$33</f>
        <v>8.443766797080432E-2</v>
      </c>
      <c r="H45" s="68" t="s">
        <v>305</v>
      </c>
      <c r="I45" s="68"/>
    </row>
    <row r="46" spans="1:9" x14ac:dyDescent="0.25">
      <c r="A46" s="69">
        <f>(E7+E20)/$E$33</f>
        <v>0.6928285748732903</v>
      </c>
      <c r="B46" s="68" t="s">
        <v>306</v>
      </c>
      <c r="C46" s="68"/>
      <c r="D46" s="68"/>
      <c r="E46" s="68"/>
      <c r="F46" s="68"/>
      <c r="G46" s="69">
        <f>(H7+H20)/$H$33</f>
        <v>0.82277835179456871</v>
      </c>
      <c r="H46" s="68" t="s">
        <v>306</v>
      </c>
      <c r="I46" s="68"/>
    </row>
    <row r="47" spans="1:9" x14ac:dyDescent="0.25">
      <c r="A47" s="69">
        <f>E8/$E$33</f>
        <v>3.4994951289865042E-3</v>
      </c>
      <c r="B47" s="68" t="s">
        <v>307</v>
      </c>
      <c r="C47" s="68"/>
      <c r="D47" s="68"/>
      <c r="E47" s="68"/>
      <c r="F47" s="68"/>
      <c r="G47" s="69">
        <f>H8/$H$33</f>
        <v>7.4732874932379768E-4</v>
      </c>
      <c r="H47" s="68" t="s">
        <v>307</v>
      </c>
      <c r="I47" s="68"/>
    </row>
    <row r="48" spans="1:9" x14ac:dyDescent="0.25">
      <c r="A48" s="69">
        <f>(E25+E9)/$E$33</f>
        <v>4.7834251290454367E-3</v>
      </c>
      <c r="B48" s="68" t="s">
        <v>308</v>
      </c>
      <c r="C48" s="68"/>
      <c r="D48" s="68"/>
      <c r="E48" s="68"/>
      <c r="F48" s="68"/>
      <c r="G48" s="69">
        <f>(H25+H9)/$H$33</f>
        <v>2.0069405769198797E-4</v>
      </c>
      <c r="H48" s="68" t="s">
        <v>308</v>
      </c>
      <c r="I48" s="68"/>
    </row>
    <row r="49" spans="1:9" x14ac:dyDescent="0.25">
      <c r="A49" s="69">
        <f>(E26+E10)/$E$33</f>
        <v>2.6749778945963278E-3</v>
      </c>
      <c r="B49" s="68" t="s">
        <v>309</v>
      </c>
      <c r="C49" s="68"/>
      <c r="D49" s="68"/>
      <c r="E49" s="68"/>
      <c r="F49" s="68"/>
      <c r="G49" s="69">
        <f>(H26+H10)/$H$33</f>
        <v>1.438199161398273E-3</v>
      </c>
      <c r="H49" s="68" t="s">
        <v>309</v>
      </c>
      <c r="I49" s="68"/>
    </row>
    <row r="50" spans="1:9" x14ac:dyDescent="0.25">
      <c r="A50" s="69">
        <f>E11/$E$33</f>
        <v>8.209827690910167E-3</v>
      </c>
      <c r="B50" s="68" t="s">
        <v>310</v>
      </c>
      <c r="C50" s="68"/>
      <c r="D50" s="68"/>
      <c r="E50" s="68"/>
      <c r="F50" s="68"/>
      <c r="G50" s="69">
        <f>H11/$H$33</f>
        <v>4.8294092759737575E-3</v>
      </c>
      <c r="H50" s="68" t="s">
        <v>310</v>
      </c>
      <c r="I50" s="68"/>
    </row>
    <row r="51" spans="1:9" x14ac:dyDescent="0.25">
      <c r="A51" s="69">
        <f>(E12+E17)/$E$33</f>
        <v>0.11811836563616851</v>
      </c>
      <c r="B51" s="68" t="s">
        <v>311</v>
      </c>
      <c r="C51" s="68"/>
      <c r="D51" s="68"/>
      <c r="E51" s="68"/>
      <c r="F51" s="68"/>
      <c r="G51" s="69">
        <f>(H12+H17)/$H$33</f>
        <v>6.289523858944597E-2</v>
      </c>
      <c r="H51" s="68" t="s">
        <v>311</v>
      </c>
      <c r="I51" s="68"/>
    </row>
    <row r="52" spans="1:9" x14ac:dyDescent="0.25">
      <c r="A52" s="69">
        <f>E27/$E$33</f>
        <v>2.1372828968240918E-2</v>
      </c>
      <c r="B52" s="68" t="s">
        <v>312</v>
      </c>
      <c r="C52" s="68"/>
      <c r="D52" s="68"/>
      <c r="E52" s="68"/>
      <c r="F52" s="68"/>
      <c r="G52" s="69">
        <f>H27/$H$33</f>
        <v>1.033050860213759E-2</v>
      </c>
      <c r="H52" s="68" t="s">
        <v>312</v>
      </c>
      <c r="I52" s="68"/>
    </row>
    <row r="53" spans="1:9" x14ac:dyDescent="0.25">
      <c r="A53" s="69">
        <f>(E28+E29+E30+E31)/$E$33</f>
        <v>3.8186163600602577E-2</v>
      </c>
      <c r="B53" s="68" t="s">
        <v>313</v>
      </c>
      <c r="C53" s="68"/>
      <c r="D53" s="68"/>
      <c r="E53" s="68"/>
      <c r="F53" s="68"/>
      <c r="G53" s="69">
        <f>(H28+H29+H30+H31)/$H$33</f>
        <v>3.4248336017810269E-3</v>
      </c>
      <c r="H53" s="68" t="s">
        <v>313</v>
      </c>
      <c r="I53" s="68"/>
    </row>
    <row r="54" spans="1:9" x14ac:dyDescent="0.25">
      <c r="A54" s="69">
        <f>E32/$E$33</f>
        <v>2.8117355037757186E-2</v>
      </c>
      <c r="B54" s="68" t="s">
        <v>314</v>
      </c>
      <c r="C54" s="68"/>
      <c r="D54" s="68"/>
      <c r="E54" s="68"/>
      <c r="F54" s="68"/>
      <c r="G54" s="69">
        <f>H32/$H$33</f>
        <v>8.9177681968744555E-3</v>
      </c>
      <c r="H54" s="68" t="s">
        <v>314</v>
      </c>
      <c r="I54" s="68"/>
    </row>
    <row r="69" spans="3:7" x14ac:dyDescent="0.25">
      <c r="E69" s="58"/>
      <c r="F69" s="58"/>
      <c r="G69" s="58"/>
    </row>
    <row r="70" spans="3:7" x14ac:dyDescent="0.25">
      <c r="D70" s="58"/>
    </row>
    <row r="79" spans="3:7" x14ac:dyDescent="0.25">
      <c r="C79" s="55"/>
      <c r="F79" s="56"/>
    </row>
    <row r="80" spans="3:7" x14ac:dyDescent="0.25">
      <c r="C80" s="55"/>
      <c r="F80" s="56"/>
    </row>
    <row r="81" spans="3:6" x14ac:dyDescent="0.25">
      <c r="C81" s="55"/>
      <c r="F81" s="56"/>
    </row>
    <row r="82" spans="3:6" x14ac:dyDescent="0.25">
      <c r="C82" s="55"/>
      <c r="F82" s="56"/>
    </row>
    <row r="83" spans="3:6" x14ac:dyDescent="0.25">
      <c r="C83" s="55"/>
      <c r="F83" s="56"/>
    </row>
    <row r="84" spans="3:6" x14ac:dyDescent="0.25">
      <c r="C84" s="55"/>
      <c r="F84" s="56"/>
    </row>
    <row r="85" spans="3:6" x14ac:dyDescent="0.25">
      <c r="C85" s="55"/>
      <c r="F85" s="56"/>
    </row>
    <row r="86" spans="3:6" x14ac:dyDescent="0.25">
      <c r="C86" s="55"/>
      <c r="F86" s="56"/>
    </row>
    <row r="87" spans="3:6" x14ac:dyDescent="0.25">
      <c r="C87" s="55"/>
      <c r="F87" s="56"/>
    </row>
    <row r="88" spans="3:6" x14ac:dyDescent="0.25">
      <c r="C88" s="55"/>
      <c r="F88" s="56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zoomScaleNormal="100" workbookViewId="0">
      <pane xSplit="1" ySplit="6" topLeftCell="B7" activePane="bottomRight" state="frozen"/>
      <selection activeCell="B4" sqref="B4:C4"/>
      <selection pane="topRight" activeCell="B4" sqref="B4:C4"/>
      <selection pane="bottomLeft" activeCell="B4" sqref="B4:C4"/>
      <selection pane="bottomRight" activeCell="B7" sqref="B7"/>
    </sheetView>
  </sheetViews>
  <sheetFormatPr defaultRowHeight="15" x14ac:dyDescent="0.25"/>
  <cols>
    <col min="1" max="1" width="56.42578125" style="8" customWidth="1"/>
    <col min="2" max="2" width="18.7109375" style="8" customWidth="1"/>
    <col min="3" max="3" width="18.140625" style="8" customWidth="1"/>
    <col min="4" max="4" width="15.7109375" style="8" customWidth="1"/>
    <col min="5" max="5" width="16" style="8" customWidth="1"/>
    <col min="6" max="6" width="14.42578125" style="8" customWidth="1"/>
    <col min="7" max="7" width="13.7109375" style="8" customWidth="1"/>
    <col min="8" max="8" width="14.85546875" style="8" customWidth="1"/>
    <col min="9" max="9" width="15" style="8" customWidth="1"/>
    <col min="10" max="10" width="13.7109375" style="8" customWidth="1"/>
    <col min="11" max="11" width="14.42578125" style="8" customWidth="1"/>
    <col min="12" max="12" width="13.7109375" style="8" customWidth="1"/>
    <col min="13" max="13" width="15" style="8" customWidth="1"/>
    <col min="14" max="14" width="13.7109375" style="8" customWidth="1"/>
    <col min="15" max="15" width="19.28515625" style="8" customWidth="1"/>
    <col min="16" max="16" width="17.85546875" style="8" customWidth="1"/>
    <col min="17" max="17" width="16" style="8" customWidth="1"/>
    <col min="18" max="18" width="14.85546875" style="8" customWidth="1"/>
    <col min="19" max="19" width="13.85546875" style="8" customWidth="1"/>
    <col min="20" max="20" width="14.85546875" style="8" customWidth="1"/>
    <col min="21" max="21" width="15.28515625" style="8" customWidth="1"/>
    <col min="22" max="22" width="13.7109375" style="8" customWidth="1"/>
    <col min="23" max="23" width="15.28515625" style="8" customWidth="1"/>
    <col min="24" max="24" width="15.7109375" style="8" customWidth="1"/>
    <col min="25" max="25" width="13.85546875" style="8" customWidth="1"/>
    <col min="26" max="16384" width="9.140625" style="8"/>
  </cols>
  <sheetData>
    <row r="1" spans="1:25" ht="15.75" x14ac:dyDescent="0.25">
      <c r="A1" s="93" t="s">
        <v>376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82" t="s">
        <v>0</v>
      </c>
    </row>
    <row r="3" spans="1:25" ht="15.75" x14ac:dyDescent="0.25">
      <c r="A3" s="94" t="s">
        <v>1</v>
      </c>
      <c r="B3" s="92" t="s">
        <v>2</v>
      </c>
      <c r="C3" s="92"/>
      <c r="D3" s="92" t="s">
        <v>3</v>
      </c>
      <c r="E3" s="92" t="s">
        <v>4</v>
      </c>
      <c r="F3" s="92" t="s">
        <v>5</v>
      </c>
      <c r="G3" s="92"/>
      <c r="H3" s="92"/>
      <c r="I3" s="92"/>
      <c r="J3" s="92"/>
      <c r="K3" s="96" t="s">
        <v>6</v>
      </c>
      <c r="L3" s="96"/>
      <c r="M3" s="96"/>
      <c r="N3" s="96"/>
      <c r="O3" s="97" t="s">
        <v>7</v>
      </c>
      <c r="P3" s="92" t="s">
        <v>8</v>
      </c>
      <c r="Q3" s="92" t="s">
        <v>9</v>
      </c>
      <c r="R3" s="92"/>
      <c r="S3" s="92"/>
      <c r="T3" s="92"/>
      <c r="U3" s="92"/>
      <c r="V3" s="92"/>
      <c r="W3" s="92"/>
    </row>
    <row r="4" spans="1:25" x14ac:dyDescent="0.25">
      <c r="A4" s="94"/>
      <c r="B4" s="92" t="s">
        <v>10</v>
      </c>
      <c r="C4" s="92" t="s">
        <v>329</v>
      </c>
      <c r="D4" s="95"/>
      <c r="E4" s="92"/>
      <c r="F4" s="92" t="s">
        <v>11</v>
      </c>
      <c r="G4" s="92"/>
      <c r="H4" s="92" t="s">
        <v>330</v>
      </c>
      <c r="I4" s="92" t="s">
        <v>12</v>
      </c>
      <c r="J4" s="92"/>
      <c r="K4" s="92" t="s">
        <v>11</v>
      </c>
      <c r="L4" s="92"/>
      <c r="M4" s="92" t="s">
        <v>13</v>
      </c>
      <c r="N4" s="92"/>
      <c r="O4" s="97"/>
      <c r="P4" s="92"/>
      <c r="Q4" s="92"/>
      <c r="R4" s="92"/>
      <c r="S4" s="92"/>
      <c r="T4" s="92"/>
      <c r="U4" s="92"/>
      <c r="V4" s="92"/>
      <c r="W4" s="92"/>
    </row>
    <row r="5" spans="1:25" ht="35.25" customHeight="1" x14ac:dyDescent="0.25">
      <c r="A5" s="94"/>
      <c r="B5" s="92"/>
      <c r="C5" s="92"/>
      <c r="D5" s="95"/>
      <c r="E5" s="92"/>
      <c r="F5" s="92"/>
      <c r="G5" s="92"/>
      <c r="H5" s="92"/>
      <c r="I5" s="92"/>
      <c r="J5" s="92"/>
      <c r="K5" s="92"/>
      <c r="L5" s="92"/>
      <c r="M5" s="92"/>
      <c r="N5" s="92"/>
      <c r="O5" s="97"/>
      <c r="P5" s="92"/>
      <c r="Q5" s="92" t="s">
        <v>14</v>
      </c>
      <c r="R5" s="92" t="s">
        <v>15</v>
      </c>
      <c r="S5" s="92"/>
      <c r="T5" s="92"/>
      <c r="U5" s="92" t="s">
        <v>16</v>
      </c>
      <c r="V5" s="92" t="s">
        <v>17</v>
      </c>
      <c r="W5" s="92" t="s">
        <v>11</v>
      </c>
    </row>
    <row r="6" spans="1:25" ht="99.75" customHeight="1" x14ac:dyDescent="0.25">
      <c r="A6" s="94"/>
      <c r="B6" s="92"/>
      <c r="C6" s="92"/>
      <c r="D6" s="95"/>
      <c r="E6" s="92"/>
      <c r="F6" s="53" t="s">
        <v>18</v>
      </c>
      <c r="G6" s="53" t="s">
        <v>19</v>
      </c>
      <c r="H6" s="92"/>
      <c r="I6" s="53" t="s">
        <v>18</v>
      </c>
      <c r="J6" s="53" t="s">
        <v>19</v>
      </c>
      <c r="K6" s="53" t="s">
        <v>18</v>
      </c>
      <c r="L6" s="53" t="s">
        <v>19</v>
      </c>
      <c r="M6" s="53" t="s">
        <v>18</v>
      </c>
      <c r="N6" s="53" t="s">
        <v>19</v>
      </c>
      <c r="O6" s="97"/>
      <c r="P6" s="92"/>
      <c r="Q6" s="92"/>
      <c r="R6" s="53" t="s">
        <v>20</v>
      </c>
      <c r="S6" s="53" t="s">
        <v>21</v>
      </c>
      <c r="T6" s="53" t="s">
        <v>22</v>
      </c>
      <c r="U6" s="92"/>
      <c r="V6" s="92"/>
      <c r="W6" s="92"/>
    </row>
    <row r="7" spans="1:25" ht="15.75" x14ac:dyDescent="0.25">
      <c r="A7" s="3" t="s">
        <v>23</v>
      </c>
      <c r="B7" s="6">
        <v>47890054.254018448</v>
      </c>
      <c r="C7" s="6">
        <v>3702707.148333333</v>
      </c>
      <c r="D7" s="6">
        <v>45960884.175288282</v>
      </c>
      <c r="E7" s="6">
        <v>726811.26294847473</v>
      </c>
      <c r="F7" s="6">
        <v>10183585.938990399</v>
      </c>
      <c r="G7" s="6">
        <v>586091.99979999999</v>
      </c>
      <c r="H7" s="6">
        <v>1628259.2112485999</v>
      </c>
      <c r="I7" s="6">
        <v>2551784.3887009993</v>
      </c>
      <c r="J7" s="6">
        <v>773.81269999999995</v>
      </c>
      <c r="K7" s="6">
        <v>12700118.603059398</v>
      </c>
      <c r="L7" s="6">
        <v>767154.51329999988</v>
      </c>
      <c r="M7" s="6">
        <v>5324877.1440690001</v>
      </c>
      <c r="N7" s="6">
        <v>3036</v>
      </c>
      <c r="O7" s="6">
        <v>0</v>
      </c>
      <c r="P7" s="6">
        <v>56777.244849999995</v>
      </c>
      <c r="Q7" s="6">
        <v>416050.89738765627</v>
      </c>
      <c r="R7" s="6">
        <v>13616946.106961653</v>
      </c>
      <c r="S7" s="6">
        <v>12594.709999999997</v>
      </c>
      <c r="T7" s="6">
        <v>32141.770000000299</v>
      </c>
      <c r="U7" s="6">
        <v>5570413.4628761858</v>
      </c>
      <c r="V7" s="6">
        <v>199181.18546999307</v>
      </c>
      <c r="W7" s="6">
        <v>19802591.652695484</v>
      </c>
      <c r="X7" s="54"/>
      <c r="Y7" s="54"/>
    </row>
    <row r="8" spans="1:25" ht="47.25" x14ac:dyDescent="0.25">
      <c r="A8" s="3" t="s">
        <v>336</v>
      </c>
      <c r="B8" s="6">
        <v>2953126.5399999996</v>
      </c>
      <c r="C8" s="6">
        <v>49267.3</v>
      </c>
      <c r="D8" s="6">
        <v>2843733.45</v>
      </c>
      <c r="E8" s="6">
        <v>48933.851800000884</v>
      </c>
      <c r="F8" s="6">
        <v>295622.71999999997</v>
      </c>
      <c r="G8" s="6">
        <v>50022</v>
      </c>
      <c r="H8" s="6">
        <v>0</v>
      </c>
      <c r="I8" s="6">
        <v>30000</v>
      </c>
      <c r="J8" s="6">
        <v>2</v>
      </c>
      <c r="K8" s="6">
        <v>317720.07999999996</v>
      </c>
      <c r="L8" s="6">
        <v>10080</v>
      </c>
      <c r="M8" s="6">
        <v>199236.58</v>
      </c>
      <c r="N8" s="6">
        <v>15</v>
      </c>
      <c r="O8" s="6">
        <v>0</v>
      </c>
      <c r="P8" s="6">
        <v>0</v>
      </c>
      <c r="Q8" s="6">
        <v>5558.4167524394361</v>
      </c>
      <c r="R8" s="6">
        <v>764334.04591893568</v>
      </c>
      <c r="S8" s="6">
        <v>129.40000000000009</v>
      </c>
      <c r="T8" s="6">
        <v>73.059999999999974</v>
      </c>
      <c r="U8" s="6">
        <v>272437.6567887956</v>
      </c>
      <c r="V8" s="6">
        <v>9754.2042073628108</v>
      </c>
      <c r="W8" s="6">
        <v>1052084.3236675335</v>
      </c>
      <c r="X8" s="54"/>
      <c r="Y8" s="54"/>
    </row>
    <row r="9" spans="1:25" ht="15.75" x14ac:dyDescent="0.25">
      <c r="A9" s="3" t="s">
        <v>24</v>
      </c>
      <c r="B9" s="6">
        <v>69940898.666026518</v>
      </c>
      <c r="C9" s="6">
        <v>5534073.7646155003</v>
      </c>
      <c r="D9" s="6">
        <v>65687167.868026085</v>
      </c>
      <c r="E9" s="6">
        <v>1351315.932382528</v>
      </c>
      <c r="F9" s="6">
        <v>39662812.009999879</v>
      </c>
      <c r="G9" s="6">
        <v>551987.6</v>
      </c>
      <c r="H9" s="6">
        <v>2761066.109999937</v>
      </c>
      <c r="I9" s="6">
        <v>2468100.8300000005</v>
      </c>
      <c r="J9" s="6">
        <v>18393</v>
      </c>
      <c r="K9" s="6">
        <v>37056052.599474885</v>
      </c>
      <c r="L9" s="6">
        <v>551317.99979999999</v>
      </c>
      <c r="M9" s="6">
        <v>2637738.4322000025</v>
      </c>
      <c r="N9" s="6">
        <v>38520</v>
      </c>
      <c r="O9" s="6">
        <v>14187.81</v>
      </c>
      <c r="P9" s="6">
        <v>109678.47465</v>
      </c>
      <c r="Q9" s="6">
        <v>930811.867440084</v>
      </c>
      <c r="R9" s="6">
        <v>9511466.0820341464</v>
      </c>
      <c r="S9" s="6">
        <v>0</v>
      </c>
      <c r="T9" s="6">
        <v>92463.6</v>
      </c>
      <c r="U9" s="6">
        <v>8973968.1306899674</v>
      </c>
      <c r="V9" s="6">
        <v>39420.216242902374</v>
      </c>
      <c r="W9" s="6">
        <v>19455666.2964071</v>
      </c>
      <c r="X9" s="54"/>
      <c r="Y9" s="54"/>
    </row>
    <row r="10" spans="1:25" ht="31.5" x14ac:dyDescent="0.25">
      <c r="A10" s="3" t="s">
        <v>25</v>
      </c>
      <c r="B10" s="6">
        <v>650922903.27000022</v>
      </c>
      <c r="C10" s="6">
        <v>76773497.983351082</v>
      </c>
      <c r="D10" s="6">
        <v>612391794.56999993</v>
      </c>
      <c r="E10" s="6">
        <v>10593180.685600005</v>
      </c>
      <c r="F10" s="6">
        <v>310817395.83999938</v>
      </c>
      <c r="G10" s="6">
        <v>4020037.3921000087</v>
      </c>
      <c r="H10" s="6">
        <v>34648338.882499844</v>
      </c>
      <c r="I10" s="6">
        <v>89305201.137772992</v>
      </c>
      <c r="J10" s="6">
        <v>75885.547599999991</v>
      </c>
      <c r="K10" s="6">
        <v>336273015.8871994</v>
      </c>
      <c r="L10" s="6">
        <v>2201224.1228999994</v>
      </c>
      <c r="M10" s="6">
        <v>5889546.6821930008</v>
      </c>
      <c r="N10" s="6">
        <v>5687</v>
      </c>
      <c r="O10" s="6">
        <v>52759596.362669297</v>
      </c>
      <c r="P10" s="6">
        <v>308254.84999999998</v>
      </c>
      <c r="Q10" s="6">
        <v>12873581.38581555</v>
      </c>
      <c r="R10" s="6">
        <v>180854804.23636392</v>
      </c>
      <c r="S10" s="6">
        <v>65606.140000000305</v>
      </c>
      <c r="T10" s="6">
        <v>1168208.8299999887</v>
      </c>
      <c r="U10" s="6">
        <v>60529636.113532811</v>
      </c>
      <c r="V10" s="6">
        <v>4905019.3730727481</v>
      </c>
      <c r="W10" s="6">
        <v>259163041.10878503</v>
      </c>
      <c r="X10" s="54"/>
      <c r="Y10" s="54"/>
    </row>
    <row r="11" spans="1:25" ht="15.75" x14ac:dyDescent="0.25">
      <c r="A11" s="3" t="s">
        <v>26</v>
      </c>
      <c r="B11" s="6">
        <v>8688466.5799999982</v>
      </c>
      <c r="C11" s="6">
        <v>2779493.7499999995</v>
      </c>
      <c r="D11" s="6">
        <v>6221529.4899999993</v>
      </c>
      <c r="E11" s="6">
        <v>124489.70999999999</v>
      </c>
      <c r="F11" s="6">
        <v>711619.62</v>
      </c>
      <c r="G11" s="6">
        <v>59533.01</v>
      </c>
      <c r="H11" s="6">
        <v>194861.05</v>
      </c>
      <c r="I11" s="6">
        <v>362931.39500000002</v>
      </c>
      <c r="J11" s="6">
        <v>11</v>
      </c>
      <c r="K11" s="6">
        <v>1210718.1800000002</v>
      </c>
      <c r="L11" s="6">
        <v>64</v>
      </c>
      <c r="M11" s="6">
        <v>140348.59000000003</v>
      </c>
      <c r="N11" s="6">
        <v>4</v>
      </c>
      <c r="O11" s="6">
        <v>58649.229999999996</v>
      </c>
      <c r="P11" s="6">
        <v>12644.91</v>
      </c>
      <c r="Q11" s="6">
        <v>99457.903369039093</v>
      </c>
      <c r="R11" s="6">
        <v>1179046.0337489534</v>
      </c>
      <c r="S11" s="6">
        <v>0</v>
      </c>
      <c r="T11" s="6">
        <v>0</v>
      </c>
      <c r="U11" s="6">
        <v>492349.51091774087</v>
      </c>
      <c r="V11" s="6">
        <v>720.98012109350861</v>
      </c>
      <c r="W11" s="6">
        <v>1771574.4281568269</v>
      </c>
      <c r="X11" s="54"/>
      <c r="Y11" s="54"/>
    </row>
    <row r="12" spans="1:25" ht="15.75" x14ac:dyDescent="0.25">
      <c r="A12" s="3" t="s">
        <v>27</v>
      </c>
      <c r="B12" s="6">
        <v>5229338.2699999996</v>
      </c>
      <c r="C12" s="6">
        <v>4601750.549297099</v>
      </c>
      <c r="D12" s="6">
        <v>4189382.6999999997</v>
      </c>
      <c r="E12" s="6">
        <v>305.02000000000004</v>
      </c>
      <c r="F12" s="6">
        <v>144997.06</v>
      </c>
      <c r="G12" s="6">
        <v>2</v>
      </c>
      <c r="H12" s="6">
        <v>57033.369999999995</v>
      </c>
      <c r="I12" s="6">
        <v>144997.06</v>
      </c>
      <c r="J12" s="6">
        <v>2</v>
      </c>
      <c r="K12" s="6">
        <v>1053813.27</v>
      </c>
      <c r="L12" s="6">
        <v>3</v>
      </c>
      <c r="M12" s="6">
        <v>89921.77</v>
      </c>
      <c r="N12" s="6">
        <v>1</v>
      </c>
      <c r="O12" s="6">
        <v>0</v>
      </c>
      <c r="P12" s="6">
        <v>13582.57</v>
      </c>
      <c r="Q12" s="6">
        <v>43816.232889810351</v>
      </c>
      <c r="R12" s="6">
        <v>109399.31715573267</v>
      </c>
      <c r="S12" s="6">
        <v>0</v>
      </c>
      <c r="T12" s="6">
        <v>0</v>
      </c>
      <c r="U12" s="6">
        <v>1054755.8859841325</v>
      </c>
      <c r="V12" s="6">
        <v>-1089799.7533326391</v>
      </c>
      <c r="W12" s="6">
        <v>118171.68269703661</v>
      </c>
      <c r="X12" s="54"/>
      <c r="Y12" s="54"/>
    </row>
    <row r="13" spans="1:25" ht="15.75" x14ac:dyDescent="0.25">
      <c r="A13" s="3" t="s">
        <v>28</v>
      </c>
      <c r="B13" s="6">
        <v>6260850.6619064007</v>
      </c>
      <c r="C13" s="6">
        <v>1941232.36848365</v>
      </c>
      <c r="D13" s="6">
        <v>5090405.3354704995</v>
      </c>
      <c r="E13" s="6">
        <v>640</v>
      </c>
      <c r="F13" s="6">
        <v>1008181.2949702</v>
      </c>
      <c r="G13" s="6">
        <v>35</v>
      </c>
      <c r="H13" s="6">
        <v>272734.22016925004</v>
      </c>
      <c r="I13" s="6">
        <v>873558.50135240005</v>
      </c>
      <c r="J13" s="6">
        <v>25</v>
      </c>
      <c r="K13" s="6">
        <v>1623600.7399701998</v>
      </c>
      <c r="L13" s="6">
        <v>47</v>
      </c>
      <c r="M13" s="6">
        <v>326726.57</v>
      </c>
      <c r="N13" s="6">
        <v>16</v>
      </c>
      <c r="O13" s="6">
        <v>0</v>
      </c>
      <c r="P13" s="6">
        <v>63384.959999999999</v>
      </c>
      <c r="Q13" s="6">
        <v>412395.09</v>
      </c>
      <c r="R13" s="6">
        <v>827355.51757221331</v>
      </c>
      <c r="S13" s="6">
        <v>0</v>
      </c>
      <c r="T13" s="6">
        <v>3171.9700000000012</v>
      </c>
      <c r="U13" s="6">
        <v>1066610.6175080871</v>
      </c>
      <c r="V13" s="6">
        <v>24910.195514252009</v>
      </c>
      <c r="W13" s="6">
        <v>2331271.420594553</v>
      </c>
      <c r="X13" s="54"/>
      <c r="Y13" s="54"/>
    </row>
    <row r="14" spans="1:25" ht="15.75" x14ac:dyDescent="0.25">
      <c r="A14" s="3" t="s">
        <v>29</v>
      </c>
      <c r="B14" s="6">
        <v>20383172.683737904</v>
      </c>
      <c r="C14" s="6">
        <v>7844550.1277582124</v>
      </c>
      <c r="D14" s="6">
        <v>18741371.879866205</v>
      </c>
      <c r="E14" s="6">
        <v>101475.80279999999</v>
      </c>
      <c r="F14" s="6">
        <v>5022312.625496001</v>
      </c>
      <c r="G14" s="6">
        <v>4148.9699999999993</v>
      </c>
      <c r="H14" s="6">
        <v>2575203.83</v>
      </c>
      <c r="I14" s="6">
        <v>1183764.7889403778</v>
      </c>
      <c r="J14" s="6">
        <v>135</v>
      </c>
      <c r="K14" s="6">
        <v>7908779.9188245153</v>
      </c>
      <c r="L14" s="6">
        <v>117739.37000000001</v>
      </c>
      <c r="M14" s="6">
        <v>697527.7082273995</v>
      </c>
      <c r="N14" s="6">
        <v>358</v>
      </c>
      <c r="O14" s="6">
        <v>531862.51000000013</v>
      </c>
      <c r="P14" s="6">
        <v>75709.39</v>
      </c>
      <c r="Q14" s="6">
        <v>371913.5802530041</v>
      </c>
      <c r="R14" s="6">
        <v>4553717.4870279897</v>
      </c>
      <c r="S14" s="6">
        <v>1014.2499999999983</v>
      </c>
      <c r="T14" s="6">
        <v>2368.9900000000007</v>
      </c>
      <c r="U14" s="6">
        <v>4042263.4512162763</v>
      </c>
      <c r="V14" s="6">
        <v>36530.177717834064</v>
      </c>
      <c r="W14" s="6">
        <v>9004424.6962151043</v>
      </c>
      <c r="X14" s="54"/>
      <c r="Y14" s="54"/>
    </row>
    <row r="15" spans="1:25" ht="15.75" x14ac:dyDescent="0.25">
      <c r="A15" s="3" t="s">
        <v>30</v>
      </c>
      <c r="B15" s="6">
        <v>272470968.08297515</v>
      </c>
      <c r="C15" s="6">
        <v>122091607.33434597</v>
      </c>
      <c r="D15" s="6">
        <v>246950522.69768748</v>
      </c>
      <c r="E15" s="6">
        <v>4708062.3102198076</v>
      </c>
      <c r="F15" s="6">
        <v>57296888.91185268</v>
      </c>
      <c r="G15" s="6">
        <v>3369480.1359000024</v>
      </c>
      <c r="H15" s="6">
        <v>19605109.60277611</v>
      </c>
      <c r="I15" s="6">
        <v>18552190.080308642</v>
      </c>
      <c r="J15" s="6">
        <v>3129.5974999999999</v>
      </c>
      <c r="K15" s="6">
        <v>80599663.706049159</v>
      </c>
      <c r="L15" s="6">
        <v>4564339.0199999996</v>
      </c>
      <c r="M15" s="6">
        <v>5253895.0484470977</v>
      </c>
      <c r="N15" s="6">
        <v>2818</v>
      </c>
      <c r="O15" s="6">
        <v>1064463.7490034001</v>
      </c>
      <c r="P15" s="6">
        <v>3738543.580875</v>
      </c>
      <c r="Q15" s="6">
        <v>3699093.2400237508</v>
      </c>
      <c r="R15" s="6">
        <v>63139488.404654965</v>
      </c>
      <c r="S15" s="6">
        <v>285367.75999999099</v>
      </c>
      <c r="T15" s="6">
        <v>228153.46999999869</v>
      </c>
      <c r="U15" s="6">
        <v>32394602.868007306</v>
      </c>
      <c r="V15" s="6">
        <v>1732883.374817007</v>
      </c>
      <c r="W15" s="6">
        <v>100966067.88750307</v>
      </c>
      <c r="X15" s="54"/>
      <c r="Y15" s="54"/>
    </row>
    <row r="16" spans="1:25" ht="15.75" x14ac:dyDescent="0.25">
      <c r="A16" s="4" t="s">
        <v>337</v>
      </c>
      <c r="B16" s="6">
        <v>150473300.11999997</v>
      </c>
      <c r="C16" s="6">
        <v>88392755.806136236</v>
      </c>
      <c r="D16" s="6">
        <v>130901025.79859099</v>
      </c>
      <c r="E16" s="6">
        <v>2478558.4369039955</v>
      </c>
      <c r="F16" s="6">
        <v>24410200.979999989</v>
      </c>
      <c r="G16" s="6">
        <v>3064727.2900000024</v>
      </c>
      <c r="H16" s="6">
        <v>14970856.411155304</v>
      </c>
      <c r="I16" s="6">
        <v>11770947.45748709</v>
      </c>
      <c r="J16" s="6">
        <v>927</v>
      </c>
      <c r="K16" s="6">
        <v>35917098.517698094</v>
      </c>
      <c r="L16" s="6">
        <v>1538301.53</v>
      </c>
      <c r="M16" s="6">
        <v>4584021.6446254989</v>
      </c>
      <c r="N16" s="6">
        <v>1331</v>
      </c>
      <c r="O16" s="6">
        <v>638560.41900340002</v>
      </c>
      <c r="P16" s="6">
        <v>2750133.7351250001</v>
      </c>
      <c r="Q16" s="6">
        <v>1593832.444749244</v>
      </c>
      <c r="R16" s="6">
        <v>25895449.790519841</v>
      </c>
      <c r="S16" s="6">
        <v>27378.739999999976</v>
      </c>
      <c r="T16" s="6">
        <v>5309.510000000002</v>
      </c>
      <c r="U16" s="6">
        <v>18294145.356565449</v>
      </c>
      <c r="V16" s="6">
        <v>631344.73353856069</v>
      </c>
      <c r="W16" s="6">
        <v>46414772.325373091</v>
      </c>
      <c r="X16" s="54"/>
      <c r="Y16" s="54"/>
    </row>
    <row r="17" spans="1:25" ht="15.75" x14ac:dyDescent="0.25">
      <c r="A17" s="4" t="s">
        <v>338</v>
      </c>
      <c r="B17" s="6">
        <v>91524313.734269395</v>
      </c>
      <c r="C17" s="6">
        <v>27312233.761909228</v>
      </c>
      <c r="D17" s="6">
        <v>87632416.131511196</v>
      </c>
      <c r="E17" s="6">
        <v>1822063.3185158118</v>
      </c>
      <c r="F17" s="6">
        <v>20565279.358431701</v>
      </c>
      <c r="G17" s="6">
        <v>167219.11680000002</v>
      </c>
      <c r="H17" s="6">
        <v>2485932.6716208048</v>
      </c>
      <c r="I17" s="6">
        <v>3761423.9513239451</v>
      </c>
      <c r="J17" s="6">
        <v>2093.5976000000001</v>
      </c>
      <c r="K17" s="6">
        <v>29760600.195000798</v>
      </c>
      <c r="L17" s="6">
        <v>275708.62</v>
      </c>
      <c r="M17" s="6">
        <v>446495.85834000015</v>
      </c>
      <c r="N17" s="6">
        <v>1434</v>
      </c>
      <c r="O17" s="6">
        <v>281594.25000000006</v>
      </c>
      <c r="P17" s="6">
        <v>198832.66574999999</v>
      </c>
      <c r="Q17" s="6">
        <v>1867509.4609277288</v>
      </c>
      <c r="R17" s="6">
        <v>29373861.061050598</v>
      </c>
      <c r="S17" s="6">
        <v>179771.399999991</v>
      </c>
      <c r="T17" s="6">
        <v>207656.59999999867</v>
      </c>
      <c r="U17" s="6">
        <v>10769892.329412725</v>
      </c>
      <c r="V17" s="6">
        <v>674207.12472937873</v>
      </c>
      <c r="W17" s="6">
        <v>42685469.976120435</v>
      </c>
      <c r="X17" s="54"/>
      <c r="Y17" s="54"/>
    </row>
    <row r="18" spans="1:25" ht="15.75" x14ac:dyDescent="0.25">
      <c r="A18" s="4" t="s">
        <v>339</v>
      </c>
      <c r="B18" s="6">
        <v>14202559.16</v>
      </c>
      <c r="C18" s="6">
        <v>5263686.0863004923</v>
      </c>
      <c r="D18" s="6">
        <v>13581042.989999996</v>
      </c>
      <c r="E18" s="6">
        <v>175081.92699999997</v>
      </c>
      <c r="F18" s="6">
        <v>4210620.2899999991</v>
      </c>
      <c r="G18" s="6">
        <v>66938.02</v>
      </c>
      <c r="H18" s="6">
        <v>2140219.71</v>
      </c>
      <c r="I18" s="6">
        <v>2802154.2714976063</v>
      </c>
      <c r="J18" s="6">
        <v>100</v>
      </c>
      <c r="K18" s="6">
        <v>5739132.7254815996</v>
      </c>
      <c r="L18" s="6">
        <v>2716910.87</v>
      </c>
      <c r="M18" s="6">
        <v>221749.54548159998</v>
      </c>
      <c r="N18" s="6">
        <v>50</v>
      </c>
      <c r="O18" s="6">
        <v>144152.1</v>
      </c>
      <c r="P18" s="6">
        <v>31335.61</v>
      </c>
      <c r="Q18" s="6">
        <v>153507.11614693343</v>
      </c>
      <c r="R18" s="6">
        <v>3744999.0500479015</v>
      </c>
      <c r="S18" s="6">
        <v>16326.040000000003</v>
      </c>
      <c r="T18" s="6">
        <v>11550.349999999991</v>
      </c>
      <c r="U18" s="6">
        <v>1292699.6853648131</v>
      </c>
      <c r="V18" s="6">
        <v>75.679742813313482</v>
      </c>
      <c r="W18" s="6">
        <v>5191281.5313024623</v>
      </c>
      <c r="X18" s="54"/>
      <c r="Y18" s="54"/>
    </row>
    <row r="19" spans="1:25" ht="15.75" x14ac:dyDescent="0.25">
      <c r="A19" s="4" t="s">
        <v>340</v>
      </c>
      <c r="B19" s="6">
        <v>16270795.068705797</v>
      </c>
      <c r="C19" s="6">
        <v>1122931.68</v>
      </c>
      <c r="D19" s="6">
        <v>14836037.777585343</v>
      </c>
      <c r="E19" s="6">
        <v>232358.62779999999</v>
      </c>
      <c r="F19" s="6">
        <v>8110788.2834209837</v>
      </c>
      <c r="G19" s="6">
        <v>70595.709100000007</v>
      </c>
      <c r="H19" s="6">
        <v>8100.8099999999995</v>
      </c>
      <c r="I19" s="6">
        <v>217664.4</v>
      </c>
      <c r="J19" s="6">
        <v>8.9999000000000002</v>
      </c>
      <c r="K19" s="6">
        <v>9182832.2678686436</v>
      </c>
      <c r="L19" s="6">
        <v>33418</v>
      </c>
      <c r="M19" s="6">
        <v>1628</v>
      </c>
      <c r="N19" s="6">
        <v>3</v>
      </c>
      <c r="O19" s="6">
        <v>156.97999999999999</v>
      </c>
      <c r="P19" s="6">
        <v>758241.56999999983</v>
      </c>
      <c r="Q19" s="6">
        <v>84244.218199844123</v>
      </c>
      <c r="R19" s="6">
        <v>4125178.5030366345</v>
      </c>
      <c r="S19" s="6">
        <v>61891.580000000009</v>
      </c>
      <c r="T19" s="6">
        <v>3637.01</v>
      </c>
      <c r="U19" s="6">
        <v>2037865.4966643201</v>
      </c>
      <c r="V19" s="6">
        <v>427255.83680625464</v>
      </c>
      <c r="W19" s="6">
        <v>6674544.0547070531</v>
      </c>
      <c r="X19" s="54"/>
      <c r="Y19" s="54"/>
    </row>
    <row r="20" spans="1:25" ht="15.75" x14ac:dyDescent="0.25">
      <c r="A20" s="3" t="s">
        <v>31</v>
      </c>
      <c r="B20" s="6">
        <v>20790612.370000001</v>
      </c>
      <c r="C20" s="6">
        <v>3816489.4091505762</v>
      </c>
      <c r="D20" s="6">
        <v>20856353.202549022</v>
      </c>
      <c r="E20" s="6">
        <v>365987.02005098044</v>
      </c>
      <c r="F20" s="6">
        <v>3278600.5600000005</v>
      </c>
      <c r="G20" s="6">
        <v>10931</v>
      </c>
      <c r="H20" s="6">
        <v>743695.68640335684</v>
      </c>
      <c r="I20" s="6">
        <v>2049386.7062453362</v>
      </c>
      <c r="J20" s="6">
        <v>295</v>
      </c>
      <c r="K20" s="6">
        <v>2931852.5</v>
      </c>
      <c r="L20" s="6">
        <v>21983</v>
      </c>
      <c r="M20" s="6">
        <v>971106.02</v>
      </c>
      <c r="N20" s="6">
        <v>73</v>
      </c>
      <c r="O20" s="6">
        <v>23340.46</v>
      </c>
      <c r="P20" s="6">
        <v>27351.66</v>
      </c>
      <c r="Q20" s="6">
        <v>137638.06174525974</v>
      </c>
      <c r="R20" s="6">
        <v>6532613.1089668842</v>
      </c>
      <c r="S20" s="6">
        <v>21446.25000000107</v>
      </c>
      <c r="T20" s="6">
        <v>5088.4600000000009</v>
      </c>
      <c r="U20" s="6">
        <v>2385371.3129321062</v>
      </c>
      <c r="V20" s="6">
        <v>41837.88925276095</v>
      </c>
      <c r="W20" s="6">
        <v>9097460.3728970103</v>
      </c>
      <c r="X20" s="54"/>
      <c r="Y20" s="54"/>
    </row>
    <row r="21" spans="1:25" ht="31.5" x14ac:dyDescent="0.25">
      <c r="A21" s="4" t="s">
        <v>341</v>
      </c>
      <c r="B21" s="6">
        <v>19681625.32</v>
      </c>
      <c r="C21" s="6">
        <v>3806838.2891505766</v>
      </c>
      <c r="D21" s="6">
        <v>19867116.122549023</v>
      </c>
      <c r="E21" s="6">
        <v>347058.65845098044</v>
      </c>
      <c r="F21" s="6">
        <v>2765348.99</v>
      </c>
      <c r="G21" s="6">
        <v>1434</v>
      </c>
      <c r="H21" s="6">
        <v>743695.68640335684</v>
      </c>
      <c r="I21" s="6">
        <v>2025271.3962453362</v>
      </c>
      <c r="J21" s="6">
        <v>270</v>
      </c>
      <c r="K21" s="6">
        <v>2539078.7000000002</v>
      </c>
      <c r="L21" s="6">
        <v>21814</v>
      </c>
      <c r="M21" s="6">
        <v>956320.04</v>
      </c>
      <c r="N21" s="6">
        <v>55</v>
      </c>
      <c r="O21" s="6">
        <v>23340.46</v>
      </c>
      <c r="P21" s="6">
        <v>27351.66</v>
      </c>
      <c r="Q21" s="6">
        <v>117479.88744643301</v>
      </c>
      <c r="R21" s="6">
        <v>6354731.0840809243</v>
      </c>
      <c r="S21" s="6">
        <v>19890.420000001071</v>
      </c>
      <c r="T21" s="6">
        <v>3954.6200000000013</v>
      </c>
      <c r="U21" s="6">
        <v>2267621.3114473242</v>
      </c>
      <c r="V21" s="6">
        <v>22852.560878437176</v>
      </c>
      <c r="W21" s="6">
        <v>8762684.8438531198</v>
      </c>
      <c r="X21" s="54"/>
      <c r="Y21" s="54"/>
    </row>
    <row r="22" spans="1:25" ht="15.75" x14ac:dyDescent="0.25">
      <c r="A22" s="4" t="s">
        <v>342</v>
      </c>
      <c r="B22" s="6">
        <v>1108987.05</v>
      </c>
      <c r="C22" s="6">
        <v>9651.1200000000008</v>
      </c>
      <c r="D22" s="6">
        <v>989237.08000000007</v>
      </c>
      <c r="E22" s="6">
        <v>18928.3616</v>
      </c>
      <c r="F22" s="6">
        <v>513251.57000000007</v>
      </c>
      <c r="G22" s="6">
        <v>9497</v>
      </c>
      <c r="H22" s="6">
        <v>0</v>
      </c>
      <c r="I22" s="6">
        <v>24115.310000000027</v>
      </c>
      <c r="J22" s="6">
        <v>25</v>
      </c>
      <c r="K22" s="6">
        <v>392773.80000000005</v>
      </c>
      <c r="L22" s="6">
        <v>169</v>
      </c>
      <c r="M22" s="6">
        <v>14785.980000000007</v>
      </c>
      <c r="N22" s="6">
        <v>18</v>
      </c>
      <c r="O22" s="6">
        <v>0</v>
      </c>
      <c r="P22" s="6">
        <v>0</v>
      </c>
      <c r="Q22" s="6">
        <v>20158.174298826747</v>
      </c>
      <c r="R22" s="6">
        <v>177882.02488595981</v>
      </c>
      <c r="S22" s="6">
        <v>1555.83</v>
      </c>
      <c r="T22" s="6">
        <v>1133.8400000000001</v>
      </c>
      <c r="U22" s="6">
        <v>117750.00148478161</v>
      </c>
      <c r="V22" s="6">
        <v>18985.328374323777</v>
      </c>
      <c r="W22" s="6">
        <v>334775.52904389193</v>
      </c>
      <c r="X22" s="54"/>
      <c r="Y22" s="54"/>
    </row>
    <row r="23" spans="1:25" ht="31.5" x14ac:dyDescent="0.25">
      <c r="A23" s="3" t="s">
        <v>32</v>
      </c>
      <c r="B23" s="6">
        <v>1069216058.6604781</v>
      </c>
      <c r="C23" s="6">
        <v>402881107.11675471</v>
      </c>
      <c r="D23" s="6">
        <v>1019712007.6300008</v>
      </c>
      <c r="E23" s="6">
        <v>16499249.490200644</v>
      </c>
      <c r="F23" s="6">
        <v>535779613.36258596</v>
      </c>
      <c r="G23" s="6">
        <v>54155844.819599971</v>
      </c>
      <c r="H23" s="6">
        <v>222801628.94350904</v>
      </c>
      <c r="I23" s="6">
        <v>299203399.53091919</v>
      </c>
      <c r="J23" s="6">
        <v>37739.589099999997</v>
      </c>
      <c r="K23" s="6">
        <v>519358937.11256802</v>
      </c>
      <c r="L23" s="6">
        <v>17239143.179499995</v>
      </c>
      <c r="M23" s="6">
        <v>239607662.51119658</v>
      </c>
      <c r="N23" s="6">
        <v>30856.000400000001</v>
      </c>
      <c r="O23" s="6">
        <v>6912811.2680000002</v>
      </c>
      <c r="P23" s="6">
        <v>5170.92</v>
      </c>
      <c r="Q23" s="6">
        <v>28589894.017293818</v>
      </c>
      <c r="R23" s="6">
        <v>211388371.25574163</v>
      </c>
      <c r="S23" s="6">
        <v>0</v>
      </c>
      <c r="T23" s="6">
        <v>147938.90000000296</v>
      </c>
      <c r="U23" s="6">
        <v>61466514.51455871</v>
      </c>
      <c r="V23" s="6">
        <v>17880200.142156862</v>
      </c>
      <c r="W23" s="6">
        <v>319324979.92975104</v>
      </c>
      <c r="X23" s="54"/>
      <c r="Y23" s="54"/>
    </row>
    <row r="24" spans="1:25" ht="15.75" x14ac:dyDescent="0.25">
      <c r="A24" s="3" t="s">
        <v>343</v>
      </c>
      <c r="B24" s="6">
        <v>1051420109.030478</v>
      </c>
      <c r="C24" s="6">
        <v>383138309.99619925</v>
      </c>
      <c r="D24" s="6">
        <v>1002912090.6100014</v>
      </c>
      <c r="E24" s="6">
        <v>16167122.130800642</v>
      </c>
      <c r="F24" s="6">
        <v>527923796.42786312</v>
      </c>
      <c r="G24" s="6">
        <v>53127620.259599976</v>
      </c>
      <c r="H24" s="6">
        <v>221647962.33797604</v>
      </c>
      <c r="I24" s="6">
        <v>293752282.07636034</v>
      </c>
      <c r="J24" s="6">
        <v>37456.589099999997</v>
      </c>
      <c r="K24" s="6">
        <v>508795938.04978913</v>
      </c>
      <c r="L24" s="6">
        <v>17213629.439499997</v>
      </c>
      <c r="M24" s="6">
        <v>233987956.11108106</v>
      </c>
      <c r="N24" s="6">
        <v>30047.000400000001</v>
      </c>
      <c r="O24" s="6">
        <v>6912811.2680000002</v>
      </c>
      <c r="P24" s="6">
        <v>5170.92</v>
      </c>
      <c r="Q24" s="6">
        <v>27799374.553670552</v>
      </c>
      <c r="R24" s="6">
        <v>207369709.21680647</v>
      </c>
      <c r="S24" s="6">
        <v>0</v>
      </c>
      <c r="T24" s="6">
        <v>134085.28000000297</v>
      </c>
      <c r="U24" s="6">
        <v>57585114.820696019</v>
      </c>
      <c r="V24" s="6">
        <v>17758578.296896443</v>
      </c>
      <c r="W24" s="6">
        <v>310512776.88806945</v>
      </c>
      <c r="X24" s="54"/>
      <c r="Y24" s="54"/>
    </row>
    <row r="25" spans="1:25" ht="15.75" x14ac:dyDescent="0.25">
      <c r="A25" s="3" t="s">
        <v>344</v>
      </c>
      <c r="B25" s="6">
        <v>0</v>
      </c>
      <c r="C25" s="6">
        <v>0</v>
      </c>
      <c r="D25" s="6">
        <v>0</v>
      </c>
      <c r="E25" s="6">
        <v>721.35</v>
      </c>
      <c r="F25" s="6">
        <v>1986366.0899999999</v>
      </c>
      <c r="G25" s="6">
        <v>91</v>
      </c>
      <c r="H25" s="6">
        <v>4612.5349999999999</v>
      </c>
      <c r="I25" s="6">
        <v>1799652.718961867</v>
      </c>
      <c r="J25" s="6">
        <v>19</v>
      </c>
      <c r="K25" s="6">
        <v>3472112.6546786106</v>
      </c>
      <c r="L25" s="6">
        <v>23501.739999999998</v>
      </c>
      <c r="M25" s="6">
        <v>2900658.2369182096</v>
      </c>
      <c r="N25" s="6">
        <v>71</v>
      </c>
      <c r="O25" s="6">
        <v>0</v>
      </c>
      <c r="P25" s="6">
        <v>0</v>
      </c>
      <c r="Q25" s="6">
        <v>277141.94481199729</v>
      </c>
      <c r="R25" s="6">
        <v>-517.6</v>
      </c>
      <c r="S25" s="6">
        <v>0</v>
      </c>
      <c r="T25" s="6">
        <v>0</v>
      </c>
      <c r="U25" s="6">
        <v>2247454.5820339178</v>
      </c>
      <c r="V25" s="6">
        <v>0</v>
      </c>
      <c r="W25" s="6">
        <v>2524078.9268459151</v>
      </c>
      <c r="X25" s="54"/>
      <c r="Y25" s="54"/>
    </row>
    <row r="26" spans="1:25" ht="15.75" x14ac:dyDescent="0.25">
      <c r="A26" s="3" t="s">
        <v>345</v>
      </c>
      <c r="B26" s="6">
        <v>5420089.9300000081</v>
      </c>
      <c r="C26" s="6">
        <v>17179559.266436275</v>
      </c>
      <c r="D26" s="6">
        <v>5322243.3999993606</v>
      </c>
      <c r="E26" s="6">
        <v>105845.22020000391</v>
      </c>
      <c r="F26" s="6">
        <v>1061974.6347227998</v>
      </c>
      <c r="G26" s="6">
        <v>645822.05000000005</v>
      </c>
      <c r="H26" s="6">
        <v>2174.3050000000003</v>
      </c>
      <c r="I26" s="6">
        <v>937416.5399999998</v>
      </c>
      <c r="J26" s="6">
        <v>44</v>
      </c>
      <c r="K26" s="6">
        <v>390547.6549282794</v>
      </c>
      <c r="L26" s="6">
        <v>71</v>
      </c>
      <c r="M26" s="6">
        <v>255250.38020547945</v>
      </c>
      <c r="N26" s="6">
        <v>20</v>
      </c>
      <c r="O26" s="6">
        <v>0</v>
      </c>
      <c r="P26" s="6">
        <v>0</v>
      </c>
      <c r="Q26" s="6">
        <v>41366.933604079917</v>
      </c>
      <c r="R26" s="6">
        <v>1284493.7519372737</v>
      </c>
      <c r="S26" s="6">
        <v>0</v>
      </c>
      <c r="T26" s="6">
        <v>0</v>
      </c>
      <c r="U26" s="6">
        <v>423321.06263599475</v>
      </c>
      <c r="V26" s="6">
        <v>2409.7518795403257</v>
      </c>
      <c r="W26" s="6">
        <v>1751591.5000568887</v>
      </c>
      <c r="X26" s="54"/>
      <c r="Y26" s="54"/>
    </row>
    <row r="27" spans="1:25" ht="15.75" x14ac:dyDescent="0.25">
      <c r="A27" s="3" t="s">
        <v>346</v>
      </c>
      <c r="B27" s="6">
        <v>12375859.699999999</v>
      </c>
      <c r="C27" s="6">
        <v>2563237.8541192021</v>
      </c>
      <c r="D27" s="6">
        <v>11477673.619999994</v>
      </c>
      <c r="E27" s="6">
        <v>225560.78920000017</v>
      </c>
      <c r="F27" s="6">
        <v>4807476.21</v>
      </c>
      <c r="G27" s="6">
        <v>382311.51000000007</v>
      </c>
      <c r="H27" s="6">
        <v>1146879.765533</v>
      </c>
      <c r="I27" s="6">
        <v>2714048.1955969995</v>
      </c>
      <c r="J27" s="6">
        <v>220</v>
      </c>
      <c r="K27" s="6">
        <v>6700338.7531720009</v>
      </c>
      <c r="L27" s="6">
        <v>1941</v>
      </c>
      <c r="M27" s="6">
        <v>2463797.7829918014</v>
      </c>
      <c r="N27" s="6">
        <v>718</v>
      </c>
      <c r="O27" s="6">
        <v>0</v>
      </c>
      <c r="P27" s="6">
        <v>0</v>
      </c>
      <c r="Q27" s="6">
        <v>472010.5852071906</v>
      </c>
      <c r="R27" s="6">
        <v>2734685.8869978613</v>
      </c>
      <c r="S27" s="6">
        <v>0</v>
      </c>
      <c r="T27" s="6">
        <v>13853.620000000003</v>
      </c>
      <c r="U27" s="6">
        <v>1210624.0491927939</v>
      </c>
      <c r="V27" s="6">
        <v>119212.09338087919</v>
      </c>
      <c r="W27" s="6">
        <v>4536532.6147787245</v>
      </c>
      <c r="X27" s="54"/>
      <c r="Y27" s="54"/>
    </row>
    <row r="28" spans="1:25" ht="31.5" x14ac:dyDescent="0.25">
      <c r="A28" s="3" t="s">
        <v>33</v>
      </c>
      <c r="B28" s="6">
        <v>6646840.3900000006</v>
      </c>
      <c r="C28" s="6">
        <v>4049259.2899999996</v>
      </c>
      <c r="D28" s="6">
        <v>4158851.0300000007</v>
      </c>
      <c r="E28" s="6">
        <v>7831.34</v>
      </c>
      <c r="F28" s="6">
        <v>7500</v>
      </c>
      <c r="G28" s="6">
        <v>1</v>
      </c>
      <c r="H28" s="6">
        <v>7500</v>
      </c>
      <c r="I28" s="6">
        <v>0</v>
      </c>
      <c r="J28" s="6">
        <v>0</v>
      </c>
      <c r="K28" s="6">
        <v>77500</v>
      </c>
      <c r="L28" s="6">
        <v>2</v>
      </c>
      <c r="M28" s="6">
        <v>0</v>
      </c>
      <c r="N28" s="6">
        <v>0</v>
      </c>
      <c r="O28" s="6">
        <v>0</v>
      </c>
      <c r="P28" s="6">
        <v>0</v>
      </c>
      <c r="Q28" s="6">
        <v>5750.24</v>
      </c>
      <c r="R28" s="6">
        <v>89766.686270195496</v>
      </c>
      <c r="S28" s="6">
        <v>0</v>
      </c>
      <c r="T28" s="6">
        <v>3306.0099999999998</v>
      </c>
      <c r="U28" s="6">
        <v>716742.39002413931</v>
      </c>
      <c r="V28" s="6">
        <v>110413.56466973049</v>
      </c>
      <c r="W28" s="6">
        <v>922672.88096406532</v>
      </c>
      <c r="X28" s="54"/>
      <c r="Y28" s="54"/>
    </row>
    <row r="29" spans="1:25" ht="31.5" x14ac:dyDescent="0.25">
      <c r="A29" s="3" t="s">
        <v>34</v>
      </c>
      <c r="B29" s="6">
        <v>380523.36</v>
      </c>
      <c r="C29" s="6">
        <v>22765.86</v>
      </c>
      <c r="D29" s="6">
        <v>391469.07</v>
      </c>
      <c r="E29" s="6">
        <v>208</v>
      </c>
      <c r="F29" s="6">
        <v>25123.61</v>
      </c>
      <c r="G29" s="6">
        <v>2</v>
      </c>
      <c r="H29" s="6">
        <v>0</v>
      </c>
      <c r="I29" s="6">
        <v>9391.9</v>
      </c>
      <c r="J29" s="6">
        <v>1</v>
      </c>
      <c r="K29" s="6">
        <v>153255.39300000001</v>
      </c>
      <c r="L29" s="6">
        <v>4</v>
      </c>
      <c r="M29" s="6">
        <v>615.58299999999997</v>
      </c>
      <c r="N29" s="6">
        <v>2</v>
      </c>
      <c r="O29" s="6">
        <v>0</v>
      </c>
      <c r="P29" s="6">
        <v>0</v>
      </c>
      <c r="Q29" s="6">
        <v>2313</v>
      </c>
      <c r="R29" s="6">
        <v>62925.11567083859</v>
      </c>
      <c r="S29" s="6">
        <v>0</v>
      </c>
      <c r="T29" s="6">
        <v>292.76</v>
      </c>
      <c r="U29" s="6">
        <v>96498.461013610271</v>
      </c>
      <c r="V29" s="6">
        <v>4806.78736450412</v>
      </c>
      <c r="W29" s="6">
        <v>166543.36404895299</v>
      </c>
      <c r="X29" s="54"/>
      <c r="Y29" s="54"/>
    </row>
    <row r="30" spans="1:25" ht="15.75" x14ac:dyDescent="0.25">
      <c r="A30" s="3" t="s">
        <v>35</v>
      </c>
      <c r="B30" s="6">
        <v>53063971.620499797</v>
      </c>
      <c r="C30" s="6">
        <v>23131626.409185827</v>
      </c>
      <c r="D30" s="6">
        <v>56914905.684035875</v>
      </c>
      <c r="E30" s="6">
        <v>1018012.9394379068</v>
      </c>
      <c r="F30" s="6">
        <v>10012320.810000001</v>
      </c>
      <c r="G30" s="6">
        <v>253915.50850000005</v>
      </c>
      <c r="H30" s="6">
        <v>4795988.45</v>
      </c>
      <c r="I30" s="6">
        <v>4498380.9116502889</v>
      </c>
      <c r="J30" s="6">
        <v>357.5829</v>
      </c>
      <c r="K30" s="6">
        <v>14451614.170000002</v>
      </c>
      <c r="L30" s="6">
        <v>1735761.5096</v>
      </c>
      <c r="M30" s="6">
        <v>7822597.1399999987</v>
      </c>
      <c r="N30" s="6">
        <v>447</v>
      </c>
      <c r="O30" s="6">
        <v>18397.41</v>
      </c>
      <c r="P30" s="6">
        <v>21809.159999999996</v>
      </c>
      <c r="Q30" s="6">
        <v>407077.45026000589</v>
      </c>
      <c r="R30" s="6">
        <v>11497281.642038647</v>
      </c>
      <c r="S30" s="6">
        <v>13772.999999999003</v>
      </c>
      <c r="T30" s="6">
        <v>61445.590000000011</v>
      </c>
      <c r="U30" s="6">
        <v>5283785.9281270253</v>
      </c>
      <c r="V30" s="6">
        <v>65262.071635276756</v>
      </c>
      <c r="W30" s="6">
        <v>17253407.092060957</v>
      </c>
      <c r="X30" s="54"/>
      <c r="Y30" s="54"/>
    </row>
    <row r="31" spans="1:25" ht="15.75" x14ac:dyDescent="0.25">
      <c r="A31" s="3" t="s">
        <v>36</v>
      </c>
      <c r="B31" s="6">
        <v>5988988.1699999999</v>
      </c>
      <c r="C31" s="6">
        <v>2336242.29</v>
      </c>
      <c r="D31" s="6">
        <v>5951311.3800000008</v>
      </c>
      <c r="E31" s="6">
        <v>119026.25140000002</v>
      </c>
      <c r="F31" s="6">
        <v>2322564.9500000007</v>
      </c>
      <c r="G31" s="6">
        <v>126</v>
      </c>
      <c r="H31" s="6">
        <v>437154.73</v>
      </c>
      <c r="I31" s="6">
        <v>892221.37</v>
      </c>
      <c r="J31" s="6">
        <v>18</v>
      </c>
      <c r="K31" s="6">
        <v>6830000.7599999998</v>
      </c>
      <c r="L31" s="6">
        <v>168</v>
      </c>
      <c r="M31" s="6">
        <v>111271.72</v>
      </c>
      <c r="N31" s="6">
        <v>14</v>
      </c>
      <c r="O31" s="6">
        <v>1378170.03</v>
      </c>
      <c r="P31" s="6">
        <v>22025.47</v>
      </c>
      <c r="Q31" s="6">
        <v>103.67930118156642</v>
      </c>
      <c r="R31" s="6">
        <v>758222.88494129898</v>
      </c>
      <c r="S31" s="6">
        <v>0</v>
      </c>
      <c r="T31" s="6">
        <v>0</v>
      </c>
      <c r="U31" s="6">
        <v>1220921.2624856895</v>
      </c>
      <c r="V31" s="6">
        <v>197632.04636474937</v>
      </c>
      <c r="W31" s="6">
        <v>2176879.8730929191</v>
      </c>
      <c r="X31" s="54"/>
      <c r="Y31" s="54"/>
    </row>
    <row r="32" spans="1:25" ht="15.75" x14ac:dyDescent="0.25">
      <c r="A32" s="3" t="s">
        <v>37</v>
      </c>
      <c r="B32" s="6">
        <v>71259307.789835393</v>
      </c>
      <c r="C32" s="6">
        <v>21604001.670000002</v>
      </c>
      <c r="D32" s="6">
        <v>75231881.86999999</v>
      </c>
      <c r="E32" s="6">
        <v>841732.52300000214</v>
      </c>
      <c r="F32" s="6">
        <v>1548520.35</v>
      </c>
      <c r="G32" s="6">
        <v>938941.02589999989</v>
      </c>
      <c r="H32" s="6">
        <v>197759</v>
      </c>
      <c r="I32" s="6">
        <v>302485.55</v>
      </c>
      <c r="J32" s="6">
        <v>903.99590000000001</v>
      </c>
      <c r="K32" s="6">
        <v>2880026.12</v>
      </c>
      <c r="L32" s="6">
        <v>1210</v>
      </c>
      <c r="M32" s="6">
        <v>118142.17</v>
      </c>
      <c r="N32" s="6">
        <v>92</v>
      </c>
      <c r="O32" s="6">
        <v>28535.08</v>
      </c>
      <c r="P32" s="6">
        <v>0</v>
      </c>
      <c r="Q32" s="6">
        <v>245838.98664792345</v>
      </c>
      <c r="R32" s="6">
        <v>17497188.780306011</v>
      </c>
      <c r="S32" s="6">
        <v>458563.35999971977</v>
      </c>
      <c r="T32" s="6">
        <v>0</v>
      </c>
      <c r="U32" s="6">
        <v>5341890.0791231142</v>
      </c>
      <c r="V32" s="6">
        <v>14921.017212283554</v>
      </c>
      <c r="W32" s="6">
        <v>23099838.86328933</v>
      </c>
      <c r="X32" s="54"/>
      <c r="Y32" s="54"/>
    </row>
    <row r="33" spans="1:25" ht="15.75" x14ac:dyDescent="0.25">
      <c r="A33" s="3" t="s">
        <v>38</v>
      </c>
      <c r="B33" s="6">
        <v>15274995.999999996</v>
      </c>
      <c r="C33" s="6">
        <v>176786.25</v>
      </c>
      <c r="D33" s="6">
        <v>14254624.492335698</v>
      </c>
      <c r="E33" s="6">
        <v>195124.05072308512</v>
      </c>
      <c r="F33" s="6">
        <v>1402111.16</v>
      </c>
      <c r="G33" s="6">
        <v>434</v>
      </c>
      <c r="H33" s="6">
        <v>9565.7099999999991</v>
      </c>
      <c r="I33" s="6">
        <v>198554.69999999995</v>
      </c>
      <c r="J33" s="6">
        <v>78</v>
      </c>
      <c r="K33" s="6">
        <v>3225554.6</v>
      </c>
      <c r="L33" s="6">
        <v>2097.3900000000003</v>
      </c>
      <c r="M33" s="6">
        <v>361384.38</v>
      </c>
      <c r="N33" s="6">
        <v>75</v>
      </c>
      <c r="O33" s="6">
        <v>811326.17999999993</v>
      </c>
      <c r="P33" s="6">
        <v>-3139.01</v>
      </c>
      <c r="Q33" s="6">
        <v>103388.99848354323</v>
      </c>
      <c r="R33" s="6">
        <v>3429498.4796253256</v>
      </c>
      <c r="S33" s="6">
        <v>32662.089999999487</v>
      </c>
      <c r="T33" s="6">
        <v>713.4000000000002</v>
      </c>
      <c r="U33" s="6">
        <v>3326151.0127853355</v>
      </c>
      <c r="V33" s="6">
        <v>18091.589529884415</v>
      </c>
      <c r="W33" s="6">
        <v>6877130.080424089</v>
      </c>
      <c r="X33" s="54"/>
      <c r="Y33" s="54"/>
    </row>
    <row r="34" spans="1:25" ht="15.75" x14ac:dyDescent="0.25">
      <c r="A34" s="3" t="s">
        <v>39</v>
      </c>
      <c r="B34" s="6">
        <v>2284442.88</v>
      </c>
      <c r="C34" s="6">
        <v>95487</v>
      </c>
      <c r="D34" s="6">
        <v>2207528.5</v>
      </c>
      <c r="E34" s="6">
        <v>1605.8999999999999</v>
      </c>
      <c r="F34" s="6">
        <v>43706.79</v>
      </c>
      <c r="G34" s="6">
        <v>55.223199999999984</v>
      </c>
      <c r="H34" s="6">
        <v>0</v>
      </c>
      <c r="I34" s="6">
        <v>32167.21</v>
      </c>
      <c r="J34" s="6">
        <v>47.569399999999973</v>
      </c>
      <c r="K34" s="6">
        <v>19088.930000000004</v>
      </c>
      <c r="L34" s="6">
        <v>10.735099999999999</v>
      </c>
      <c r="M34" s="6">
        <v>293.37</v>
      </c>
      <c r="N34" s="6">
        <v>1</v>
      </c>
      <c r="O34" s="6">
        <v>0</v>
      </c>
      <c r="P34" s="6">
        <v>0</v>
      </c>
      <c r="Q34" s="6">
        <v>0</v>
      </c>
      <c r="R34" s="6">
        <v>689019.91300631315</v>
      </c>
      <c r="S34" s="6">
        <v>12.4600000000001</v>
      </c>
      <c r="T34" s="6">
        <v>134.53999999997995</v>
      </c>
      <c r="U34" s="6">
        <v>217819.66071962044</v>
      </c>
      <c r="V34" s="6">
        <v>0</v>
      </c>
      <c r="W34" s="6">
        <v>906839.57372593356</v>
      </c>
      <c r="X34" s="54"/>
      <c r="Y34" s="54"/>
    </row>
    <row r="35" spans="1:25" ht="15.75" x14ac:dyDescent="0.25">
      <c r="A35" s="3" t="s">
        <v>40</v>
      </c>
      <c r="B35" s="6">
        <v>69809126.90519996</v>
      </c>
      <c r="C35" s="6">
        <v>46372383.523578502</v>
      </c>
      <c r="D35" s="6">
        <v>60090941.763137236</v>
      </c>
      <c r="E35" s="6">
        <v>307431.75936274527</v>
      </c>
      <c r="F35" s="6">
        <v>8054331.8000006387</v>
      </c>
      <c r="G35" s="6">
        <v>49735.529399999999</v>
      </c>
      <c r="H35" s="6">
        <v>4639049.7130000005</v>
      </c>
      <c r="I35" s="6">
        <v>1317934.0738499346</v>
      </c>
      <c r="J35" s="6">
        <v>1902.5508</v>
      </c>
      <c r="K35" s="6">
        <v>11965647.278796205</v>
      </c>
      <c r="L35" s="6">
        <v>35691.959199999998</v>
      </c>
      <c r="M35" s="6">
        <v>800819.66612110008</v>
      </c>
      <c r="N35" s="6">
        <v>839</v>
      </c>
      <c r="O35" s="6">
        <v>47171.399999999994</v>
      </c>
      <c r="P35" s="6">
        <v>6347.08</v>
      </c>
      <c r="Q35" s="6">
        <v>971459.9342315254</v>
      </c>
      <c r="R35" s="6">
        <v>25163920.47243648</v>
      </c>
      <c r="S35" s="6">
        <v>1453.15</v>
      </c>
      <c r="T35" s="6">
        <v>11165.150000001508</v>
      </c>
      <c r="U35" s="6">
        <v>7884681.4202460973</v>
      </c>
      <c r="V35" s="6">
        <v>260008.62116502185</v>
      </c>
      <c r="W35" s="6">
        <v>34280070.448079124</v>
      </c>
      <c r="X35" s="54"/>
      <c r="Y35" s="54"/>
    </row>
    <row r="36" spans="1:25" ht="15.75" x14ac:dyDescent="0.25">
      <c r="A36" s="5" t="s">
        <v>41</v>
      </c>
      <c r="B36" s="62">
        <v>2396501520.6146774</v>
      </c>
      <c r="C36" s="62">
        <v>729755061.84485435</v>
      </c>
      <c r="D36" s="62">
        <v>2265002933.338397</v>
      </c>
      <c r="E36" s="62">
        <v>36962489.998126186</v>
      </c>
      <c r="F36" s="62">
        <v>987322186.69389522</v>
      </c>
      <c r="G36" s="62">
        <v>64001302.214399979</v>
      </c>
      <c r="H36" s="62">
        <v>295374948.50960624</v>
      </c>
      <c r="I36" s="62">
        <v>423946450.13474029</v>
      </c>
      <c r="J36" s="62">
        <v>139698.24589999998</v>
      </c>
      <c r="K36" s="62">
        <v>1040319239.7689418</v>
      </c>
      <c r="L36" s="62">
        <v>27237960.799399998</v>
      </c>
      <c r="M36" s="62">
        <v>270154474.50545424</v>
      </c>
      <c r="N36" s="62">
        <v>82839.000400000004</v>
      </c>
      <c r="O36" s="62">
        <v>63648511.48967272</v>
      </c>
      <c r="P36" s="62">
        <v>4458141.2603749996</v>
      </c>
      <c r="Q36" s="62">
        <v>49310584.565142147</v>
      </c>
      <c r="R36" s="62">
        <v>550901031.52452326</v>
      </c>
      <c r="S36" s="62">
        <v>892493.16999971052</v>
      </c>
      <c r="T36" s="62">
        <v>1756593.4399999923</v>
      </c>
      <c r="U36" s="62">
        <v>202064976.08274806</v>
      </c>
      <c r="V36" s="62">
        <v>24442039.478974268</v>
      </c>
      <c r="W36" s="62">
        <v>826718631.65138781</v>
      </c>
      <c r="X36" s="54"/>
      <c r="Y36" s="54"/>
    </row>
    <row r="37" spans="1:25" x14ac:dyDescent="0.25">
      <c r="A37" s="7" t="s">
        <v>331</v>
      </c>
    </row>
    <row r="39" spans="1:25" x14ac:dyDescent="0.25">
      <c r="B39" s="54"/>
      <c r="F39" s="54"/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B39">
    <cfRule type="cellIs" dxfId="7" priority="3" operator="notEqual">
      <formula>0</formula>
    </cfRule>
  </conditionalFormatting>
  <conditionalFormatting sqref="F39">
    <cfRule type="cellIs" dxfId="6" priority="2" operator="notEqual">
      <formula>0</formula>
    </cfRule>
  </conditionalFormatting>
  <conditionalFormatting sqref="X7:Y36">
    <cfRule type="cellIs" dxfId="5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31" orientation="landscape" r:id="rId1"/>
  <colBreaks count="1" manualBreakCount="1">
    <brk id="10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zoomScaleNormal="100" zoomScaleSheetLayoutView="70" workbookViewId="0">
      <selection sqref="A1:C2"/>
    </sheetView>
  </sheetViews>
  <sheetFormatPr defaultRowHeight="15.75" x14ac:dyDescent="0.25"/>
  <cols>
    <col min="1" max="1" width="9.140625" style="84"/>
    <col min="2" max="2" width="87.140625" style="78" customWidth="1"/>
    <col min="3" max="3" width="17.85546875" style="78" customWidth="1"/>
    <col min="4" max="4" width="12" style="78" customWidth="1"/>
    <col min="5" max="16384" width="9.140625" style="78"/>
  </cols>
  <sheetData>
    <row r="1" spans="1:4" x14ac:dyDescent="0.25">
      <c r="A1" s="98" t="s">
        <v>377</v>
      </c>
      <c r="B1" s="98"/>
      <c r="C1" s="98"/>
    </row>
    <row r="2" spans="1:4" x14ac:dyDescent="0.25">
      <c r="A2" s="99"/>
      <c r="B2" s="99"/>
      <c r="C2" s="99"/>
    </row>
    <row r="3" spans="1:4" x14ac:dyDescent="0.25">
      <c r="A3" s="100" t="s">
        <v>42</v>
      </c>
      <c r="B3" s="101"/>
      <c r="C3" s="10" t="s">
        <v>43</v>
      </c>
    </row>
    <row r="4" spans="1:4" x14ac:dyDescent="0.25">
      <c r="A4" s="102"/>
      <c r="B4" s="103"/>
      <c r="C4" s="10" t="s">
        <v>44</v>
      </c>
    </row>
    <row r="5" spans="1:4" x14ac:dyDescent="0.25">
      <c r="A5" s="104"/>
      <c r="B5" s="105"/>
      <c r="C5" s="10" t="s">
        <v>45</v>
      </c>
    </row>
    <row r="6" spans="1:4" x14ac:dyDescent="0.25">
      <c r="A6" s="106">
        <v>1</v>
      </c>
      <c r="B6" s="107"/>
      <c r="C6" s="59">
        <v>2</v>
      </c>
    </row>
    <row r="7" spans="1:4" x14ac:dyDescent="0.25">
      <c r="A7" s="10" t="s">
        <v>46</v>
      </c>
      <c r="B7" s="11" t="s">
        <v>47</v>
      </c>
      <c r="C7" s="60">
        <v>26836.272219999999</v>
      </c>
      <c r="D7" s="79"/>
    </row>
    <row r="8" spans="1:4" x14ac:dyDescent="0.25">
      <c r="A8" s="10" t="s">
        <v>48</v>
      </c>
      <c r="B8" s="12" t="s">
        <v>49</v>
      </c>
      <c r="C8" s="60">
        <v>20541.66131</v>
      </c>
      <c r="D8" s="79"/>
    </row>
    <row r="9" spans="1:4" x14ac:dyDescent="0.25">
      <c r="A9" s="10" t="s">
        <v>48</v>
      </c>
      <c r="B9" s="12" t="s">
        <v>50</v>
      </c>
      <c r="C9" s="60">
        <v>0</v>
      </c>
      <c r="D9" s="79"/>
    </row>
    <row r="10" spans="1:4" x14ac:dyDescent="0.25">
      <c r="A10" s="10" t="s">
        <v>48</v>
      </c>
      <c r="B10" s="12" t="s">
        <v>51</v>
      </c>
      <c r="C10" s="60">
        <v>6294.6109100000003</v>
      </c>
      <c r="D10" s="79"/>
    </row>
    <row r="11" spans="1:4" x14ac:dyDescent="0.25">
      <c r="A11" s="10" t="s">
        <v>52</v>
      </c>
      <c r="B11" s="11" t="s">
        <v>53</v>
      </c>
      <c r="C11" s="60"/>
      <c r="D11" s="79"/>
    </row>
    <row r="12" spans="1:4" x14ac:dyDescent="0.25">
      <c r="A12" s="10" t="s">
        <v>54</v>
      </c>
      <c r="B12" s="12" t="s">
        <v>55</v>
      </c>
      <c r="C12" s="60">
        <v>252876.19777</v>
      </c>
      <c r="D12" s="79"/>
    </row>
    <row r="13" spans="1:4" x14ac:dyDescent="0.25">
      <c r="A13" s="72">
        <v>1</v>
      </c>
      <c r="B13" s="13" t="s">
        <v>56</v>
      </c>
      <c r="C13" s="60">
        <v>32124</v>
      </c>
      <c r="D13" s="79"/>
    </row>
    <row r="14" spans="1:4" ht="31.5" x14ac:dyDescent="0.25">
      <c r="A14" s="10" t="s">
        <v>57</v>
      </c>
      <c r="B14" s="12" t="s">
        <v>58</v>
      </c>
      <c r="C14" s="60">
        <v>87742</v>
      </c>
      <c r="D14" s="79"/>
    </row>
    <row r="15" spans="1:4" x14ac:dyDescent="0.25">
      <c r="A15" s="10" t="s">
        <v>59</v>
      </c>
      <c r="B15" s="12" t="s">
        <v>60</v>
      </c>
      <c r="C15" s="60">
        <v>84697</v>
      </c>
      <c r="D15" s="79"/>
    </row>
    <row r="16" spans="1:4" ht="31.5" x14ac:dyDescent="0.25">
      <c r="A16" s="10" t="s">
        <v>61</v>
      </c>
      <c r="B16" s="12" t="s">
        <v>62</v>
      </c>
      <c r="C16" s="60">
        <v>0</v>
      </c>
      <c r="D16" s="79"/>
    </row>
    <row r="17" spans="1:4" x14ac:dyDescent="0.25">
      <c r="A17" s="10" t="s">
        <v>63</v>
      </c>
      <c r="B17" s="12" t="s">
        <v>64</v>
      </c>
      <c r="C17" s="60">
        <v>3045</v>
      </c>
      <c r="D17" s="79"/>
    </row>
    <row r="18" spans="1:4" ht="31.5" x14ac:dyDescent="0.25">
      <c r="A18" s="10" t="s">
        <v>65</v>
      </c>
      <c r="B18" s="12" t="s">
        <v>66</v>
      </c>
      <c r="C18" s="60">
        <v>0</v>
      </c>
      <c r="D18" s="79"/>
    </row>
    <row r="19" spans="1:4" x14ac:dyDescent="0.25">
      <c r="A19" s="10" t="s">
        <v>67</v>
      </c>
      <c r="B19" s="12" t="s">
        <v>68</v>
      </c>
      <c r="C19" s="60">
        <v>2026900.6194699998</v>
      </c>
      <c r="D19" s="79"/>
    </row>
    <row r="20" spans="1:4" x14ac:dyDescent="0.25">
      <c r="A20" s="10" t="s">
        <v>59</v>
      </c>
      <c r="B20" s="12" t="s">
        <v>69</v>
      </c>
      <c r="C20" s="60">
        <v>457452.58513999998</v>
      </c>
      <c r="D20" s="79"/>
    </row>
    <row r="21" spans="1:4" x14ac:dyDescent="0.25">
      <c r="A21" s="10" t="s">
        <v>61</v>
      </c>
      <c r="B21" s="12" t="s">
        <v>70</v>
      </c>
      <c r="C21" s="60">
        <v>1402365.58916</v>
      </c>
      <c r="D21" s="79"/>
    </row>
    <row r="22" spans="1:4" x14ac:dyDescent="0.25">
      <c r="A22" s="10"/>
      <c r="B22" s="12" t="s">
        <v>71</v>
      </c>
      <c r="C22" s="60">
        <v>1136410.1372999998</v>
      </c>
      <c r="D22" s="79"/>
    </row>
    <row r="23" spans="1:4" x14ac:dyDescent="0.25">
      <c r="A23" s="10" t="s">
        <v>63</v>
      </c>
      <c r="B23" s="12" t="s">
        <v>72</v>
      </c>
      <c r="C23" s="60">
        <v>0</v>
      </c>
      <c r="D23" s="79"/>
    </row>
    <row r="24" spans="1:4" x14ac:dyDescent="0.25">
      <c r="A24" s="10" t="s">
        <v>65</v>
      </c>
      <c r="B24" s="12" t="s">
        <v>73</v>
      </c>
      <c r="C24" s="60">
        <v>3063</v>
      </c>
      <c r="D24" s="79"/>
    </row>
    <row r="25" spans="1:4" x14ac:dyDescent="0.25">
      <c r="A25" s="10" t="s">
        <v>74</v>
      </c>
      <c r="B25" s="12" t="s">
        <v>75</v>
      </c>
      <c r="C25" s="60">
        <v>39237.039000000004</v>
      </c>
      <c r="D25" s="79"/>
    </row>
    <row r="26" spans="1:4" x14ac:dyDescent="0.25">
      <c r="A26" s="10" t="s">
        <v>76</v>
      </c>
      <c r="B26" s="12" t="s">
        <v>77</v>
      </c>
      <c r="C26" s="60">
        <v>122746.40617</v>
      </c>
      <c r="D26" s="79"/>
    </row>
    <row r="27" spans="1:4" x14ac:dyDescent="0.25">
      <c r="A27" s="10" t="s">
        <v>78</v>
      </c>
      <c r="B27" s="12" t="s">
        <v>51</v>
      </c>
      <c r="C27" s="60">
        <v>2036</v>
      </c>
      <c r="D27" s="79"/>
    </row>
    <row r="28" spans="1:4" x14ac:dyDescent="0.25">
      <c r="A28" s="10" t="s">
        <v>79</v>
      </c>
      <c r="B28" s="12" t="s">
        <v>80</v>
      </c>
      <c r="C28" s="60">
        <v>0</v>
      </c>
      <c r="D28" s="79"/>
    </row>
    <row r="29" spans="1:4" x14ac:dyDescent="0.25">
      <c r="A29" s="10"/>
      <c r="B29" s="11" t="s">
        <v>81</v>
      </c>
      <c r="C29" s="60">
        <v>2367518.8172399998</v>
      </c>
      <c r="D29" s="79"/>
    </row>
    <row r="30" spans="1:4" ht="31.5" x14ac:dyDescent="0.25">
      <c r="A30" s="10" t="s">
        <v>82</v>
      </c>
      <c r="B30" s="11" t="s">
        <v>83</v>
      </c>
      <c r="C30" s="60">
        <v>0</v>
      </c>
      <c r="D30" s="79"/>
    </row>
    <row r="31" spans="1:4" x14ac:dyDescent="0.25">
      <c r="A31" s="10" t="s">
        <v>84</v>
      </c>
      <c r="B31" s="11" t="s">
        <v>85</v>
      </c>
      <c r="C31" s="60">
        <v>1037286.58228</v>
      </c>
      <c r="D31" s="79"/>
    </row>
    <row r="32" spans="1:4" x14ac:dyDescent="0.25">
      <c r="A32" s="10" t="s">
        <v>54</v>
      </c>
      <c r="B32" s="12" t="s">
        <v>86</v>
      </c>
      <c r="C32" s="60">
        <v>0</v>
      </c>
      <c r="D32" s="79"/>
    </row>
    <row r="33" spans="1:4" x14ac:dyDescent="0.25">
      <c r="A33" s="10" t="s">
        <v>59</v>
      </c>
      <c r="B33" s="12" t="s">
        <v>87</v>
      </c>
      <c r="C33" s="60">
        <v>706844.83782999997</v>
      </c>
      <c r="D33" s="79"/>
    </row>
    <row r="34" spans="1:4" x14ac:dyDescent="0.25">
      <c r="A34" s="10" t="s">
        <v>48</v>
      </c>
      <c r="B34" s="12" t="s">
        <v>88</v>
      </c>
      <c r="C34" s="60">
        <v>192</v>
      </c>
      <c r="D34" s="79"/>
    </row>
    <row r="35" spans="1:4" x14ac:dyDescent="0.25">
      <c r="A35" s="10" t="s">
        <v>48</v>
      </c>
      <c r="B35" s="12" t="s">
        <v>89</v>
      </c>
      <c r="C35" s="60">
        <v>0</v>
      </c>
      <c r="D35" s="79"/>
    </row>
    <row r="36" spans="1:4" x14ac:dyDescent="0.25">
      <c r="A36" s="10" t="s">
        <v>61</v>
      </c>
      <c r="B36" s="12" t="s">
        <v>90</v>
      </c>
      <c r="C36" s="60">
        <v>25571.518</v>
      </c>
      <c r="D36" s="79"/>
    </row>
    <row r="37" spans="1:4" x14ac:dyDescent="0.25">
      <c r="A37" s="10" t="s">
        <v>48</v>
      </c>
      <c r="B37" s="12" t="s">
        <v>88</v>
      </c>
      <c r="C37" s="60">
        <v>0</v>
      </c>
      <c r="D37" s="79"/>
    </row>
    <row r="38" spans="1:4" x14ac:dyDescent="0.25">
      <c r="A38" s="10" t="s">
        <v>48</v>
      </c>
      <c r="B38" s="12" t="s">
        <v>89</v>
      </c>
      <c r="C38" s="60">
        <v>0</v>
      </c>
      <c r="D38" s="79"/>
    </row>
    <row r="39" spans="1:4" x14ac:dyDescent="0.25">
      <c r="A39" s="10" t="s">
        <v>91</v>
      </c>
      <c r="B39" s="11" t="s">
        <v>92</v>
      </c>
      <c r="C39" s="60">
        <v>732416.35583000001</v>
      </c>
      <c r="D39" s="79"/>
    </row>
    <row r="40" spans="1:4" x14ac:dyDescent="0.25">
      <c r="A40" s="10" t="s">
        <v>57</v>
      </c>
      <c r="B40" s="12" t="s">
        <v>93</v>
      </c>
      <c r="C40" s="60">
        <v>80784.380550000002</v>
      </c>
      <c r="D40" s="79"/>
    </row>
    <row r="41" spans="1:4" x14ac:dyDescent="0.25">
      <c r="A41" s="10" t="s">
        <v>48</v>
      </c>
      <c r="B41" s="12" t="s">
        <v>88</v>
      </c>
      <c r="C41" s="60">
        <v>0</v>
      </c>
      <c r="D41" s="79"/>
    </row>
    <row r="42" spans="1:4" x14ac:dyDescent="0.25">
      <c r="A42" s="10" t="s">
        <v>48</v>
      </c>
      <c r="B42" s="12" t="s">
        <v>89</v>
      </c>
      <c r="C42" s="60">
        <v>0</v>
      </c>
      <c r="D42" s="79"/>
    </row>
    <row r="43" spans="1:4" x14ac:dyDescent="0.25">
      <c r="A43" s="10" t="s">
        <v>67</v>
      </c>
      <c r="B43" s="12" t="s">
        <v>94</v>
      </c>
      <c r="C43" s="60">
        <v>224085.84589999999</v>
      </c>
      <c r="D43" s="79"/>
    </row>
    <row r="44" spans="1:4" x14ac:dyDescent="0.25">
      <c r="A44" s="10" t="s">
        <v>48</v>
      </c>
      <c r="B44" s="12" t="s">
        <v>88</v>
      </c>
      <c r="C44" s="60">
        <v>617</v>
      </c>
      <c r="D44" s="79"/>
    </row>
    <row r="45" spans="1:4" x14ac:dyDescent="0.25">
      <c r="A45" s="10" t="s">
        <v>48</v>
      </c>
      <c r="B45" s="12" t="s">
        <v>89</v>
      </c>
      <c r="C45" s="60">
        <v>0</v>
      </c>
      <c r="D45" s="79"/>
    </row>
    <row r="46" spans="1:4" x14ac:dyDescent="0.25">
      <c r="A46" s="10" t="s">
        <v>95</v>
      </c>
      <c r="B46" s="11" t="s">
        <v>96</v>
      </c>
      <c r="C46" s="60"/>
      <c r="D46" s="79"/>
    </row>
    <row r="47" spans="1:4" x14ac:dyDescent="0.25">
      <c r="A47" s="10" t="s">
        <v>59</v>
      </c>
      <c r="B47" s="12" t="s">
        <v>97</v>
      </c>
      <c r="C47" s="60">
        <v>343860.85823999997</v>
      </c>
      <c r="D47" s="79"/>
    </row>
    <row r="48" spans="1:4" x14ac:dyDescent="0.25">
      <c r="A48" s="10" t="s">
        <v>61</v>
      </c>
      <c r="B48" s="85" t="s">
        <v>348</v>
      </c>
      <c r="C48" s="60">
        <v>328</v>
      </c>
      <c r="D48" s="79"/>
    </row>
    <row r="49" spans="1:4" x14ac:dyDescent="0.25">
      <c r="A49" s="10" t="s">
        <v>63</v>
      </c>
      <c r="B49" s="12" t="s">
        <v>98</v>
      </c>
      <c r="C49" s="60">
        <v>0</v>
      </c>
      <c r="D49" s="79"/>
    </row>
    <row r="50" spans="1:4" x14ac:dyDescent="0.25">
      <c r="A50" s="10" t="s">
        <v>65</v>
      </c>
      <c r="B50" s="12" t="s">
        <v>99</v>
      </c>
      <c r="C50" s="60">
        <v>1168999.07274</v>
      </c>
      <c r="D50" s="79"/>
    </row>
    <row r="51" spans="1:4" x14ac:dyDescent="0.25">
      <c r="A51" s="10" t="s">
        <v>74</v>
      </c>
      <c r="B51" s="12" t="s">
        <v>100</v>
      </c>
      <c r="C51" s="60">
        <v>0</v>
      </c>
      <c r="D51" s="79"/>
    </row>
    <row r="52" spans="1:4" x14ac:dyDescent="0.25">
      <c r="A52" s="10" t="s">
        <v>76</v>
      </c>
      <c r="B52" s="12" t="s">
        <v>101</v>
      </c>
      <c r="C52" s="60">
        <v>624</v>
      </c>
      <c r="D52" s="79"/>
    </row>
    <row r="53" spans="1:4" ht="31.5" x14ac:dyDescent="0.25">
      <c r="A53" s="10" t="s">
        <v>78</v>
      </c>
      <c r="B53" s="12" t="s">
        <v>102</v>
      </c>
      <c r="C53" s="60">
        <v>0</v>
      </c>
      <c r="D53" s="79"/>
    </row>
    <row r="54" spans="1:4" x14ac:dyDescent="0.25">
      <c r="A54" s="10" t="s">
        <v>103</v>
      </c>
      <c r="B54" s="12" t="s">
        <v>104</v>
      </c>
      <c r="C54" s="60">
        <v>0</v>
      </c>
      <c r="D54" s="79"/>
    </row>
    <row r="55" spans="1:4" x14ac:dyDescent="0.25">
      <c r="A55" s="10"/>
      <c r="B55" s="14" t="s">
        <v>105</v>
      </c>
      <c r="C55" s="60">
        <v>1513811.9309799999</v>
      </c>
      <c r="D55" s="79"/>
    </row>
    <row r="56" spans="1:4" x14ac:dyDescent="0.25">
      <c r="A56" s="10" t="s">
        <v>106</v>
      </c>
      <c r="B56" s="11" t="s">
        <v>107</v>
      </c>
      <c r="C56" s="60"/>
      <c r="D56" s="79"/>
    </row>
    <row r="57" spans="1:4" x14ac:dyDescent="0.25">
      <c r="A57" s="10" t="s">
        <v>54</v>
      </c>
      <c r="B57" s="12" t="s">
        <v>108</v>
      </c>
      <c r="C57" s="60">
        <v>91479.098279999991</v>
      </c>
      <c r="D57" s="79"/>
    </row>
    <row r="58" spans="1:4" x14ac:dyDescent="0.25">
      <c r="A58" s="10" t="s">
        <v>59</v>
      </c>
      <c r="B58" s="12" t="s">
        <v>109</v>
      </c>
      <c r="C58" s="60">
        <v>19945.704039999997</v>
      </c>
      <c r="D58" s="79"/>
    </row>
    <row r="59" spans="1:4" x14ac:dyDescent="0.25">
      <c r="A59" s="10" t="s">
        <v>61</v>
      </c>
      <c r="B59" s="12" t="s">
        <v>51</v>
      </c>
      <c r="C59" s="60">
        <v>71533.394239999994</v>
      </c>
      <c r="D59" s="79"/>
    </row>
    <row r="60" spans="1:4" x14ac:dyDescent="0.25">
      <c r="A60" s="10" t="s">
        <v>57</v>
      </c>
      <c r="B60" s="12" t="s">
        <v>110</v>
      </c>
      <c r="C60" s="60"/>
      <c r="D60" s="79"/>
    </row>
    <row r="61" spans="1:4" x14ac:dyDescent="0.25">
      <c r="A61" s="10" t="s">
        <v>59</v>
      </c>
      <c r="B61" s="12" t="s">
        <v>111</v>
      </c>
      <c r="C61" s="60">
        <v>194296.13639</v>
      </c>
      <c r="D61" s="79"/>
    </row>
    <row r="62" spans="1:4" x14ac:dyDescent="0.25">
      <c r="A62" s="10" t="s">
        <v>61</v>
      </c>
      <c r="B62" s="12" t="s">
        <v>112</v>
      </c>
      <c r="C62" s="60">
        <v>12497.741059999998</v>
      </c>
      <c r="D62" s="79"/>
    </row>
    <row r="63" spans="1:4" x14ac:dyDescent="0.25">
      <c r="A63" s="10" t="s">
        <v>63</v>
      </c>
      <c r="B63" s="12" t="s">
        <v>113</v>
      </c>
      <c r="C63" s="60">
        <v>1648.6980000000001</v>
      </c>
      <c r="D63" s="79"/>
    </row>
    <row r="64" spans="1:4" x14ac:dyDescent="0.25">
      <c r="A64" s="10"/>
      <c r="B64" s="11" t="s">
        <v>114</v>
      </c>
      <c r="C64" s="60">
        <v>208442.57544999997</v>
      </c>
      <c r="D64" s="79"/>
    </row>
    <row r="65" spans="1:4" x14ac:dyDescent="0.25">
      <c r="A65" s="10" t="s">
        <v>115</v>
      </c>
      <c r="B65" s="12" t="s">
        <v>51</v>
      </c>
      <c r="C65" s="60">
        <v>2986.52738</v>
      </c>
      <c r="D65" s="79"/>
    </row>
    <row r="66" spans="1:4" x14ac:dyDescent="0.25">
      <c r="A66" s="10"/>
      <c r="B66" s="11" t="s">
        <v>116</v>
      </c>
      <c r="C66" s="60">
        <v>302908.20111000002</v>
      </c>
      <c r="D66" s="79"/>
    </row>
    <row r="67" spans="1:4" x14ac:dyDescent="0.25">
      <c r="A67" s="10" t="s">
        <v>117</v>
      </c>
      <c r="B67" s="11" t="s">
        <v>118</v>
      </c>
      <c r="C67" s="60"/>
      <c r="D67" s="79"/>
    </row>
    <row r="68" spans="1:4" x14ac:dyDescent="0.25">
      <c r="A68" s="10" t="s">
        <v>54</v>
      </c>
      <c r="B68" s="12" t="s">
        <v>119</v>
      </c>
      <c r="C68" s="60">
        <v>0</v>
      </c>
      <c r="D68" s="79"/>
    </row>
    <row r="69" spans="1:4" x14ac:dyDescent="0.25">
      <c r="A69" s="10" t="s">
        <v>57</v>
      </c>
      <c r="B69" s="12" t="s">
        <v>120</v>
      </c>
      <c r="C69" s="60">
        <v>63927.92669</v>
      </c>
      <c r="D69" s="79"/>
    </row>
    <row r="70" spans="1:4" x14ac:dyDescent="0.25">
      <c r="A70" s="10" t="s">
        <v>67</v>
      </c>
      <c r="B70" s="12" t="s">
        <v>121</v>
      </c>
      <c r="C70" s="60">
        <v>4280.7598099999996</v>
      </c>
      <c r="D70" s="79"/>
    </row>
    <row r="71" spans="1:4" x14ac:dyDescent="0.25">
      <c r="A71" s="10"/>
      <c r="B71" s="11" t="s">
        <v>122</v>
      </c>
      <c r="C71" s="60">
        <v>68208.686499999996</v>
      </c>
      <c r="D71" s="79"/>
    </row>
    <row r="72" spans="1:4" x14ac:dyDescent="0.25">
      <c r="A72" s="10"/>
      <c r="B72" s="11" t="s">
        <v>123</v>
      </c>
      <c r="C72" s="60">
        <v>5316570.4903299995</v>
      </c>
      <c r="D72" s="79"/>
    </row>
    <row r="73" spans="1:4" x14ac:dyDescent="0.25">
      <c r="A73" s="10" t="s">
        <v>124</v>
      </c>
      <c r="B73" s="11" t="s">
        <v>125</v>
      </c>
      <c r="C73" s="60">
        <v>17342</v>
      </c>
      <c r="D73" s="79"/>
    </row>
    <row r="74" spans="1:4" x14ac:dyDescent="0.25">
      <c r="A74" s="108" t="s">
        <v>126</v>
      </c>
      <c r="B74" s="109"/>
      <c r="C74" s="110"/>
      <c r="D74" s="79"/>
    </row>
    <row r="75" spans="1:4" x14ac:dyDescent="0.25">
      <c r="A75" s="73" t="s">
        <v>46</v>
      </c>
      <c r="B75" s="11" t="s">
        <v>127</v>
      </c>
      <c r="C75" s="60"/>
      <c r="D75" s="79"/>
    </row>
    <row r="76" spans="1:4" x14ac:dyDescent="0.25">
      <c r="A76" s="10" t="s">
        <v>54</v>
      </c>
      <c r="B76" s="12" t="s">
        <v>128</v>
      </c>
      <c r="C76" s="60">
        <v>513240.18001000001</v>
      </c>
      <c r="D76" s="79"/>
    </row>
    <row r="77" spans="1:4" x14ac:dyDescent="0.25">
      <c r="A77" s="74" t="s">
        <v>48</v>
      </c>
      <c r="B77" s="12" t="s">
        <v>129</v>
      </c>
      <c r="C77" s="60">
        <v>0</v>
      </c>
      <c r="D77" s="79"/>
    </row>
    <row r="78" spans="1:4" x14ac:dyDescent="0.25">
      <c r="A78" s="74" t="s">
        <v>48</v>
      </c>
      <c r="B78" s="12" t="s">
        <v>130</v>
      </c>
      <c r="C78" s="60">
        <v>-542</v>
      </c>
      <c r="D78" s="79"/>
    </row>
    <row r="79" spans="1:4" x14ac:dyDescent="0.25">
      <c r="A79" s="10" t="s">
        <v>57</v>
      </c>
      <c r="B79" s="12" t="s">
        <v>131</v>
      </c>
      <c r="C79" s="60">
        <v>24488.947</v>
      </c>
      <c r="D79" s="79"/>
    </row>
    <row r="80" spans="1:4" x14ac:dyDescent="0.25">
      <c r="A80" s="10" t="s">
        <v>67</v>
      </c>
      <c r="B80" s="12" t="s">
        <v>132</v>
      </c>
      <c r="C80" s="60">
        <v>62066.704279999998</v>
      </c>
      <c r="D80" s="79"/>
    </row>
    <row r="81" spans="1:4" x14ac:dyDescent="0.25">
      <c r="A81" s="10" t="s">
        <v>79</v>
      </c>
      <c r="B81" s="12" t="s">
        <v>133</v>
      </c>
      <c r="C81" s="60">
        <v>217660.46649000002</v>
      </c>
      <c r="D81" s="79"/>
    </row>
    <row r="82" spans="1:4" x14ac:dyDescent="0.25">
      <c r="A82" s="10" t="s">
        <v>134</v>
      </c>
      <c r="B82" s="12" t="s">
        <v>135</v>
      </c>
      <c r="C82" s="60">
        <v>188288.70649000001</v>
      </c>
      <c r="D82" s="79"/>
    </row>
    <row r="83" spans="1:4" x14ac:dyDescent="0.25">
      <c r="A83" s="10" t="s">
        <v>136</v>
      </c>
      <c r="B83" s="12" t="s">
        <v>137</v>
      </c>
      <c r="C83" s="60">
        <v>-30328.605</v>
      </c>
      <c r="D83" s="79"/>
    </row>
    <row r="84" spans="1:4" x14ac:dyDescent="0.25">
      <c r="A84" s="10" t="s">
        <v>138</v>
      </c>
      <c r="B84" s="12" t="s">
        <v>139</v>
      </c>
      <c r="C84" s="60">
        <v>237651.94717617656</v>
      </c>
      <c r="D84" s="79"/>
    </row>
    <row r="85" spans="1:4" x14ac:dyDescent="0.25">
      <c r="A85" s="74"/>
      <c r="B85" s="11" t="s">
        <v>140</v>
      </c>
      <c r="C85" s="60">
        <v>1213068.3464461765</v>
      </c>
      <c r="D85" s="79"/>
    </row>
    <row r="86" spans="1:4" x14ac:dyDescent="0.25">
      <c r="A86" s="10" t="s">
        <v>52</v>
      </c>
      <c r="B86" s="11" t="s">
        <v>141</v>
      </c>
      <c r="C86" s="60">
        <v>23001</v>
      </c>
      <c r="D86" s="79"/>
    </row>
    <row r="87" spans="1:4" x14ac:dyDescent="0.25">
      <c r="A87" s="10" t="s">
        <v>142</v>
      </c>
      <c r="B87" s="11" t="s">
        <v>143</v>
      </c>
      <c r="C87" s="60">
        <v>0</v>
      </c>
      <c r="D87" s="79"/>
    </row>
    <row r="88" spans="1:4" x14ac:dyDescent="0.25">
      <c r="A88" s="10" t="s">
        <v>82</v>
      </c>
      <c r="B88" s="11" t="s">
        <v>144</v>
      </c>
      <c r="C88" s="60"/>
      <c r="D88" s="79"/>
    </row>
    <row r="89" spans="1:4" x14ac:dyDescent="0.25">
      <c r="A89" s="10" t="s">
        <v>59</v>
      </c>
      <c r="B89" s="12" t="s">
        <v>145</v>
      </c>
      <c r="C89" s="60">
        <v>1152690.4222599999</v>
      </c>
      <c r="D89" s="79"/>
    </row>
    <row r="90" spans="1:4" x14ac:dyDescent="0.25">
      <c r="A90" s="10" t="s">
        <v>61</v>
      </c>
      <c r="B90" s="12" t="s">
        <v>146</v>
      </c>
      <c r="C90" s="60">
        <v>5639.2473600000003</v>
      </c>
      <c r="D90" s="79"/>
    </row>
    <row r="91" spans="1:4" x14ac:dyDescent="0.25">
      <c r="A91" s="10" t="s">
        <v>63</v>
      </c>
      <c r="B91" s="12" t="s">
        <v>147</v>
      </c>
      <c r="C91" s="60">
        <v>0</v>
      </c>
      <c r="D91" s="79"/>
    </row>
    <row r="92" spans="1:4" x14ac:dyDescent="0.25">
      <c r="A92" s="10" t="s">
        <v>65</v>
      </c>
      <c r="B92" s="12" t="s">
        <v>148</v>
      </c>
      <c r="C92" s="60">
        <v>2348589.5540099996</v>
      </c>
      <c r="D92" s="79"/>
    </row>
    <row r="93" spans="1:4" x14ac:dyDescent="0.25">
      <c r="A93" s="10" t="s">
        <v>74</v>
      </c>
      <c r="B93" s="12" t="s">
        <v>149</v>
      </c>
      <c r="C93" s="60">
        <v>2437.8330000000001</v>
      </c>
      <c r="D93" s="79"/>
    </row>
    <row r="94" spans="1:4" x14ac:dyDescent="0.25">
      <c r="A94" s="10" t="s">
        <v>76</v>
      </c>
      <c r="B94" s="12" t="s">
        <v>150</v>
      </c>
      <c r="C94" s="60">
        <v>0</v>
      </c>
      <c r="D94" s="79"/>
    </row>
    <row r="95" spans="1:4" x14ac:dyDescent="0.25">
      <c r="A95" s="10" t="s">
        <v>78</v>
      </c>
      <c r="B95" s="12" t="s">
        <v>151</v>
      </c>
      <c r="C95" s="60">
        <v>0</v>
      </c>
      <c r="D95" s="79"/>
    </row>
    <row r="96" spans="1:4" x14ac:dyDescent="0.25">
      <c r="A96" s="10" t="s">
        <v>103</v>
      </c>
      <c r="B96" s="12" t="s">
        <v>152</v>
      </c>
      <c r="C96" s="60">
        <v>4364</v>
      </c>
      <c r="D96" s="79"/>
    </row>
    <row r="97" spans="1:4" x14ac:dyDescent="0.25">
      <c r="A97" s="10" t="s">
        <v>153</v>
      </c>
      <c r="B97" s="12" t="s">
        <v>154</v>
      </c>
      <c r="C97" s="60">
        <v>478.75736999999998</v>
      </c>
      <c r="D97" s="79"/>
    </row>
    <row r="98" spans="1:4" x14ac:dyDescent="0.25">
      <c r="A98" s="74"/>
      <c r="B98" s="11" t="s">
        <v>155</v>
      </c>
      <c r="C98" s="60">
        <v>3514199.8140000002</v>
      </c>
      <c r="D98" s="79"/>
    </row>
    <row r="99" spans="1:4" ht="31.5" x14ac:dyDescent="0.25">
      <c r="A99" s="10" t="s">
        <v>84</v>
      </c>
      <c r="B99" s="11" t="s">
        <v>156</v>
      </c>
      <c r="C99" s="60">
        <v>0</v>
      </c>
      <c r="D99" s="79"/>
    </row>
    <row r="100" spans="1:4" x14ac:dyDescent="0.25">
      <c r="A100" s="72" t="s">
        <v>157</v>
      </c>
      <c r="B100" s="14" t="s">
        <v>158</v>
      </c>
      <c r="C100" s="60">
        <v>205</v>
      </c>
      <c r="D100" s="79"/>
    </row>
    <row r="101" spans="1:4" x14ac:dyDescent="0.25">
      <c r="A101" s="75" t="s">
        <v>59</v>
      </c>
      <c r="B101" s="13" t="s">
        <v>159</v>
      </c>
      <c r="C101" s="60">
        <v>205</v>
      </c>
      <c r="D101" s="79"/>
    </row>
    <row r="102" spans="1:4" x14ac:dyDescent="0.25">
      <c r="A102" s="75" t="s">
        <v>61</v>
      </c>
      <c r="B102" s="13" t="s">
        <v>160</v>
      </c>
      <c r="C102" s="60">
        <v>0</v>
      </c>
      <c r="D102" s="79"/>
    </row>
    <row r="103" spans="1:4" x14ac:dyDescent="0.25">
      <c r="A103" s="75" t="s">
        <v>63</v>
      </c>
      <c r="B103" s="13" t="s">
        <v>161</v>
      </c>
      <c r="C103" s="60">
        <v>0</v>
      </c>
      <c r="D103" s="79"/>
    </row>
    <row r="104" spans="1:4" x14ac:dyDescent="0.25">
      <c r="A104" s="10" t="s">
        <v>106</v>
      </c>
      <c r="B104" s="11" t="s">
        <v>162</v>
      </c>
      <c r="C104" s="60">
        <v>65161</v>
      </c>
      <c r="D104" s="79"/>
    </row>
    <row r="105" spans="1:4" x14ac:dyDescent="0.25">
      <c r="A105" s="10" t="s">
        <v>117</v>
      </c>
      <c r="B105" s="11" t="s">
        <v>163</v>
      </c>
      <c r="C105" s="60">
        <v>497492.78602</v>
      </c>
      <c r="D105" s="79"/>
    </row>
    <row r="106" spans="1:4" x14ac:dyDescent="0.25">
      <c r="A106" s="10" t="s">
        <v>54</v>
      </c>
      <c r="B106" s="12" t="s">
        <v>164</v>
      </c>
      <c r="C106" s="60">
        <v>154521.36327999999</v>
      </c>
      <c r="D106" s="79"/>
    </row>
    <row r="107" spans="1:4" x14ac:dyDescent="0.25">
      <c r="A107" s="10" t="s">
        <v>48</v>
      </c>
      <c r="B107" s="12" t="s">
        <v>165</v>
      </c>
      <c r="C107" s="60">
        <v>0</v>
      </c>
      <c r="D107" s="79"/>
    </row>
    <row r="108" spans="1:4" x14ac:dyDescent="0.25">
      <c r="A108" s="10" t="s">
        <v>48</v>
      </c>
      <c r="B108" s="12" t="s">
        <v>166</v>
      </c>
      <c r="C108" s="60">
        <v>0</v>
      </c>
      <c r="D108" s="79"/>
    </row>
    <row r="109" spans="1:4" x14ac:dyDescent="0.25">
      <c r="A109" s="10" t="s">
        <v>57</v>
      </c>
      <c r="B109" s="12" t="s">
        <v>167</v>
      </c>
      <c r="C109" s="60">
        <v>159495.97614000001</v>
      </c>
      <c r="D109" s="79"/>
    </row>
    <row r="110" spans="1:4" x14ac:dyDescent="0.25">
      <c r="A110" s="10" t="s">
        <v>48</v>
      </c>
      <c r="B110" s="12" t="s">
        <v>165</v>
      </c>
      <c r="C110" s="60">
        <v>0</v>
      </c>
      <c r="D110" s="79"/>
    </row>
    <row r="111" spans="1:4" x14ac:dyDescent="0.25">
      <c r="A111" s="10" t="s">
        <v>48</v>
      </c>
      <c r="B111" s="12" t="s">
        <v>166</v>
      </c>
      <c r="C111" s="60">
        <v>0</v>
      </c>
      <c r="D111" s="79"/>
    </row>
    <row r="112" spans="1:4" x14ac:dyDescent="0.25">
      <c r="A112" s="10" t="s">
        <v>67</v>
      </c>
      <c r="B112" s="12" t="s">
        <v>168</v>
      </c>
      <c r="C112" s="60">
        <v>20000</v>
      </c>
      <c r="D112" s="79"/>
    </row>
    <row r="113" spans="1:4" x14ac:dyDescent="0.25">
      <c r="A113" s="10" t="s">
        <v>59</v>
      </c>
      <c r="B113" s="12" t="s">
        <v>169</v>
      </c>
      <c r="C113" s="60">
        <v>0</v>
      </c>
      <c r="D113" s="79"/>
    </row>
    <row r="114" spans="1:4" x14ac:dyDescent="0.25">
      <c r="A114" s="10" t="s">
        <v>48</v>
      </c>
      <c r="B114" s="12" t="s">
        <v>165</v>
      </c>
      <c r="C114" s="60">
        <v>0</v>
      </c>
      <c r="D114" s="79"/>
    </row>
    <row r="115" spans="1:4" x14ac:dyDescent="0.25">
      <c r="A115" s="10" t="s">
        <v>48</v>
      </c>
      <c r="B115" s="12" t="s">
        <v>166</v>
      </c>
      <c r="C115" s="60">
        <v>0</v>
      </c>
      <c r="D115" s="79"/>
    </row>
    <row r="116" spans="1:4" x14ac:dyDescent="0.25">
      <c r="A116" s="10" t="s">
        <v>61</v>
      </c>
      <c r="B116" s="12" t="s">
        <v>170</v>
      </c>
      <c r="C116" s="60">
        <v>20000</v>
      </c>
      <c r="D116" s="79"/>
    </row>
    <row r="117" spans="1:4" x14ac:dyDescent="0.25">
      <c r="A117" s="10" t="s">
        <v>48</v>
      </c>
      <c r="B117" s="12" t="s">
        <v>165</v>
      </c>
      <c r="C117" s="60">
        <v>0</v>
      </c>
      <c r="D117" s="79"/>
    </row>
    <row r="118" spans="1:4" x14ac:dyDescent="0.25">
      <c r="A118" s="10" t="s">
        <v>48</v>
      </c>
      <c r="B118" s="12" t="s">
        <v>166</v>
      </c>
      <c r="C118" s="60">
        <v>0</v>
      </c>
      <c r="D118" s="79"/>
    </row>
    <row r="119" spans="1:4" x14ac:dyDescent="0.25">
      <c r="A119" s="10" t="s">
        <v>79</v>
      </c>
      <c r="B119" s="12" t="s">
        <v>171</v>
      </c>
      <c r="C119" s="60">
        <v>9961.2099999999991</v>
      </c>
      <c r="D119" s="79"/>
    </row>
    <row r="120" spans="1:4" x14ac:dyDescent="0.25">
      <c r="A120" s="10" t="s">
        <v>48</v>
      </c>
      <c r="B120" s="12" t="s">
        <v>165</v>
      </c>
      <c r="C120" s="60">
        <v>0</v>
      </c>
      <c r="D120" s="79"/>
    </row>
    <row r="121" spans="1:4" x14ac:dyDescent="0.25">
      <c r="A121" s="10" t="s">
        <v>48</v>
      </c>
      <c r="B121" s="12" t="s">
        <v>166</v>
      </c>
      <c r="C121" s="60">
        <v>0</v>
      </c>
      <c r="D121" s="79"/>
    </row>
    <row r="122" spans="1:4" x14ac:dyDescent="0.25">
      <c r="A122" s="10" t="s">
        <v>134</v>
      </c>
      <c r="B122" s="12" t="s">
        <v>172</v>
      </c>
      <c r="C122" s="60">
        <v>153514.23659999997</v>
      </c>
      <c r="D122" s="79"/>
    </row>
    <row r="123" spans="1:4" x14ac:dyDescent="0.25">
      <c r="A123" s="10" t="s">
        <v>48</v>
      </c>
      <c r="B123" s="12" t="s">
        <v>165</v>
      </c>
      <c r="C123" s="60">
        <v>0</v>
      </c>
      <c r="D123" s="79"/>
    </row>
    <row r="124" spans="1:4" x14ac:dyDescent="0.25">
      <c r="A124" s="10" t="s">
        <v>48</v>
      </c>
      <c r="B124" s="12" t="s">
        <v>166</v>
      </c>
      <c r="C124" s="60">
        <v>0</v>
      </c>
      <c r="D124" s="79"/>
    </row>
    <row r="125" spans="1:4" x14ac:dyDescent="0.25">
      <c r="A125" s="10" t="s">
        <v>48</v>
      </c>
      <c r="B125" s="12" t="s">
        <v>173</v>
      </c>
      <c r="C125" s="60">
        <v>22487.129110000002</v>
      </c>
      <c r="D125" s="79"/>
    </row>
    <row r="126" spans="1:4" x14ac:dyDescent="0.25">
      <c r="A126" s="10" t="s">
        <v>48</v>
      </c>
      <c r="B126" s="12" t="s">
        <v>174</v>
      </c>
      <c r="C126" s="60">
        <v>18712.421599999998</v>
      </c>
      <c r="D126" s="79"/>
    </row>
    <row r="127" spans="1:4" x14ac:dyDescent="0.25">
      <c r="A127" s="10" t="s">
        <v>48</v>
      </c>
      <c r="B127" s="12" t="s">
        <v>175</v>
      </c>
      <c r="C127" s="60">
        <v>3577.8405699999998</v>
      </c>
      <c r="D127" s="79"/>
    </row>
    <row r="128" spans="1:4" x14ac:dyDescent="0.25">
      <c r="A128" s="10" t="s">
        <v>124</v>
      </c>
      <c r="B128" s="11" t="s">
        <v>176</v>
      </c>
      <c r="C128" s="60"/>
      <c r="D128" s="79"/>
    </row>
    <row r="129" spans="1:5" x14ac:dyDescent="0.25">
      <c r="A129" s="10" t="s">
        <v>54</v>
      </c>
      <c r="B129" s="12" t="s">
        <v>177</v>
      </c>
      <c r="C129" s="60">
        <v>3443</v>
      </c>
      <c r="D129" s="79"/>
    </row>
    <row r="130" spans="1:5" x14ac:dyDescent="0.25">
      <c r="A130" s="10" t="s">
        <v>57</v>
      </c>
      <c r="B130" s="12" t="s">
        <v>178</v>
      </c>
      <c r="C130" s="60">
        <v>0</v>
      </c>
      <c r="D130" s="79"/>
    </row>
    <row r="131" spans="1:5" x14ac:dyDescent="0.25">
      <c r="A131" s="10"/>
      <c r="B131" s="11" t="s">
        <v>179</v>
      </c>
      <c r="C131" s="60">
        <v>3443</v>
      </c>
      <c r="D131" s="79"/>
    </row>
    <row r="132" spans="1:5" x14ac:dyDescent="0.25">
      <c r="A132" s="74"/>
      <c r="B132" s="11" t="s">
        <v>180</v>
      </c>
      <c r="C132" s="60">
        <v>5316570.9464661768</v>
      </c>
      <c r="D132" s="79"/>
      <c r="E132" s="79"/>
    </row>
    <row r="133" spans="1:5" x14ac:dyDescent="0.25">
      <c r="A133" s="10" t="s">
        <v>181</v>
      </c>
      <c r="B133" s="11" t="s">
        <v>182</v>
      </c>
      <c r="C133" s="60">
        <v>17342</v>
      </c>
      <c r="D133" s="79"/>
      <c r="E133" s="79"/>
    </row>
    <row r="134" spans="1:5" ht="5.25" customHeight="1" x14ac:dyDescent="0.25">
      <c r="A134" s="90" t="s">
        <v>332</v>
      </c>
      <c r="B134" s="90"/>
      <c r="C134" s="90"/>
    </row>
    <row r="135" spans="1:5" ht="24.75" customHeight="1" x14ac:dyDescent="0.25">
      <c r="A135" s="90"/>
      <c r="B135" s="90"/>
      <c r="C135" s="90"/>
    </row>
    <row r="137" spans="1:5" x14ac:dyDescent="0.25">
      <c r="C137" s="79"/>
    </row>
    <row r="138" spans="1:5" x14ac:dyDescent="0.25">
      <c r="C138" s="79"/>
    </row>
  </sheetData>
  <mergeCells count="5">
    <mergeCell ref="A1:C2"/>
    <mergeCell ref="A134:C135"/>
    <mergeCell ref="A3:B5"/>
    <mergeCell ref="A6:B6"/>
    <mergeCell ref="A74:C74"/>
  </mergeCells>
  <conditionalFormatting sqref="D7:D133">
    <cfRule type="cellIs" dxfId="4" priority="3" operator="notBetween">
      <formula>0.5</formula>
      <formula>-0.5</formula>
    </cfRule>
  </conditionalFormatting>
  <conditionalFormatting sqref="E133">
    <cfRule type="cellIs" dxfId="3" priority="1" operator="notBetween">
      <formula>0.5</formula>
      <formula>-0.5</formula>
    </cfRule>
  </conditionalFormatting>
  <conditionalFormatting sqref="E132">
    <cfRule type="cellIs" dxfId="2" priority="2" operator="notBetween">
      <formula>0.5</formula>
      <formula>-0.5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zoomScaleNormal="100" zoomScaleSheetLayoutView="70" workbookViewId="0">
      <selection sqref="A1:C1"/>
    </sheetView>
  </sheetViews>
  <sheetFormatPr defaultRowHeight="15.75" x14ac:dyDescent="0.25"/>
  <cols>
    <col min="1" max="1" width="4.85546875" style="78" customWidth="1"/>
    <col min="2" max="2" width="125.5703125" style="78" customWidth="1"/>
    <col min="3" max="3" width="20" style="78" customWidth="1"/>
    <col min="4" max="4" width="11.7109375" style="78" bestFit="1" customWidth="1"/>
    <col min="5" max="5" width="11.140625" style="78" customWidth="1"/>
    <col min="6" max="16384" width="9.140625" style="78"/>
  </cols>
  <sheetData>
    <row r="1" spans="1:5" ht="37.5" customHeight="1" x14ac:dyDescent="0.25">
      <c r="A1" s="98" t="s">
        <v>378</v>
      </c>
      <c r="B1" s="98"/>
      <c r="C1" s="98"/>
    </row>
    <row r="2" spans="1:5" ht="47.25" x14ac:dyDescent="0.25">
      <c r="A2" s="111"/>
      <c r="B2" s="112"/>
      <c r="C2" s="15" t="s">
        <v>183</v>
      </c>
    </row>
    <row r="3" spans="1:5" x14ac:dyDescent="0.25">
      <c r="A3" s="113">
        <v>1</v>
      </c>
      <c r="B3" s="114"/>
      <c r="C3" s="16">
        <v>2</v>
      </c>
    </row>
    <row r="4" spans="1:5" x14ac:dyDescent="0.25">
      <c r="A4" s="25" t="s">
        <v>266</v>
      </c>
      <c r="B4" s="115" t="s">
        <v>184</v>
      </c>
      <c r="C4" s="116"/>
      <c r="D4" s="76"/>
    </row>
    <row r="5" spans="1:5" x14ac:dyDescent="0.25">
      <c r="A5" s="26" t="s">
        <v>59</v>
      </c>
      <c r="B5" s="18" t="s">
        <v>185</v>
      </c>
      <c r="C5" s="80"/>
      <c r="D5" s="77"/>
    </row>
    <row r="6" spans="1:5" x14ac:dyDescent="0.25">
      <c r="A6" s="21" t="s">
        <v>267</v>
      </c>
      <c r="B6" s="18" t="s">
        <v>186</v>
      </c>
      <c r="C6" s="81">
        <v>2402846.4910899997</v>
      </c>
      <c r="D6" s="79"/>
      <c r="E6" s="79"/>
    </row>
    <row r="7" spans="1:5" ht="31.5" x14ac:dyDescent="0.25">
      <c r="A7" s="21"/>
      <c r="B7" s="18" t="s">
        <v>187</v>
      </c>
      <c r="C7" s="81">
        <v>-115035.64403</v>
      </c>
      <c r="D7" s="79"/>
      <c r="E7" s="79"/>
    </row>
    <row r="8" spans="1:5" x14ac:dyDescent="0.25">
      <c r="A8" s="21" t="s">
        <v>268</v>
      </c>
      <c r="B8" s="18" t="s">
        <v>188</v>
      </c>
      <c r="C8" s="81">
        <v>-731905.02191999997</v>
      </c>
      <c r="D8" s="79"/>
      <c r="E8" s="79"/>
    </row>
    <row r="9" spans="1:5" x14ac:dyDescent="0.25">
      <c r="A9" s="21" t="s">
        <v>269</v>
      </c>
      <c r="B9" s="18" t="s">
        <v>189</v>
      </c>
      <c r="C9" s="81">
        <v>-90659.588459999999</v>
      </c>
      <c r="D9" s="79"/>
      <c r="E9" s="79"/>
    </row>
    <row r="10" spans="1:5" x14ac:dyDescent="0.25">
      <c r="A10" s="21"/>
      <c r="B10" s="18" t="s">
        <v>190</v>
      </c>
      <c r="C10" s="81">
        <v>3193.6012000000001</v>
      </c>
      <c r="D10" s="79"/>
      <c r="E10" s="79"/>
    </row>
    <row r="11" spans="1:5" x14ac:dyDescent="0.25">
      <c r="A11" s="21" t="s">
        <v>270</v>
      </c>
      <c r="B11" s="18" t="s">
        <v>191</v>
      </c>
      <c r="C11" s="81">
        <v>46824.921329999997</v>
      </c>
      <c r="D11" s="79"/>
      <c r="E11" s="79"/>
    </row>
    <row r="12" spans="1:5" x14ac:dyDescent="0.25">
      <c r="A12" s="27"/>
      <c r="B12" s="19" t="s">
        <v>192</v>
      </c>
      <c r="C12" s="81">
        <v>1627106.80204</v>
      </c>
      <c r="D12" s="79"/>
      <c r="E12" s="79"/>
    </row>
    <row r="13" spans="1:5" x14ac:dyDescent="0.25">
      <c r="A13" s="16" t="s">
        <v>61</v>
      </c>
      <c r="B13" s="20" t="s">
        <v>193</v>
      </c>
      <c r="C13" s="81">
        <v>14345</v>
      </c>
      <c r="D13" s="79"/>
      <c r="E13" s="79"/>
    </row>
    <row r="14" spans="1:5" x14ac:dyDescent="0.25">
      <c r="A14" s="16" t="s">
        <v>63</v>
      </c>
      <c r="B14" s="18" t="s">
        <v>194</v>
      </c>
      <c r="C14" s="81">
        <v>19481.7863</v>
      </c>
      <c r="D14" s="79"/>
      <c r="E14" s="79"/>
    </row>
    <row r="15" spans="1:5" x14ac:dyDescent="0.25">
      <c r="A15" s="26" t="s">
        <v>65</v>
      </c>
      <c r="B15" s="18" t="s">
        <v>195</v>
      </c>
      <c r="C15" s="81"/>
      <c r="D15" s="79"/>
      <c r="E15" s="79"/>
    </row>
    <row r="16" spans="1:5" x14ac:dyDescent="0.25">
      <c r="A16" s="21" t="s">
        <v>267</v>
      </c>
      <c r="B16" s="18" t="s">
        <v>196</v>
      </c>
      <c r="C16" s="81"/>
      <c r="D16" s="79"/>
      <c r="E16" s="79"/>
    </row>
    <row r="17" spans="1:5" x14ac:dyDescent="0.25">
      <c r="A17" s="21" t="s">
        <v>271</v>
      </c>
      <c r="B17" s="18" t="s">
        <v>197</v>
      </c>
      <c r="C17" s="81">
        <v>-974687.07951999991</v>
      </c>
      <c r="D17" s="79"/>
      <c r="E17" s="79"/>
    </row>
    <row r="18" spans="1:5" x14ac:dyDescent="0.25">
      <c r="A18" s="21" t="s">
        <v>272</v>
      </c>
      <c r="B18" s="18" t="s">
        <v>198</v>
      </c>
      <c r="C18" s="81">
        <v>295999.27869000001</v>
      </c>
      <c r="D18" s="79"/>
      <c r="E18" s="79"/>
    </row>
    <row r="19" spans="1:5" x14ac:dyDescent="0.25">
      <c r="A19" s="27"/>
      <c r="B19" s="21" t="s">
        <v>199</v>
      </c>
      <c r="C19" s="81">
        <v>-678687.80082999996</v>
      </c>
      <c r="D19" s="79"/>
      <c r="E19" s="79"/>
    </row>
    <row r="20" spans="1:5" x14ac:dyDescent="0.25">
      <c r="A20" s="21" t="s">
        <v>268</v>
      </c>
      <c r="B20" s="18" t="s">
        <v>200</v>
      </c>
      <c r="C20" s="81">
        <v>-113711.67095999999</v>
      </c>
      <c r="D20" s="79"/>
      <c r="E20" s="79"/>
    </row>
    <row r="21" spans="1:5" x14ac:dyDescent="0.25">
      <c r="A21" s="21" t="s">
        <v>269</v>
      </c>
      <c r="B21" s="18" t="s">
        <v>201</v>
      </c>
      <c r="C21" s="81">
        <v>35190.404479511606</v>
      </c>
      <c r="D21" s="79"/>
      <c r="E21" s="79"/>
    </row>
    <row r="22" spans="1:5" x14ac:dyDescent="0.25">
      <c r="A22" s="27"/>
      <c r="B22" s="19" t="s">
        <v>202</v>
      </c>
      <c r="C22" s="81">
        <v>-757209.06731048855</v>
      </c>
      <c r="D22" s="79"/>
      <c r="E22" s="79"/>
    </row>
    <row r="23" spans="1:5" x14ac:dyDescent="0.25">
      <c r="A23" s="26" t="s">
        <v>74</v>
      </c>
      <c r="B23" s="18" t="s">
        <v>203</v>
      </c>
      <c r="C23" s="81"/>
      <c r="D23" s="79"/>
      <c r="E23" s="79"/>
    </row>
    <row r="24" spans="1:5" x14ac:dyDescent="0.25">
      <c r="A24" s="21" t="s">
        <v>267</v>
      </c>
      <c r="B24" s="18" t="s">
        <v>204</v>
      </c>
      <c r="C24" s="81">
        <v>1242.785429999999</v>
      </c>
      <c r="D24" s="79"/>
      <c r="E24" s="79"/>
    </row>
    <row r="25" spans="1:5" x14ac:dyDescent="0.25">
      <c r="A25" s="21" t="s">
        <v>268</v>
      </c>
      <c r="B25" s="18" t="s">
        <v>205</v>
      </c>
      <c r="C25" s="81">
        <v>-12</v>
      </c>
      <c r="D25" s="79"/>
      <c r="E25" s="79"/>
    </row>
    <row r="26" spans="1:5" x14ac:dyDescent="0.25">
      <c r="A26" s="26"/>
      <c r="B26" s="19" t="s">
        <v>206</v>
      </c>
      <c r="C26" s="81">
        <v>1230.785429999999</v>
      </c>
      <c r="D26" s="79"/>
      <c r="E26" s="79"/>
    </row>
    <row r="27" spans="1:5" x14ac:dyDescent="0.25">
      <c r="A27" s="26" t="s">
        <v>76</v>
      </c>
      <c r="B27" s="18" t="s">
        <v>207</v>
      </c>
      <c r="C27" s="81">
        <v>-4641.2760900000003</v>
      </c>
      <c r="D27" s="79"/>
      <c r="E27" s="79"/>
    </row>
    <row r="28" spans="1:5" x14ac:dyDescent="0.25">
      <c r="A28" s="26" t="s">
        <v>78</v>
      </c>
      <c r="B28" s="18" t="s">
        <v>208</v>
      </c>
      <c r="C28" s="81"/>
      <c r="D28" s="79"/>
      <c r="E28" s="79"/>
    </row>
    <row r="29" spans="1:5" x14ac:dyDescent="0.25">
      <c r="A29" s="21" t="s">
        <v>267</v>
      </c>
      <c r="B29" s="18" t="s">
        <v>209</v>
      </c>
      <c r="C29" s="81">
        <v>-551725.28639000002</v>
      </c>
      <c r="D29" s="79"/>
      <c r="E29" s="79"/>
    </row>
    <row r="30" spans="1:5" x14ac:dyDescent="0.25">
      <c r="A30" s="21" t="s">
        <v>268</v>
      </c>
      <c r="B30" s="18" t="s">
        <v>210</v>
      </c>
      <c r="C30" s="81">
        <v>4950.195770000003</v>
      </c>
      <c r="D30" s="79"/>
      <c r="E30" s="79"/>
    </row>
    <row r="31" spans="1:5" x14ac:dyDescent="0.25">
      <c r="A31" s="21" t="s">
        <v>269</v>
      </c>
      <c r="B31" s="18" t="s">
        <v>211</v>
      </c>
      <c r="C31" s="81">
        <v>-203590.21125999998</v>
      </c>
      <c r="D31" s="79"/>
      <c r="E31" s="79"/>
    </row>
    <row r="32" spans="1:5" x14ac:dyDescent="0.25">
      <c r="A32" s="21" t="s">
        <v>270</v>
      </c>
      <c r="B32" s="18" t="s">
        <v>212</v>
      </c>
      <c r="C32" s="81">
        <v>203342.49341</v>
      </c>
      <c r="D32" s="79"/>
      <c r="E32" s="79"/>
    </row>
    <row r="33" spans="1:5" x14ac:dyDescent="0.25">
      <c r="A33" s="28"/>
      <c r="B33" s="19" t="s">
        <v>213</v>
      </c>
      <c r="C33" s="81">
        <v>-547022.80846999993</v>
      </c>
      <c r="D33" s="79"/>
      <c r="E33" s="79"/>
    </row>
    <row r="34" spans="1:5" x14ac:dyDescent="0.25">
      <c r="A34" s="26" t="s">
        <v>103</v>
      </c>
      <c r="B34" s="18" t="s">
        <v>214</v>
      </c>
      <c r="C34" s="81">
        <v>-120948.02381</v>
      </c>
      <c r="D34" s="79"/>
      <c r="E34" s="79"/>
    </row>
    <row r="35" spans="1:5" ht="15.75" customHeight="1" x14ac:dyDescent="0.25">
      <c r="A35" s="26"/>
      <c r="B35" s="18" t="s">
        <v>215</v>
      </c>
      <c r="C35" s="81">
        <v>-86516.945999999996</v>
      </c>
      <c r="D35" s="79"/>
      <c r="E35" s="79"/>
    </row>
    <row r="36" spans="1:5" x14ac:dyDescent="0.25">
      <c r="A36" s="26" t="s">
        <v>153</v>
      </c>
      <c r="B36" s="18" t="s">
        <v>216</v>
      </c>
      <c r="C36" s="81">
        <v>0</v>
      </c>
      <c r="D36" s="79"/>
      <c r="E36" s="79"/>
    </row>
    <row r="37" spans="1:5" x14ac:dyDescent="0.25">
      <c r="A37" s="26" t="s">
        <v>273</v>
      </c>
      <c r="B37" s="18" t="s">
        <v>217</v>
      </c>
      <c r="C37" s="81">
        <v>232343.1980895116</v>
      </c>
      <c r="D37" s="79"/>
      <c r="E37" s="79"/>
    </row>
    <row r="38" spans="1:5" x14ac:dyDescent="0.25">
      <c r="A38" s="29" t="s">
        <v>57</v>
      </c>
      <c r="B38" s="17" t="s">
        <v>218</v>
      </c>
      <c r="C38" s="81"/>
      <c r="D38" s="79"/>
      <c r="E38" s="79"/>
    </row>
    <row r="39" spans="1:5" x14ac:dyDescent="0.25">
      <c r="A39" s="26" t="s">
        <v>59</v>
      </c>
      <c r="B39" s="18" t="s">
        <v>185</v>
      </c>
      <c r="C39" s="81"/>
      <c r="D39" s="79"/>
      <c r="E39" s="79"/>
    </row>
    <row r="40" spans="1:5" x14ac:dyDescent="0.25">
      <c r="A40" s="21" t="s">
        <v>267</v>
      </c>
      <c r="B40" s="18" t="s">
        <v>186</v>
      </c>
      <c r="C40" s="81">
        <v>0</v>
      </c>
      <c r="D40" s="79"/>
      <c r="E40" s="79"/>
    </row>
    <row r="41" spans="1:5" ht="31.5" x14ac:dyDescent="0.25">
      <c r="A41" s="21"/>
      <c r="B41" s="18" t="s">
        <v>187</v>
      </c>
      <c r="C41" s="81">
        <v>0</v>
      </c>
      <c r="D41" s="79"/>
      <c r="E41" s="79"/>
    </row>
    <row r="42" spans="1:5" x14ac:dyDescent="0.25">
      <c r="A42" s="21" t="s">
        <v>268</v>
      </c>
      <c r="B42" s="18" t="s">
        <v>188</v>
      </c>
      <c r="C42" s="81">
        <v>0</v>
      </c>
      <c r="D42" s="79"/>
      <c r="E42" s="79"/>
    </row>
    <row r="43" spans="1:5" x14ac:dyDescent="0.25">
      <c r="A43" s="21" t="s">
        <v>269</v>
      </c>
      <c r="B43" s="18" t="s">
        <v>189</v>
      </c>
      <c r="C43" s="81">
        <v>0</v>
      </c>
      <c r="D43" s="79"/>
      <c r="E43" s="79"/>
    </row>
    <row r="44" spans="1:5" x14ac:dyDescent="0.25">
      <c r="A44" s="21" t="s">
        <v>270</v>
      </c>
      <c r="B44" s="18" t="s">
        <v>191</v>
      </c>
      <c r="C44" s="81">
        <v>0</v>
      </c>
      <c r="D44" s="79"/>
      <c r="E44" s="79"/>
    </row>
    <row r="45" spans="1:5" x14ac:dyDescent="0.25">
      <c r="A45" s="27"/>
      <c r="B45" s="19" t="s">
        <v>219</v>
      </c>
      <c r="C45" s="81">
        <v>0</v>
      </c>
      <c r="D45" s="79"/>
      <c r="E45" s="79"/>
    </row>
    <row r="46" spans="1:5" x14ac:dyDescent="0.25">
      <c r="A46" s="28" t="s">
        <v>61</v>
      </c>
      <c r="B46" s="18" t="s">
        <v>220</v>
      </c>
      <c r="C46" s="81"/>
      <c r="D46" s="79"/>
      <c r="E46" s="79"/>
    </row>
    <row r="47" spans="1:5" x14ac:dyDescent="0.25">
      <c r="A47" s="21" t="s">
        <v>267</v>
      </c>
      <c r="B47" s="18" t="s">
        <v>221</v>
      </c>
      <c r="C47" s="81">
        <v>0</v>
      </c>
      <c r="D47" s="79"/>
      <c r="E47" s="79"/>
    </row>
    <row r="48" spans="1:5" x14ac:dyDescent="0.25">
      <c r="A48" s="27"/>
      <c r="B48" s="18" t="s">
        <v>222</v>
      </c>
      <c r="C48" s="81">
        <v>0</v>
      </c>
      <c r="D48" s="79"/>
      <c r="E48" s="79"/>
    </row>
    <row r="49" spans="1:5" x14ac:dyDescent="0.25">
      <c r="A49" s="27" t="s">
        <v>268</v>
      </c>
      <c r="B49" s="18" t="s">
        <v>223</v>
      </c>
      <c r="C49" s="81"/>
      <c r="D49" s="79"/>
      <c r="E49" s="79"/>
    </row>
    <row r="50" spans="1:5" x14ac:dyDescent="0.25">
      <c r="A50" s="27"/>
      <c r="B50" s="18" t="s">
        <v>222</v>
      </c>
      <c r="C50" s="81">
        <v>0</v>
      </c>
      <c r="D50" s="79"/>
      <c r="E50" s="79"/>
    </row>
    <row r="51" spans="1:5" x14ac:dyDescent="0.25">
      <c r="A51" s="30" t="s">
        <v>274</v>
      </c>
      <c r="B51" s="18" t="s">
        <v>224</v>
      </c>
      <c r="C51" s="81">
        <v>0</v>
      </c>
      <c r="D51" s="79"/>
      <c r="E51" s="79"/>
    </row>
    <row r="52" spans="1:5" x14ac:dyDescent="0.25">
      <c r="A52" s="30" t="s">
        <v>275</v>
      </c>
      <c r="B52" s="18" t="s">
        <v>225</v>
      </c>
      <c r="C52" s="81">
        <v>0</v>
      </c>
      <c r="D52" s="79"/>
      <c r="E52" s="79"/>
    </row>
    <row r="53" spans="1:5" x14ac:dyDescent="0.25">
      <c r="A53" s="22"/>
      <c r="B53" s="21" t="s">
        <v>347</v>
      </c>
      <c r="C53" s="81">
        <v>0</v>
      </c>
      <c r="D53" s="79"/>
      <c r="E53" s="79"/>
    </row>
    <row r="54" spans="1:5" x14ac:dyDescent="0.25">
      <c r="A54" s="27" t="s">
        <v>269</v>
      </c>
      <c r="B54" s="18" t="s">
        <v>227</v>
      </c>
      <c r="C54" s="81">
        <v>0</v>
      </c>
      <c r="D54" s="79"/>
      <c r="E54" s="79"/>
    </row>
    <row r="55" spans="1:5" x14ac:dyDescent="0.25">
      <c r="A55" s="27" t="s">
        <v>270</v>
      </c>
      <c r="B55" s="18" t="s">
        <v>228</v>
      </c>
      <c r="C55" s="81">
        <v>0</v>
      </c>
      <c r="D55" s="79"/>
      <c r="E55" s="79"/>
    </row>
    <row r="56" spans="1:5" x14ac:dyDescent="0.25">
      <c r="A56" s="25"/>
      <c r="B56" s="19" t="s">
        <v>229</v>
      </c>
      <c r="C56" s="81">
        <v>0</v>
      </c>
      <c r="D56" s="79"/>
      <c r="E56" s="79"/>
    </row>
    <row r="57" spans="1:5" x14ac:dyDescent="0.25">
      <c r="A57" s="28" t="s">
        <v>63</v>
      </c>
      <c r="B57" s="22" t="s">
        <v>194</v>
      </c>
      <c r="C57" s="81">
        <v>0</v>
      </c>
      <c r="D57" s="79"/>
      <c r="E57" s="79"/>
    </row>
    <row r="58" spans="1:5" x14ac:dyDescent="0.25">
      <c r="A58" s="26" t="s">
        <v>65</v>
      </c>
      <c r="B58" s="18" t="s">
        <v>230</v>
      </c>
      <c r="C58" s="81"/>
      <c r="D58" s="79"/>
      <c r="E58" s="79"/>
    </row>
    <row r="59" spans="1:5" x14ac:dyDescent="0.25">
      <c r="A59" s="21" t="s">
        <v>267</v>
      </c>
      <c r="B59" s="18" t="s">
        <v>231</v>
      </c>
      <c r="C59" s="81"/>
      <c r="D59" s="79"/>
      <c r="E59" s="79"/>
    </row>
    <row r="60" spans="1:5" x14ac:dyDescent="0.25">
      <c r="A60" s="21" t="s">
        <v>271</v>
      </c>
      <c r="B60" s="18" t="s">
        <v>197</v>
      </c>
      <c r="C60" s="81">
        <v>0</v>
      </c>
      <c r="D60" s="79"/>
      <c r="E60" s="79"/>
    </row>
    <row r="61" spans="1:5" x14ac:dyDescent="0.25">
      <c r="A61" s="21" t="s">
        <v>272</v>
      </c>
      <c r="B61" s="18" t="s">
        <v>198</v>
      </c>
      <c r="C61" s="81">
        <v>0</v>
      </c>
      <c r="D61" s="79"/>
      <c r="E61" s="79"/>
    </row>
    <row r="62" spans="1:5" x14ac:dyDescent="0.25">
      <c r="A62" s="27"/>
      <c r="B62" s="21" t="s">
        <v>232</v>
      </c>
      <c r="C62" s="81">
        <v>0</v>
      </c>
      <c r="D62" s="79"/>
      <c r="E62" s="79"/>
    </row>
    <row r="63" spans="1:5" x14ac:dyDescent="0.25">
      <c r="A63" s="27" t="s">
        <v>268</v>
      </c>
      <c r="B63" s="18" t="s">
        <v>233</v>
      </c>
      <c r="C63" s="81"/>
      <c r="D63" s="79"/>
      <c r="E63" s="79"/>
    </row>
    <row r="64" spans="1:5" x14ac:dyDescent="0.25">
      <c r="A64" s="30" t="s">
        <v>274</v>
      </c>
      <c r="B64" s="18" t="s">
        <v>197</v>
      </c>
      <c r="C64" s="81">
        <v>0</v>
      </c>
      <c r="D64" s="79"/>
      <c r="E64" s="79"/>
    </row>
    <row r="65" spans="1:5" x14ac:dyDescent="0.25">
      <c r="A65" s="30" t="s">
        <v>275</v>
      </c>
      <c r="B65" s="18" t="s">
        <v>198</v>
      </c>
      <c r="C65" s="81">
        <v>0</v>
      </c>
      <c r="D65" s="79"/>
      <c r="E65" s="79"/>
    </row>
    <row r="66" spans="1:5" x14ac:dyDescent="0.25">
      <c r="A66" s="27"/>
      <c r="B66" s="21" t="s">
        <v>347</v>
      </c>
      <c r="C66" s="81">
        <v>0</v>
      </c>
      <c r="D66" s="79"/>
      <c r="E66" s="79"/>
    </row>
    <row r="67" spans="1:5" x14ac:dyDescent="0.25">
      <c r="A67" s="28"/>
      <c r="B67" s="23" t="s">
        <v>202</v>
      </c>
      <c r="C67" s="81">
        <v>0</v>
      </c>
      <c r="D67" s="79"/>
      <c r="E67" s="79"/>
    </row>
    <row r="68" spans="1:5" x14ac:dyDescent="0.25">
      <c r="A68" s="26" t="s">
        <v>74</v>
      </c>
      <c r="B68" s="18" t="s">
        <v>234</v>
      </c>
      <c r="C68" s="81"/>
      <c r="D68" s="79"/>
      <c r="E68" s="79"/>
    </row>
    <row r="69" spans="1:5" x14ac:dyDescent="0.25">
      <c r="A69" s="21" t="s">
        <v>267</v>
      </c>
      <c r="B69" s="24" t="s">
        <v>235</v>
      </c>
      <c r="C69" s="81"/>
      <c r="D69" s="79"/>
      <c r="E69" s="79"/>
    </row>
    <row r="70" spans="1:5" x14ac:dyDescent="0.25">
      <c r="A70" s="21" t="s">
        <v>271</v>
      </c>
      <c r="B70" s="18" t="s">
        <v>197</v>
      </c>
      <c r="C70" s="81">
        <v>0</v>
      </c>
      <c r="D70" s="79"/>
      <c r="E70" s="79"/>
    </row>
    <row r="71" spans="1:5" x14ac:dyDescent="0.25">
      <c r="A71" s="21" t="s">
        <v>272</v>
      </c>
      <c r="B71" s="18" t="s">
        <v>198</v>
      </c>
      <c r="C71" s="81">
        <v>0</v>
      </c>
      <c r="D71" s="79"/>
      <c r="E71" s="79"/>
    </row>
    <row r="72" spans="1:5" x14ac:dyDescent="0.25">
      <c r="A72" s="27"/>
      <c r="B72" s="21" t="s">
        <v>232</v>
      </c>
      <c r="C72" s="81">
        <v>0</v>
      </c>
      <c r="D72" s="79"/>
      <c r="E72" s="79"/>
    </row>
    <row r="73" spans="1:5" x14ac:dyDescent="0.25">
      <c r="A73" s="27" t="s">
        <v>268</v>
      </c>
      <c r="B73" s="18" t="s">
        <v>236</v>
      </c>
      <c r="C73" s="81">
        <v>0</v>
      </c>
      <c r="D73" s="79"/>
      <c r="E73" s="79"/>
    </row>
    <row r="74" spans="1:5" x14ac:dyDescent="0.25">
      <c r="A74" s="27"/>
      <c r="B74" s="19" t="s">
        <v>237</v>
      </c>
      <c r="C74" s="81">
        <v>0</v>
      </c>
      <c r="D74" s="79"/>
      <c r="E74" s="79"/>
    </row>
    <row r="75" spans="1:5" x14ac:dyDescent="0.25">
      <c r="A75" s="26" t="s">
        <v>76</v>
      </c>
      <c r="B75" s="18" t="s">
        <v>207</v>
      </c>
      <c r="C75" s="81">
        <v>0</v>
      </c>
      <c r="D75" s="79"/>
      <c r="E75" s="79"/>
    </row>
    <row r="76" spans="1:5" x14ac:dyDescent="0.25">
      <c r="A76" s="26" t="s">
        <v>78</v>
      </c>
      <c r="B76" s="18" t="s">
        <v>238</v>
      </c>
      <c r="C76" s="81"/>
      <c r="D76" s="79"/>
      <c r="E76" s="79"/>
    </row>
    <row r="77" spans="1:5" x14ac:dyDescent="0.25">
      <c r="A77" s="21" t="s">
        <v>267</v>
      </c>
      <c r="B77" s="18" t="s">
        <v>209</v>
      </c>
      <c r="C77" s="81">
        <v>0</v>
      </c>
      <c r="D77" s="79"/>
      <c r="E77" s="79"/>
    </row>
    <row r="78" spans="1:5" x14ac:dyDescent="0.25">
      <c r="A78" s="21" t="s">
        <v>268</v>
      </c>
      <c r="B78" s="18" t="s">
        <v>210</v>
      </c>
      <c r="C78" s="81">
        <v>0</v>
      </c>
      <c r="D78" s="79"/>
      <c r="E78" s="79"/>
    </row>
    <row r="79" spans="1:5" x14ac:dyDescent="0.25">
      <c r="A79" s="21" t="s">
        <v>269</v>
      </c>
      <c r="B79" s="18" t="s">
        <v>211</v>
      </c>
      <c r="C79" s="81">
        <v>0</v>
      </c>
      <c r="D79" s="79"/>
      <c r="E79" s="79"/>
    </row>
    <row r="80" spans="1:5" x14ac:dyDescent="0.25">
      <c r="A80" s="21" t="s">
        <v>270</v>
      </c>
      <c r="B80" s="18" t="s">
        <v>239</v>
      </c>
      <c r="C80" s="81">
        <v>0</v>
      </c>
      <c r="D80" s="79"/>
      <c r="E80" s="79"/>
    </row>
    <row r="81" spans="1:5" x14ac:dyDescent="0.25">
      <c r="A81" s="28"/>
      <c r="B81" s="19" t="s">
        <v>213</v>
      </c>
      <c r="C81" s="81">
        <v>0</v>
      </c>
      <c r="D81" s="79"/>
      <c r="E81" s="79"/>
    </row>
    <row r="82" spans="1:5" x14ac:dyDescent="0.25">
      <c r="A82" s="26" t="s">
        <v>103</v>
      </c>
      <c r="B82" s="18" t="s">
        <v>240</v>
      </c>
      <c r="C82" s="81"/>
      <c r="D82" s="79"/>
      <c r="E82" s="79"/>
    </row>
    <row r="83" spans="1:5" x14ac:dyDescent="0.25">
      <c r="A83" s="21" t="s">
        <v>267</v>
      </c>
      <c r="B83" s="18" t="s">
        <v>241</v>
      </c>
      <c r="C83" s="81">
        <v>-0.17652000000000001</v>
      </c>
      <c r="D83" s="79"/>
      <c r="E83" s="79"/>
    </row>
    <row r="84" spans="1:5" x14ac:dyDescent="0.25">
      <c r="A84" s="21" t="s">
        <v>268</v>
      </c>
      <c r="B84" s="18" t="s">
        <v>242</v>
      </c>
      <c r="C84" s="81">
        <v>0</v>
      </c>
      <c r="D84" s="79"/>
      <c r="E84" s="79"/>
    </row>
    <row r="85" spans="1:5" x14ac:dyDescent="0.25">
      <c r="A85" s="21" t="s">
        <v>269</v>
      </c>
      <c r="B85" s="18" t="s">
        <v>243</v>
      </c>
      <c r="C85" s="81">
        <v>0</v>
      </c>
      <c r="D85" s="79"/>
      <c r="E85" s="79"/>
    </row>
    <row r="86" spans="1:5" x14ac:dyDescent="0.25">
      <c r="A86" s="21"/>
      <c r="B86" s="19" t="s">
        <v>244</v>
      </c>
      <c r="C86" s="81">
        <v>-0.17652000000000001</v>
      </c>
      <c r="D86" s="79"/>
      <c r="E86" s="79"/>
    </row>
    <row r="87" spans="1:5" x14ac:dyDescent="0.25">
      <c r="A87" s="26" t="s">
        <v>153</v>
      </c>
      <c r="B87" s="18" t="s">
        <v>214</v>
      </c>
      <c r="C87" s="81">
        <v>0</v>
      </c>
      <c r="D87" s="79"/>
      <c r="E87" s="79"/>
    </row>
    <row r="88" spans="1:5" ht="15.75" customHeight="1" x14ac:dyDescent="0.25">
      <c r="A88" s="26"/>
      <c r="B88" s="18" t="s">
        <v>215</v>
      </c>
      <c r="C88" s="81">
        <v>0</v>
      </c>
      <c r="D88" s="79"/>
      <c r="E88" s="79"/>
    </row>
    <row r="89" spans="1:5" x14ac:dyDescent="0.25">
      <c r="A89" s="26" t="s">
        <v>273</v>
      </c>
      <c r="B89" s="18" t="s">
        <v>245</v>
      </c>
      <c r="C89" s="81">
        <v>0</v>
      </c>
      <c r="D89" s="79"/>
      <c r="E89" s="79"/>
    </row>
    <row r="90" spans="1:5" x14ac:dyDescent="0.25">
      <c r="A90" s="26" t="s">
        <v>276</v>
      </c>
      <c r="B90" s="18" t="s">
        <v>246</v>
      </c>
      <c r="C90" s="81">
        <v>0</v>
      </c>
      <c r="D90" s="79"/>
      <c r="E90" s="79"/>
    </row>
    <row r="91" spans="1:5" x14ac:dyDescent="0.25">
      <c r="A91" s="26" t="s">
        <v>277</v>
      </c>
      <c r="B91" s="18" t="s">
        <v>247</v>
      </c>
      <c r="C91" s="81">
        <v>-0.17652000000000001</v>
      </c>
      <c r="D91" s="79"/>
      <c r="E91" s="79"/>
    </row>
    <row r="92" spans="1:5" x14ac:dyDescent="0.25">
      <c r="A92" s="25" t="s">
        <v>278</v>
      </c>
      <c r="B92" s="115" t="s">
        <v>248</v>
      </c>
      <c r="C92" s="116"/>
      <c r="D92" s="79"/>
      <c r="E92" s="79"/>
    </row>
    <row r="93" spans="1:5" x14ac:dyDescent="0.25">
      <c r="A93" s="26" t="s">
        <v>59</v>
      </c>
      <c r="B93" s="18" t="s">
        <v>249</v>
      </c>
      <c r="C93" s="81">
        <v>232343.1980895116</v>
      </c>
      <c r="D93" s="79"/>
      <c r="E93" s="79"/>
    </row>
    <row r="94" spans="1:5" x14ac:dyDescent="0.25">
      <c r="A94" s="26" t="s">
        <v>61</v>
      </c>
      <c r="B94" s="18" t="s">
        <v>250</v>
      </c>
      <c r="C94" s="81">
        <v>-0.17652000000000001</v>
      </c>
      <c r="D94" s="79"/>
      <c r="E94" s="79"/>
    </row>
    <row r="95" spans="1:5" x14ac:dyDescent="0.25">
      <c r="A95" s="28" t="s">
        <v>63</v>
      </c>
      <c r="B95" s="18" t="s">
        <v>251</v>
      </c>
      <c r="C95" s="81"/>
      <c r="D95" s="79"/>
      <c r="E95" s="79"/>
    </row>
    <row r="96" spans="1:5" x14ac:dyDescent="0.25">
      <c r="A96" s="21" t="s">
        <v>267</v>
      </c>
      <c r="B96" s="18" t="s">
        <v>221</v>
      </c>
      <c r="C96" s="81">
        <v>7654</v>
      </c>
      <c r="D96" s="79"/>
      <c r="E96" s="79"/>
    </row>
    <row r="97" spans="1:5" x14ac:dyDescent="0.25">
      <c r="A97" s="27"/>
      <c r="B97" s="18" t="s">
        <v>222</v>
      </c>
      <c r="C97" s="81">
        <v>2982</v>
      </c>
      <c r="D97" s="79"/>
      <c r="E97" s="79"/>
    </row>
    <row r="98" spans="1:5" x14ac:dyDescent="0.25">
      <c r="A98" s="27" t="s">
        <v>268</v>
      </c>
      <c r="B98" s="18" t="s">
        <v>223</v>
      </c>
      <c r="C98" s="81">
        <v>11</v>
      </c>
      <c r="D98" s="79"/>
      <c r="E98" s="79"/>
    </row>
    <row r="99" spans="1:5" x14ac:dyDescent="0.25">
      <c r="A99" s="27"/>
      <c r="B99" s="18" t="s">
        <v>222</v>
      </c>
      <c r="C99" s="81">
        <v>0</v>
      </c>
      <c r="D99" s="79"/>
      <c r="E99" s="79"/>
    </row>
    <row r="100" spans="1:5" x14ac:dyDescent="0.25">
      <c r="A100" s="30" t="s">
        <v>274</v>
      </c>
      <c r="B100" s="18" t="s">
        <v>224</v>
      </c>
      <c r="C100" s="81">
        <v>3731.5152400000002</v>
      </c>
      <c r="D100" s="79"/>
      <c r="E100" s="79"/>
    </row>
    <row r="101" spans="1:5" x14ac:dyDescent="0.25">
      <c r="A101" s="30" t="s">
        <v>275</v>
      </c>
      <c r="B101" s="18" t="s">
        <v>225</v>
      </c>
      <c r="C101" s="81">
        <v>18873.754520000002</v>
      </c>
      <c r="D101" s="79"/>
      <c r="E101" s="79"/>
    </row>
    <row r="102" spans="1:5" x14ac:dyDescent="0.25">
      <c r="A102" s="22"/>
      <c r="B102" s="21" t="s">
        <v>226</v>
      </c>
      <c r="C102" s="81">
        <v>22605.269759999999</v>
      </c>
      <c r="D102" s="79"/>
      <c r="E102" s="79"/>
    </row>
    <row r="103" spans="1:5" x14ac:dyDescent="0.25">
      <c r="A103" s="27" t="s">
        <v>269</v>
      </c>
      <c r="B103" s="18" t="s">
        <v>227</v>
      </c>
      <c r="C103" s="81">
        <v>93033.790000000008</v>
      </c>
      <c r="D103" s="79"/>
      <c r="E103" s="79"/>
    </row>
    <row r="104" spans="1:5" x14ac:dyDescent="0.25">
      <c r="A104" s="27" t="s">
        <v>270</v>
      </c>
      <c r="B104" s="18" t="s">
        <v>228</v>
      </c>
      <c r="C104" s="81">
        <v>3398.6604200000002</v>
      </c>
      <c r="D104" s="79"/>
      <c r="E104" s="79"/>
    </row>
    <row r="105" spans="1:5" x14ac:dyDescent="0.25">
      <c r="A105" s="25"/>
      <c r="B105" s="19" t="s">
        <v>252</v>
      </c>
      <c r="C105" s="81">
        <v>126691.72018</v>
      </c>
      <c r="D105" s="79"/>
      <c r="E105" s="79"/>
    </row>
    <row r="106" spans="1:5" x14ac:dyDescent="0.25">
      <c r="A106" s="28" t="s">
        <v>65</v>
      </c>
      <c r="B106" s="18" t="s">
        <v>253</v>
      </c>
      <c r="C106" s="81">
        <v>0</v>
      </c>
      <c r="D106" s="79"/>
      <c r="E106" s="79"/>
    </row>
    <row r="107" spans="1:5" x14ac:dyDescent="0.25">
      <c r="A107" s="26" t="s">
        <v>74</v>
      </c>
      <c r="B107" s="18" t="s">
        <v>240</v>
      </c>
      <c r="C107" s="81"/>
      <c r="D107" s="79"/>
      <c r="E107" s="79"/>
    </row>
    <row r="108" spans="1:5" x14ac:dyDescent="0.25">
      <c r="A108" s="21" t="s">
        <v>267</v>
      </c>
      <c r="B108" s="18" t="s">
        <v>254</v>
      </c>
      <c r="C108" s="81">
        <v>-2944.58014</v>
      </c>
      <c r="D108" s="79"/>
      <c r="E108" s="79"/>
    </row>
    <row r="109" spans="1:5" x14ac:dyDescent="0.25">
      <c r="A109" s="21" t="s">
        <v>268</v>
      </c>
      <c r="B109" s="18" t="s">
        <v>242</v>
      </c>
      <c r="C109" s="81">
        <v>-76248.3649</v>
      </c>
      <c r="D109" s="79"/>
      <c r="E109" s="79"/>
    </row>
    <row r="110" spans="1:5" x14ac:dyDescent="0.25">
      <c r="A110" s="21" t="s">
        <v>269</v>
      </c>
      <c r="B110" s="18" t="s">
        <v>255</v>
      </c>
      <c r="C110" s="81">
        <v>-4951.56981</v>
      </c>
      <c r="D110" s="79"/>
      <c r="E110" s="79"/>
    </row>
    <row r="111" spans="1:5" x14ac:dyDescent="0.25">
      <c r="A111" s="21"/>
      <c r="B111" s="19" t="s">
        <v>237</v>
      </c>
      <c r="C111" s="81">
        <v>-84144.514850000007</v>
      </c>
      <c r="D111" s="79"/>
      <c r="E111" s="79"/>
    </row>
    <row r="112" spans="1:5" x14ac:dyDescent="0.25">
      <c r="A112" s="28" t="s">
        <v>76</v>
      </c>
      <c r="B112" s="18" t="s">
        <v>256</v>
      </c>
      <c r="C112" s="81">
        <v>-14345</v>
      </c>
      <c r="D112" s="79"/>
      <c r="E112" s="79"/>
    </row>
    <row r="113" spans="1:5" x14ac:dyDescent="0.25">
      <c r="A113" s="28" t="s">
        <v>78</v>
      </c>
      <c r="B113" s="18" t="s">
        <v>257</v>
      </c>
      <c r="C113" s="81">
        <v>18258.970789999999</v>
      </c>
      <c r="D113" s="79"/>
      <c r="E113" s="79"/>
    </row>
    <row r="114" spans="1:5" x14ac:dyDescent="0.25">
      <c r="A114" s="28" t="s">
        <v>103</v>
      </c>
      <c r="B114" s="18" t="s">
        <v>258</v>
      </c>
      <c r="C114" s="81">
        <v>-31049.370320000002</v>
      </c>
      <c r="D114" s="79"/>
      <c r="E114" s="79"/>
    </row>
    <row r="115" spans="1:5" x14ac:dyDescent="0.25">
      <c r="A115" s="28" t="s">
        <v>153</v>
      </c>
      <c r="B115" s="18" t="s">
        <v>259</v>
      </c>
      <c r="C115" s="81">
        <v>247754.82736951159</v>
      </c>
      <c r="D115" s="79"/>
      <c r="E115" s="79"/>
    </row>
    <row r="116" spans="1:5" x14ac:dyDescent="0.25">
      <c r="A116" s="28" t="s">
        <v>273</v>
      </c>
      <c r="B116" s="18" t="s">
        <v>260</v>
      </c>
      <c r="C116" s="81">
        <v>1349.40175</v>
      </c>
      <c r="D116" s="79"/>
      <c r="E116" s="79"/>
    </row>
    <row r="117" spans="1:5" x14ac:dyDescent="0.25">
      <c r="A117" s="28" t="s">
        <v>277</v>
      </c>
      <c r="B117" s="18" t="s">
        <v>261</v>
      </c>
      <c r="C117" s="81">
        <v>-608.28604999999993</v>
      </c>
      <c r="D117" s="79"/>
      <c r="E117" s="79"/>
    </row>
    <row r="118" spans="1:5" x14ac:dyDescent="0.25">
      <c r="A118" s="28" t="s">
        <v>279</v>
      </c>
      <c r="B118" s="18" t="s">
        <v>262</v>
      </c>
      <c r="C118" s="81">
        <v>741.11570000000006</v>
      </c>
      <c r="D118" s="79"/>
      <c r="E118" s="79"/>
    </row>
    <row r="119" spans="1:5" x14ac:dyDescent="0.25">
      <c r="A119" s="28" t="s">
        <v>280</v>
      </c>
      <c r="B119" s="18" t="s">
        <v>263</v>
      </c>
      <c r="C119" s="81">
        <v>-10653</v>
      </c>
      <c r="D119" s="79"/>
      <c r="E119" s="79"/>
    </row>
    <row r="120" spans="1:5" x14ac:dyDescent="0.25">
      <c r="A120" s="28" t="s">
        <v>281</v>
      </c>
      <c r="B120" s="18" t="s">
        <v>264</v>
      </c>
      <c r="C120" s="81">
        <v>-190.51848999999999</v>
      </c>
      <c r="D120" s="79"/>
      <c r="E120" s="79"/>
    </row>
    <row r="121" spans="1:5" x14ac:dyDescent="0.25">
      <c r="A121" s="28" t="s">
        <v>282</v>
      </c>
      <c r="B121" s="18" t="s">
        <v>265</v>
      </c>
      <c r="C121" s="81">
        <v>237652.4245795116</v>
      </c>
      <c r="D121" s="79"/>
      <c r="E121" s="79"/>
    </row>
    <row r="122" spans="1:5" ht="15" customHeight="1" x14ac:dyDescent="0.25">
      <c r="A122" s="90" t="s">
        <v>332</v>
      </c>
      <c r="B122" s="90"/>
      <c r="C122" s="90"/>
    </row>
    <row r="123" spans="1:5" x14ac:dyDescent="0.25">
      <c r="A123" s="90"/>
      <c r="B123" s="90"/>
      <c r="C123" s="90"/>
    </row>
  </sheetData>
  <mergeCells count="6">
    <mergeCell ref="A2:B2"/>
    <mergeCell ref="A3:B3"/>
    <mergeCell ref="A1:C1"/>
    <mergeCell ref="A122:C123"/>
    <mergeCell ref="B92:C92"/>
    <mergeCell ref="B4:C4"/>
  </mergeCells>
  <conditionalFormatting sqref="D6:D121">
    <cfRule type="cellIs" dxfId="1" priority="2" operator="notBetween">
      <formula>0.5</formula>
      <formula>-0.5</formula>
    </cfRule>
  </conditionalFormatting>
  <conditionalFormatting sqref="E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2022-01-05T09:08:53Z</cp:lastPrinted>
  <dcterms:created xsi:type="dcterms:W3CDTF">2017-08-01T06:48:00Z</dcterms:created>
  <dcterms:modified xsi:type="dcterms:W3CDTF">2022-03-18T07:06:56Z</dcterms:modified>
</cp:coreProperties>
</file>