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hristova\Documents\STATISTIKA\STATISTIKA_Q4_2021\"/>
    </mc:Choice>
  </mc:AlternateContent>
  <bookViews>
    <workbookView xWindow="0" yWindow="0" windowWidth="21795" windowHeight="12915"/>
  </bookViews>
  <sheets>
    <sheet name="Осигурени лица" sheetId="1" r:id="rId1"/>
    <sheet name="Натрупани средства" sheetId="2" r:id="rId2"/>
    <sheet name="-" sheetId="3" state="veryHidden" r:id="rId3"/>
  </sheets>
  <calcPr calcId="162913"/>
</workbook>
</file>

<file path=xl/calcChain.xml><?xml version="1.0" encoding="utf-8"?>
<calcChain xmlns="http://schemas.openxmlformats.org/spreadsheetml/2006/main">
  <c r="M8" i="1" l="1"/>
  <c r="M7" i="1"/>
  <c r="M6" i="2"/>
  <c r="M6" i="1"/>
  <c r="C12" i="2" l="1"/>
  <c r="K20" i="2"/>
  <c r="J16" i="2"/>
  <c r="L20" i="2"/>
  <c r="I8" i="2"/>
  <c r="M8" i="2"/>
  <c r="M12" i="2"/>
  <c r="I20" i="2"/>
  <c r="J8" i="2"/>
  <c r="D20" i="1"/>
  <c r="F8" i="2"/>
  <c r="O19" i="1"/>
  <c r="G11" i="2"/>
  <c r="N11" i="2"/>
  <c r="D7" i="2"/>
  <c r="F15" i="2"/>
  <c r="J15" i="2"/>
  <c r="G7" i="2"/>
  <c r="K7" i="2"/>
  <c r="M7" i="2"/>
  <c r="I11" i="2"/>
  <c r="M11" i="2"/>
  <c r="E19" i="2"/>
  <c r="I19" i="2"/>
  <c r="J7" i="2"/>
  <c r="F7" i="2"/>
  <c r="C11" i="2"/>
  <c r="C7" i="1"/>
  <c r="K7" i="1"/>
  <c r="E11" i="2"/>
  <c r="D19" i="2"/>
  <c r="O20" i="1"/>
  <c r="H16" i="2"/>
  <c r="C20" i="1"/>
  <c r="L16" i="2"/>
  <c r="J20" i="2"/>
  <c r="M16" i="2"/>
  <c r="D12" i="2"/>
  <c r="E12" i="2"/>
  <c r="F20" i="2"/>
  <c r="L8" i="2"/>
  <c r="E8" i="2"/>
  <c r="D16" i="2"/>
  <c r="D10" i="2"/>
  <c r="E10" i="2"/>
  <c r="F10" i="2"/>
  <c r="G10" i="2"/>
  <c r="H10" i="2"/>
  <c r="I10" i="2"/>
  <c r="J10" i="2"/>
  <c r="K10" i="2"/>
  <c r="L10" i="2"/>
  <c r="M10" i="2"/>
  <c r="N10" i="2"/>
  <c r="D11" i="2"/>
  <c r="F11" i="2"/>
  <c r="H11" i="2"/>
  <c r="J11" i="2"/>
  <c r="K11" i="2"/>
  <c r="L11" i="2"/>
  <c r="F12" i="2"/>
  <c r="G12" i="2"/>
  <c r="H12" i="2"/>
  <c r="I12" i="2"/>
  <c r="J12" i="2"/>
  <c r="K12" i="2"/>
  <c r="L12" i="2"/>
  <c r="N12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G15" i="2"/>
  <c r="H15" i="2"/>
  <c r="I15" i="2"/>
  <c r="K15" i="2"/>
  <c r="L15" i="2"/>
  <c r="M15" i="2"/>
  <c r="N15" i="2"/>
  <c r="E16" i="2"/>
  <c r="F16" i="2"/>
  <c r="G16" i="2"/>
  <c r="I16" i="2"/>
  <c r="K16" i="2"/>
  <c r="N16" i="2"/>
  <c r="D18" i="2"/>
  <c r="E18" i="2"/>
  <c r="F18" i="2"/>
  <c r="G18" i="2"/>
  <c r="H18" i="2"/>
  <c r="I18" i="2"/>
  <c r="J18" i="2"/>
  <c r="K18" i="2"/>
  <c r="L18" i="2"/>
  <c r="M18" i="2"/>
  <c r="N18" i="2"/>
  <c r="F19" i="2"/>
  <c r="G19" i="2"/>
  <c r="H19" i="2"/>
  <c r="J19" i="2"/>
  <c r="K19" i="2"/>
  <c r="L19" i="2"/>
  <c r="M19" i="2"/>
  <c r="N19" i="2"/>
  <c r="E20" i="2"/>
  <c r="G20" i="2"/>
  <c r="H20" i="2"/>
  <c r="M20" i="2"/>
  <c r="N20" i="2"/>
  <c r="D6" i="2"/>
  <c r="E6" i="2"/>
  <c r="F6" i="2"/>
  <c r="G6" i="2"/>
  <c r="H6" i="2"/>
  <c r="I6" i="2"/>
  <c r="J6" i="2"/>
  <c r="K6" i="2"/>
  <c r="L6" i="2"/>
  <c r="E7" i="2"/>
  <c r="H7" i="2"/>
  <c r="I7" i="2"/>
  <c r="L7" i="2"/>
  <c r="G8" i="2"/>
  <c r="H8" i="2"/>
  <c r="K8" i="2"/>
  <c r="B2" i="2"/>
  <c r="B2" i="1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E20" i="1"/>
  <c r="F20" i="1"/>
  <c r="G20" i="1"/>
  <c r="H20" i="1"/>
  <c r="I20" i="1"/>
  <c r="J20" i="1"/>
  <c r="K20" i="1"/>
  <c r="L20" i="1"/>
  <c r="M20" i="1"/>
  <c r="N20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C18" i="1"/>
  <c r="C15" i="1"/>
  <c r="C14" i="1"/>
  <c r="O18" i="1"/>
  <c r="O15" i="1"/>
  <c r="O14" i="1"/>
  <c r="O11" i="1"/>
  <c r="O10" i="1"/>
  <c r="D10" i="1"/>
  <c r="E10" i="1"/>
  <c r="F10" i="1"/>
  <c r="G10" i="1"/>
  <c r="H10" i="1"/>
  <c r="I10" i="1"/>
  <c r="J10" i="1"/>
  <c r="K10" i="1"/>
  <c r="L10" i="1"/>
  <c r="M10" i="1"/>
  <c r="N10" i="1"/>
  <c r="D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12" i="1"/>
  <c r="C11" i="1"/>
  <c r="C10" i="1"/>
  <c r="O6" i="1"/>
  <c r="D7" i="1"/>
  <c r="E7" i="1"/>
  <c r="F7" i="1"/>
  <c r="G7" i="1"/>
  <c r="H7" i="1"/>
  <c r="I7" i="1"/>
  <c r="J7" i="1"/>
  <c r="L7" i="1"/>
  <c r="D8" i="1"/>
  <c r="F8" i="1"/>
  <c r="G8" i="1"/>
  <c r="H8" i="1"/>
  <c r="I8" i="1"/>
  <c r="J8" i="1"/>
  <c r="K8" i="1"/>
  <c r="L8" i="1"/>
  <c r="D6" i="1"/>
  <c r="E6" i="1"/>
  <c r="F6" i="1"/>
  <c r="G6" i="1"/>
  <c r="H6" i="1"/>
  <c r="I6" i="1"/>
  <c r="J6" i="1"/>
  <c r="K6" i="1"/>
  <c r="L6" i="1"/>
  <c r="C6" i="1"/>
  <c r="O12" i="1" l="1"/>
  <c r="D8" i="2"/>
  <c r="D20" i="2"/>
  <c r="C18" i="2"/>
  <c r="C8" i="1"/>
  <c r="C6" i="2"/>
  <c r="E11" i="1"/>
  <c r="O7" i="1"/>
  <c r="C7" i="2"/>
  <c r="C15" i="2"/>
  <c r="C10" i="2"/>
  <c r="E26" i="1"/>
  <c r="E28" i="1" s="1"/>
  <c r="O16" i="1"/>
  <c r="C16" i="1"/>
  <c r="C19" i="2"/>
  <c r="C8" i="2"/>
  <c r="C20" i="2"/>
  <c r="E8" i="1"/>
  <c r="C19" i="1"/>
  <c r="O8" i="1" l="1"/>
  <c r="E30" i="1"/>
  <c r="D29" i="2"/>
  <c r="E29" i="1"/>
  <c r="D28" i="2"/>
  <c r="D27" i="2"/>
  <c r="E27" i="1"/>
  <c r="D26" i="2"/>
  <c r="C16" i="2"/>
  <c r="C14" i="2"/>
</calcChain>
</file>

<file path=xl/sharedStrings.xml><?xml version="1.0" encoding="utf-8"?>
<sst xmlns="http://schemas.openxmlformats.org/spreadsheetml/2006/main" count="134" uniqueCount="40">
  <si>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</si>
  <si>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</si>
  <si>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</si>
  <si>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</si>
  <si>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</si>
  <si>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</si>
  <si>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</si>
  <si>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</si>
  <si>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</si>
  <si>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</si>
  <si>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</si>
  <si>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</si>
  <si>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</si>
  <si>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</si>
  <si>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</si>
  <si>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</si>
  <si>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</si>
  <si>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</si>
  <si>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</si>
  <si>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</si>
  <si>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</si>
  <si>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</si>
  <si>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</si>
  <si>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</si>
  <si>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</si>
  <si>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</si>
  <si>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</si>
  <si>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</si>
  <si>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</si>
  <si>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</si>
  <si>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</si>
  <si>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</si>
  <si>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</si>
  <si>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</si>
  <si>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</si>
  <si>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</si>
  <si>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</si>
  <si>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</si>
  <si>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Среден размер на натрупаните средства на едно осигурено лице* според пола и възрастта към 31.12.2021 г.</t>
  </si>
  <si>
    <t>Осигурени лица в пенсионните фондовете по пол и възраст към 31.12.2021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</si>
</sst>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5" fillId="0" borderId="0" xfId="1"/>
    <xf numFmtId="0" fontId="2" fillId="0" borderId="0" xfId="1" applyFont="1"/>
    <xf numFmtId="4" fontId="2" fillId="0" borderId="0" xfId="1" applyNumberFormat="1" applyFont="1"/>
    <xf numFmtId="4" fontId="5" fillId="0" borderId="0" xfId="1" applyNumberFormat="1"/>
    <xf numFmtId="0" fontId="6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65" fontId="0" fillId="0" borderId="2" xfId="0" applyNumberFormat="1" applyBorder="1" applyProtection="1">
      <protection locked="0" hidden="1"/>
    </xf>
    <xf numFmtId="0" fontId="2" fillId="0" borderId="1" xfId="0" applyFont="1" applyBorder="1" applyAlignment="1" applyProtection="1">
      <protection locked="0" hidden="1"/>
    </xf>
    <xf numFmtId="3" fontId="2" fillId="0" borderId="2" xfId="0" applyNumberFormat="1" applyFont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165" fontId="5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4" fontId="2" fillId="0" borderId="2" xfId="0" applyNumberFormat="1" applyFont="1" applyBorder="1" applyAlignment="1" applyProtection="1">
      <alignment horizontal="right" vertical="center"/>
      <protection locked="0" hidden="1"/>
    </xf>
    <xf numFmtId="0" fontId="2" fillId="0" borderId="0" xfId="0" applyFont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3" fontId="0" fillId="0" borderId="2" xfId="0" applyNumberFormat="1" applyBorder="1"/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/>
    <xf numFmtId="3" fontId="0" fillId="0" borderId="0" xfId="0" applyNumberFormat="1" applyBorder="1"/>
    <xf numFmtId="0" fontId="2" fillId="0" borderId="1" xfId="0" applyFont="1" applyBorder="1" applyAlignment="1"/>
    <xf numFmtId="3" fontId="2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0" fontId="0" fillId="0" borderId="0" xfId="0" applyBorder="1"/>
    <xf numFmtId="4" fontId="2" fillId="0" borderId="2" xfId="0" applyNumberFormat="1" applyFont="1" applyBorder="1" applyAlignment="1">
      <alignment horizontal="right" vertic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wrapText="1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31.12.2021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26"/>
          <c:w val="0.8870346598202824"/>
          <c:h val="0.64111498257840194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15616</c:v>
                </c:pt>
                <c:pt idx="1">
                  <c:v>120096</c:v>
                </c:pt>
                <c:pt idx="2">
                  <c:v>176122</c:v>
                </c:pt>
                <c:pt idx="3">
                  <c:v>246421</c:v>
                </c:pt>
                <c:pt idx="4">
                  <c:v>273959</c:v>
                </c:pt>
                <c:pt idx="5">
                  <c:v>294025</c:v>
                </c:pt>
                <c:pt idx="6">
                  <c:v>310448</c:v>
                </c:pt>
                <c:pt idx="7">
                  <c:v>272755</c:v>
                </c:pt>
                <c:pt idx="8">
                  <c:v>219265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14055</c:v>
                </c:pt>
                <c:pt idx="1">
                  <c:v>103624</c:v>
                </c:pt>
                <c:pt idx="2">
                  <c:v>157406</c:v>
                </c:pt>
                <c:pt idx="3">
                  <c:v>224293</c:v>
                </c:pt>
                <c:pt idx="4">
                  <c:v>250610</c:v>
                </c:pt>
                <c:pt idx="5">
                  <c:v>271227</c:v>
                </c:pt>
                <c:pt idx="6">
                  <c:v>294102</c:v>
                </c:pt>
                <c:pt idx="7">
                  <c:v>261419</c:v>
                </c:pt>
                <c:pt idx="8">
                  <c:v>219543</c:v>
                </c:pt>
                <c:pt idx="9">
                  <c:v>72163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29671</c:v>
                </c:pt>
                <c:pt idx="1">
                  <c:v>223720</c:v>
                </c:pt>
                <c:pt idx="2">
                  <c:v>333528</c:v>
                </c:pt>
                <c:pt idx="3">
                  <c:v>470714</c:v>
                </c:pt>
                <c:pt idx="4">
                  <c:v>524569</c:v>
                </c:pt>
                <c:pt idx="5">
                  <c:v>565252</c:v>
                </c:pt>
                <c:pt idx="6">
                  <c:v>604550</c:v>
                </c:pt>
                <c:pt idx="7">
                  <c:v>534174</c:v>
                </c:pt>
                <c:pt idx="8">
                  <c:v>438808</c:v>
                </c:pt>
                <c:pt idx="9">
                  <c:v>151660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048064"/>
        <c:axId val="141058048"/>
      </c:lineChart>
      <c:catAx>
        <c:axId val="14104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5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058048"/>
        <c:scaling>
          <c:orientation val="minMax"/>
          <c:max val="65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480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663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ППФ**** към 31.12.2021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4590.8242429822931</c:v>
                </c:pt>
                <c:pt idx="1">
                  <c:v>375.56304347826079</c:v>
                </c:pt>
                <c:pt idx="2">
                  <c:v>1456.8154377487208</c:v>
                </c:pt>
                <c:pt idx="3">
                  <c:v>2258.4830351758792</c:v>
                </c:pt>
                <c:pt idx="4">
                  <c:v>3317.8312556897758</c:v>
                </c:pt>
                <c:pt idx="5">
                  <c:v>4186.8342639593911</c:v>
                </c:pt>
                <c:pt idx="6">
                  <c:v>4707.6841710230683</c:v>
                </c:pt>
                <c:pt idx="7">
                  <c:v>5660.1394191977306</c:v>
                </c:pt>
                <c:pt idx="8">
                  <c:v>6658.1379506360208</c:v>
                </c:pt>
                <c:pt idx="9">
                  <c:v>5373.8692340987454</c:v>
                </c:pt>
                <c:pt idx="10">
                  <c:v>2361.4973418146897</c:v>
                </c:pt>
                <c:pt idx="11">
                  <c:v>867.35860777252969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3501.8349550177836</c:v>
                </c:pt>
                <c:pt idx="1">
                  <c:v>795.65</c:v>
                </c:pt>
                <c:pt idx="2">
                  <c:v>1531.9164478114481</c:v>
                </c:pt>
                <c:pt idx="3">
                  <c:v>2476.5559988452655</c:v>
                </c:pt>
                <c:pt idx="4">
                  <c:v>3090.5978050443086</c:v>
                </c:pt>
                <c:pt idx="5">
                  <c:v>3495.2431601299022</c:v>
                </c:pt>
                <c:pt idx="6">
                  <c:v>3655.0972593737924</c:v>
                </c:pt>
                <c:pt idx="7">
                  <c:v>4505.5078083666567</c:v>
                </c:pt>
                <c:pt idx="8">
                  <c:v>5540.2613604283279</c:v>
                </c:pt>
                <c:pt idx="9">
                  <c:v>3287.3241294642858</c:v>
                </c:pt>
                <c:pt idx="10">
                  <c:v>2151.6574529526279</c:v>
                </c:pt>
                <c:pt idx="11">
                  <c:v>803.34218205413435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4768.7772151312092</c:v>
                </c:pt>
                <c:pt idx="1">
                  <c:v>335.5547619047619</c:v>
                </c:pt>
                <c:pt idx="2">
                  <c:v>1441.5589398084815</c:v>
                </c:pt>
                <c:pt idx="3">
                  <c:v>2221.4824108542321</c:v>
                </c:pt>
                <c:pt idx="4">
                  <c:v>3351.3103630611636</c:v>
                </c:pt>
                <c:pt idx="5">
                  <c:v>4284.6416898074549</c:v>
                </c:pt>
                <c:pt idx="6">
                  <c:v>4844.5927077100978</c:v>
                </c:pt>
                <c:pt idx="7">
                  <c:v>5824.5953826944151</c:v>
                </c:pt>
                <c:pt idx="8">
                  <c:v>6853.077258413613</c:v>
                </c:pt>
                <c:pt idx="9">
                  <c:v>5689.6973300109803</c:v>
                </c:pt>
                <c:pt idx="10">
                  <c:v>2397.9367455487936</c:v>
                </c:pt>
                <c:pt idx="11">
                  <c:v>888.95499280755541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26496"/>
        <c:axId val="142428032"/>
      </c:barChart>
      <c:catAx>
        <c:axId val="142426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2803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649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31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624" r="0.74803149606299624" t="0.78740157480314954" header="0.51181102362204722" footer="0.51181102362204722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ДПФ към 31.12.2021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9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2121.9951373239819</c:v>
                </c:pt>
                <c:pt idx="1">
                  <c:v>1849.3118571428572</c:v>
                </c:pt>
                <c:pt idx="2">
                  <c:v>1487.1094280399905</c:v>
                </c:pt>
                <c:pt idx="3">
                  <c:v>835.64559262510954</c:v>
                </c:pt>
                <c:pt idx="4">
                  <c:v>1424.8136352323941</c:v>
                </c:pt>
                <c:pt idx="5">
                  <c:v>1719.3907895413081</c:v>
                </c:pt>
                <c:pt idx="6">
                  <c:v>2234.4549662587383</c:v>
                </c:pt>
                <c:pt idx="7">
                  <c:v>2444.6413692701162</c:v>
                </c:pt>
                <c:pt idx="8">
                  <c:v>2661.0720113365383</c:v>
                </c:pt>
                <c:pt idx="9">
                  <c:v>2531.6042774921179</c:v>
                </c:pt>
                <c:pt idx="10">
                  <c:v>2280.7713633619824</c:v>
                </c:pt>
                <c:pt idx="11">
                  <c:v>1486.7887514115555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1905.4846790001218</c:v>
                </c:pt>
                <c:pt idx="1">
                  <c:v>2504.1587012987011</c:v>
                </c:pt>
                <c:pt idx="2">
                  <c:v>3044.6004491413469</c:v>
                </c:pt>
                <c:pt idx="3">
                  <c:v>828.25589930750505</c:v>
                </c:pt>
                <c:pt idx="4">
                  <c:v>1243.6411019669165</c:v>
                </c:pt>
                <c:pt idx="5">
                  <c:v>1692.2995964826578</c:v>
                </c:pt>
                <c:pt idx="6">
                  <c:v>2031.2698907914253</c:v>
                </c:pt>
                <c:pt idx="7">
                  <c:v>2170.8420362516545</c:v>
                </c:pt>
                <c:pt idx="8">
                  <c:v>2238.9695641775179</c:v>
                </c:pt>
                <c:pt idx="9">
                  <c:v>2123.0363656777031</c:v>
                </c:pt>
                <c:pt idx="10">
                  <c:v>2002.0395222269754</c:v>
                </c:pt>
                <c:pt idx="11">
                  <c:v>1465.1352251238591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2286.3229161141712</c:v>
                </c:pt>
                <c:pt idx="1">
                  <c:v>1470.19</c:v>
                </c:pt>
                <c:pt idx="2">
                  <c:v>641.02352709006095</c:v>
                </c:pt>
                <c:pt idx="3">
                  <c:v>840.38831111111097</c:v>
                </c:pt>
                <c:pt idx="4">
                  <c:v>1550.0156742307911</c:v>
                </c:pt>
                <c:pt idx="5">
                  <c:v>1740.5344803263688</c:v>
                </c:pt>
                <c:pt idx="6">
                  <c:v>2400.6326318401098</c:v>
                </c:pt>
                <c:pt idx="7">
                  <c:v>2649.8522841755753</c:v>
                </c:pt>
                <c:pt idx="8">
                  <c:v>2976.0167916391274</c:v>
                </c:pt>
                <c:pt idx="9">
                  <c:v>2856.4194917958071</c:v>
                </c:pt>
                <c:pt idx="10">
                  <c:v>2496.938443871692</c:v>
                </c:pt>
                <c:pt idx="11">
                  <c:v>1502.8720848666208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72704"/>
        <c:axId val="142474240"/>
      </c:barChart>
      <c:catAx>
        <c:axId val="14247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7424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270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42"/>
          <c:y val="0.45454611277038626"/>
          <c:w val="6.1224492349660098E-2"/>
          <c:h val="0.338558651955343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ДПФПС към 31.12.2021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817E-2"/>
          <c:y val="0.13442622950819674"/>
          <c:w val="0.84042582177227854"/>
          <c:h val="0.66885245901639756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1849.3935994816586</c:v>
                </c:pt>
                <c:pt idx="1">
                  <c:v>60.31</c:v>
                </c:pt>
                <c:pt idx="2">
                  <c:v>367.26159999999999</c:v>
                </c:pt>
                <c:pt idx="3">
                  <c:v>681.87559999999996</c:v>
                </c:pt>
                <c:pt idx="4">
                  <c:v>1203.5752827843382</c:v>
                </c:pt>
                <c:pt idx="5">
                  <c:v>1830.6720331545587</c:v>
                </c:pt>
                <c:pt idx="6">
                  <c:v>2140.1178631995481</c:v>
                </c:pt>
                <c:pt idx="7">
                  <c:v>2394.0979038047381</c:v>
                </c:pt>
                <c:pt idx="8">
                  <c:v>2713.5272649572648</c:v>
                </c:pt>
                <c:pt idx="9">
                  <c:v>2067.7456975036707</c:v>
                </c:pt>
                <c:pt idx="10">
                  <c:v>1746.3194285714287</c:v>
                </c:pt>
                <c:pt idx="11">
                  <c:v>1403.57385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1921.9460458411415</c:v>
                </c:pt>
                <c:pt idx="1">
                  <c:v>0</c:v>
                </c:pt>
                <c:pt idx="2">
                  <c:v>378.09</c:v>
                </c:pt>
                <c:pt idx="3">
                  <c:v>684.04</c:v>
                </c:pt>
                <c:pt idx="4">
                  <c:v>1241.67</c:v>
                </c:pt>
                <c:pt idx="5">
                  <c:v>1890.61</c:v>
                </c:pt>
                <c:pt idx="6">
                  <c:v>2205.2800000000002</c:v>
                </c:pt>
                <c:pt idx="7">
                  <c:v>2489.16</c:v>
                </c:pt>
                <c:pt idx="8">
                  <c:v>2990.73</c:v>
                </c:pt>
                <c:pt idx="9">
                  <c:v>2087.66</c:v>
                </c:pt>
                <c:pt idx="10">
                  <c:v>1870.99</c:v>
                </c:pt>
                <c:pt idx="11">
                  <c:v>1400.66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1686.7776639741519</c:v>
                </c:pt>
                <c:pt idx="1">
                  <c:v>60.31</c:v>
                </c:pt>
                <c:pt idx="2">
                  <c:v>342.78</c:v>
                </c:pt>
                <c:pt idx="3">
                  <c:v>676.31</c:v>
                </c:pt>
                <c:pt idx="4">
                  <c:v>1109.57</c:v>
                </c:pt>
                <c:pt idx="5">
                  <c:v>1685.38</c:v>
                </c:pt>
                <c:pt idx="6">
                  <c:v>2000.17</c:v>
                </c:pt>
                <c:pt idx="7">
                  <c:v>2177.58</c:v>
                </c:pt>
                <c:pt idx="8">
                  <c:v>2114.17</c:v>
                </c:pt>
                <c:pt idx="9">
                  <c:v>2023.69</c:v>
                </c:pt>
                <c:pt idx="10">
                  <c:v>1547.77</c:v>
                </c:pt>
                <c:pt idx="11">
                  <c:v>1406.43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96736"/>
        <c:axId val="142614912"/>
      </c:barChart>
      <c:catAx>
        <c:axId val="14259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61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61491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96736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08"/>
          <c:y val="0.45573770491803273"/>
          <c:w val="5.4025496812898463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31.12.2021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84</c:v>
                </c:pt>
                <c:pt idx="1">
                  <c:v>2924</c:v>
                </c:pt>
                <c:pt idx="2">
                  <c:v>10208</c:v>
                </c:pt>
                <c:pt idx="3">
                  <c:v>19914</c:v>
                </c:pt>
                <c:pt idx="4">
                  <c:v>28305</c:v>
                </c:pt>
                <c:pt idx="5">
                  <c:v>39779</c:v>
                </c:pt>
                <c:pt idx="6">
                  <c:v>45650</c:v>
                </c:pt>
                <c:pt idx="7">
                  <c:v>47126</c:v>
                </c:pt>
                <c:pt idx="8">
                  <c:v>35517</c:v>
                </c:pt>
                <c:pt idx="9">
                  <c:v>17748</c:v>
                </c:pt>
                <c:pt idx="10">
                  <c:v>15989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8</c:v>
                </c:pt>
                <c:pt idx="1">
                  <c:v>594</c:v>
                </c:pt>
                <c:pt idx="2">
                  <c:v>1732</c:v>
                </c:pt>
                <c:pt idx="3">
                  <c:v>2934</c:v>
                </c:pt>
                <c:pt idx="4">
                  <c:v>4003</c:v>
                </c:pt>
                <c:pt idx="5">
                  <c:v>5174</c:v>
                </c:pt>
                <c:pt idx="6">
                  <c:v>6502</c:v>
                </c:pt>
                <c:pt idx="7">
                  <c:v>8218</c:v>
                </c:pt>
                <c:pt idx="8">
                  <c:v>5376</c:v>
                </c:pt>
                <c:pt idx="9">
                  <c:v>3082</c:v>
                </c:pt>
                <c:pt idx="10">
                  <c:v>5394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92</c:v>
                </c:pt>
                <c:pt idx="1">
                  <c:v>3518</c:v>
                </c:pt>
                <c:pt idx="2">
                  <c:v>11940</c:v>
                </c:pt>
                <c:pt idx="3">
                  <c:v>22848</c:v>
                </c:pt>
                <c:pt idx="4">
                  <c:v>32308</c:v>
                </c:pt>
                <c:pt idx="5">
                  <c:v>44953</c:v>
                </c:pt>
                <c:pt idx="6">
                  <c:v>52152</c:v>
                </c:pt>
                <c:pt idx="7">
                  <c:v>55344</c:v>
                </c:pt>
                <c:pt idx="8">
                  <c:v>40893</c:v>
                </c:pt>
                <c:pt idx="9">
                  <c:v>20830</c:v>
                </c:pt>
                <c:pt idx="10">
                  <c:v>21383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571200"/>
        <c:axId val="141572736"/>
      </c:lineChart>
      <c:catAx>
        <c:axId val="1415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572736"/>
        <c:scaling>
          <c:orientation val="minMax"/>
          <c:max val="6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120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31.12.2021 г.</c:v>
            </c:pt>
          </c:strCache>
        </c:strRef>
      </c:tx>
      <c:layout>
        <c:manualLayout>
          <c:xMode val="edge"/>
          <c:yMode val="edge"/>
          <c:x val="0.20076726342711132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23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133</c:v>
                </c:pt>
                <c:pt idx="1">
                  <c:v>2787</c:v>
                </c:pt>
                <c:pt idx="2">
                  <c:v>8325</c:v>
                </c:pt>
                <c:pt idx="3">
                  <c:v>17583</c:v>
                </c:pt>
                <c:pt idx="4">
                  <c:v>26228</c:v>
                </c:pt>
                <c:pt idx="5">
                  <c:v>36275</c:v>
                </c:pt>
                <c:pt idx="6">
                  <c:v>49392</c:v>
                </c:pt>
                <c:pt idx="7">
                  <c:v>60520</c:v>
                </c:pt>
                <c:pt idx="8">
                  <c:v>52656</c:v>
                </c:pt>
                <c:pt idx="9">
                  <c:v>39187</c:v>
                </c:pt>
                <c:pt idx="10">
                  <c:v>74187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77</c:v>
                </c:pt>
                <c:pt idx="1">
                  <c:v>1514</c:v>
                </c:pt>
                <c:pt idx="2">
                  <c:v>5343</c:v>
                </c:pt>
                <c:pt idx="3">
                  <c:v>12151</c:v>
                </c:pt>
                <c:pt idx="4">
                  <c:v>20470</c:v>
                </c:pt>
                <c:pt idx="5">
                  <c:v>29668</c:v>
                </c:pt>
                <c:pt idx="6">
                  <c:v>37019</c:v>
                </c:pt>
                <c:pt idx="7">
                  <c:v>45156</c:v>
                </c:pt>
                <c:pt idx="8">
                  <c:v>41862</c:v>
                </c:pt>
                <c:pt idx="9">
                  <c:v>30391</c:v>
                </c:pt>
                <c:pt idx="10">
                  <c:v>55103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210</c:v>
                </c:pt>
                <c:pt idx="1">
                  <c:v>4301</c:v>
                </c:pt>
                <c:pt idx="2">
                  <c:v>13668</c:v>
                </c:pt>
                <c:pt idx="3">
                  <c:v>29734</c:v>
                </c:pt>
                <c:pt idx="4">
                  <c:v>46698</c:v>
                </c:pt>
                <c:pt idx="5">
                  <c:v>65943</c:v>
                </c:pt>
                <c:pt idx="6">
                  <c:v>86411</c:v>
                </c:pt>
                <c:pt idx="7">
                  <c:v>105676</c:v>
                </c:pt>
                <c:pt idx="8">
                  <c:v>94518</c:v>
                </c:pt>
                <c:pt idx="9">
                  <c:v>69578</c:v>
                </c:pt>
                <c:pt idx="10">
                  <c:v>129290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05920"/>
        <c:axId val="141907456"/>
      </c:lineChart>
      <c:catAx>
        <c:axId val="1419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7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1907456"/>
        <c:scaling>
          <c:orientation val="minMax"/>
          <c:max val="13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5920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61"/>
          <c:y val="0.89547038327525663"/>
          <c:w val="0.52046035805625923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31.12.2021 г.</c:v>
            </c:pt>
          </c:strCache>
        </c:strRef>
      </c:tx>
      <c:layout>
        <c:manualLayout>
          <c:xMode val="edge"/>
          <c:yMode val="edge"/>
          <c:x val="0.15074642535354721"/>
          <c:y val="3.79310344827588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184780473869334E-2"/>
          <c:y val="0.120689756437788"/>
          <c:w val="0.93081521952613067"/>
          <c:h val="0.713793103448281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84</c:v>
                </c:pt>
                <c:pt idx="1">
                  <c:v>2924</c:v>
                </c:pt>
                <c:pt idx="2">
                  <c:v>10208</c:v>
                </c:pt>
                <c:pt idx="3">
                  <c:v>19914</c:v>
                </c:pt>
                <c:pt idx="4">
                  <c:v>28305</c:v>
                </c:pt>
                <c:pt idx="5">
                  <c:v>39779</c:v>
                </c:pt>
                <c:pt idx="6">
                  <c:v>45650</c:v>
                </c:pt>
                <c:pt idx="7">
                  <c:v>47126</c:v>
                </c:pt>
                <c:pt idx="8">
                  <c:v>35517</c:v>
                </c:pt>
                <c:pt idx="9">
                  <c:v>17748</c:v>
                </c:pt>
                <c:pt idx="10">
                  <c:v>15989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8</c:v>
                </c:pt>
                <c:pt idx="1">
                  <c:v>594</c:v>
                </c:pt>
                <c:pt idx="2">
                  <c:v>1732</c:v>
                </c:pt>
                <c:pt idx="3">
                  <c:v>2934</c:v>
                </c:pt>
                <c:pt idx="4">
                  <c:v>4003</c:v>
                </c:pt>
                <c:pt idx="5">
                  <c:v>5174</c:v>
                </c:pt>
                <c:pt idx="6">
                  <c:v>6502</c:v>
                </c:pt>
                <c:pt idx="7">
                  <c:v>8218</c:v>
                </c:pt>
                <c:pt idx="8">
                  <c:v>5376</c:v>
                </c:pt>
                <c:pt idx="9">
                  <c:v>3082</c:v>
                </c:pt>
                <c:pt idx="10">
                  <c:v>5394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92</c:v>
                </c:pt>
                <c:pt idx="1">
                  <c:v>3518</c:v>
                </c:pt>
                <c:pt idx="2">
                  <c:v>11940</c:v>
                </c:pt>
                <c:pt idx="3">
                  <c:v>22848</c:v>
                </c:pt>
                <c:pt idx="4">
                  <c:v>32308</c:v>
                </c:pt>
                <c:pt idx="5">
                  <c:v>44953</c:v>
                </c:pt>
                <c:pt idx="6">
                  <c:v>52152</c:v>
                </c:pt>
                <c:pt idx="7">
                  <c:v>55344</c:v>
                </c:pt>
                <c:pt idx="8">
                  <c:v>40893</c:v>
                </c:pt>
                <c:pt idx="9">
                  <c:v>20830</c:v>
                </c:pt>
                <c:pt idx="10">
                  <c:v>21383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1977088"/>
        <c:axId val="141978624"/>
        <c:axId val="0"/>
      </c:bar3DChart>
      <c:catAx>
        <c:axId val="1419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978624"/>
        <c:scaling>
          <c:orientation val="minMax"/>
          <c:max val="6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7088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" r="0.750000000000004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31.12.2021 г.</c:v>
            </c:pt>
          </c:strCache>
        </c:strRef>
      </c:tx>
      <c:layout>
        <c:manualLayout>
          <c:xMode val="edge"/>
          <c:yMode val="edge"/>
          <c:x val="0.15281899109792518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133</c:v>
                </c:pt>
                <c:pt idx="1">
                  <c:v>2787</c:v>
                </c:pt>
                <c:pt idx="2">
                  <c:v>8325</c:v>
                </c:pt>
                <c:pt idx="3">
                  <c:v>17583</c:v>
                </c:pt>
                <c:pt idx="4">
                  <c:v>26228</c:v>
                </c:pt>
                <c:pt idx="5">
                  <c:v>36275</c:v>
                </c:pt>
                <c:pt idx="6">
                  <c:v>49392</c:v>
                </c:pt>
                <c:pt idx="7">
                  <c:v>60520</c:v>
                </c:pt>
                <c:pt idx="8">
                  <c:v>52656</c:v>
                </c:pt>
                <c:pt idx="9">
                  <c:v>39187</c:v>
                </c:pt>
                <c:pt idx="10">
                  <c:v>74187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77</c:v>
                </c:pt>
                <c:pt idx="1">
                  <c:v>1514</c:v>
                </c:pt>
                <c:pt idx="2">
                  <c:v>5343</c:v>
                </c:pt>
                <c:pt idx="3">
                  <c:v>12151</c:v>
                </c:pt>
                <c:pt idx="4">
                  <c:v>20470</c:v>
                </c:pt>
                <c:pt idx="5">
                  <c:v>29668</c:v>
                </c:pt>
                <c:pt idx="6">
                  <c:v>37019</c:v>
                </c:pt>
                <c:pt idx="7">
                  <c:v>45156</c:v>
                </c:pt>
                <c:pt idx="8">
                  <c:v>41862</c:v>
                </c:pt>
                <c:pt idx="9">
                  <c:v>30391</c:v>
                </c:pt>
                <c:pt idx="10">
                  <c:v>55103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210</c:v>
                </c:pt>
                <c:pt idx="1">
                  <c:v>4301</c:v>
                </c:pt>
                <c:pt idx="2">
                  <c:v>13668</c:v>
                </c:pt>
                <c:pt idx="3">
                  <c:v>29734</c:v>
                </c:pt>
                <c:pt idx="4">
                  <c:v>46698</c:v>
                </c:pt>
                <c:pt idx="5">
                  <c:v>65943</c:v>
                </c:pt>
                <c:pt idx="6">
                  <c:v>86411</c:v>
                </c:pt>
                <c:pt idx="7">
                  <c:v>105676</c:v>
                </c:pt>
                <c:pt idx="8">
                  <c:v>94518</c:v>
                </c:pt>
                <c:pt idx="9">
                  <c:v>69578</c:v>
                </c:pt>
                <c:pt idx="10">
                  <c:v>129290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097408"/>
        <c:axId val="142111488"/>
        <c:axId val="0"/>
      </c:bar3DChart>
      <c:catAx>
        <c:axId val="14209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11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111488"/>
        <c:scaling>
          <c:orientation val="minMax"/>
          <c:max val="13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09740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576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31.12.2021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99"/>
          <c:w val="0.90384728546585225"/>
          <c:h val="0.6021908541551267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46</c:v>
                </c:pt>
                <c:pt idx="2">
                  <c:v>217</c:v>
                </c:pt>
                <c:pt idx="3">
                  <c:v>464</c:v>
                </c:pt>
                <c:pt idx="4">
                  <c:v>599</c:v>
                </c:pt>
                <c:pt idx="5">
                  <c:v>562</c:v>
                </c:pt>
                <c:pt idx="6">
                  <c:v>425</c:v>
                </c:pt>
                <c:pt idx="7">
                  <c:v>333</c:v>
                </c:pt>
                <c:pt idx="8">
                  <c:v>212</c:v>
                </c:pt>
                <c:pt idx="9">
                  <c:v>135</c:v>
                </c:pt>
                <c:pt idx="10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104</c:v>
                </c:pt>
                <c:pt idx="2">
                  <c:v>558</c:v>
                </c:pt>
                <c:pt idx="3">
                  <c:v>1145</c:v>
                </c:pt>
                <c:pt idx="4">
                  <c:v>1452</c:v>
                </c:pt>
                <c:pt idx="5">
                  <c:v>1207</c:v>
                </c:pt>
                <c:pt idx="6">
                  <c:v>968</c:v>
                </c:pt>
                <c:pt idx="7">
                  <c:v>720</c:v>
                </c:pt>
                <c:pt idx="8">
                  <c:v>469</c:v>
                </c:pt>
                <c:pt idx="9">
                  <c:v>215</c:v>
                </c:pt>
                <c:pt idx="10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150</c:v>
                </c:pt>
                <c:pt idx="2">
                  <c:v>775</c:v>
                </c:pt>
                <c:pt idx="3">
                  <c:v>1609</c:v>
                </c:pt>
                <c:pt idx="4">
                  <c:v>2051</c:v>
                </c:pt>
                <c:pt idx="5">
                  <c:v>1769</c:v>
                </c:pt>
                <c:pt idx="6">
                  <c:v>1393</c:v>
                </c:pt>
                <c:pt idx="7">
                  <c:v>1053</c:v>
                </c:pt>
                <c:pt idx="8">
                  <c:v>681</c:v>
                </c:pt>
                <c:pt idx="9">
                  <c:v>350</c:v>
                </c:pt>
                <c:pt idx="10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239616"/>
        <c:axId val="142241152"/>
      </c:lineChart>
      <c:catAx>
        <c:axId val="14223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241152"/>
        <c:scaling>
          <c:orientation val="minMax"/>
          <c:max val="22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39616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53"/>
          <c:y val="0.8905124815602351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31.12.2021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438E-2"/>
          <c:y val="0.1135535197513155"/>
          <c:w val="0.92422058139610808"/>
          <c:h val="0.747255420298984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46</c:v>
                </c:pt>
                <c:pt idx="2">
                  <c:v>217</c:v>
                </c:pt>
                <c:pt idx="3">
                  <c:v>464</c:v>
                </c:pt>
                <c:pt idx="4">
                  <c:v>599</c:v>
                </c:pt>
                <c:pt idx="5">
                  <c:v>562</c:v>
                </c:pt>
                <c:pt idx="6">
                  <c:v>425</c:v>
                </c:pt>
                <c:pt idx="7">
                  <c:v>333</c:v>
                </c:pt>
                <c:pt idx="8">
                  <c:v>212</c:v>
                </c:pt>
                <c:pt idx="9">
                  <c:v>135</c:v>
                </c:pt>
                <c:pt idx="10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104</c:v>
                </c:pt>
                <c:pt idx="2">
                  <c:v>558</c:v>
                </c:pt>
                <c:pt idx="3">
                  <c:v>1145</c:v>
                </c:pt>
                <c:pt idx="4">
                  <c:v>1452</c:v>
                </c:pt>
                <c:pt idx="5">
                  <c:v>1207</c:v>
                </c:pt>
                <c:pt idx="6">
                  <c:v>968</c:v>
                </c:pt>
                <c:pt idx="7">
                  <c:v>720</c:v>
                </c:pt>
                <c:pt idx="8">
                  <c:v>469</c:v>
                </c:pt>
                <c:pt idx="9">
                  <c:v>215</c:v>
                </c:pt>
                <c:pt idx="10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150</c:v>
                </c:pt>
                <c:pt idx="2">
                  <c:v>775</c:v>
                </c:pt>
                <c:pt idx="3">
                  <c:v>1609</c:v>
                </c:pt>
                <c:pt idx="4">
                  <c:v>2051</c:v>
                </c:pt>
                <c:pt idx="5">
                  <c:v>1769</c:v>
                </c:pt>
                <c:pt idx="6">
                  <c:v>1393</c:v>
                </c:pt>
                <c:pt idx="7">
                  <c:v>1053</c:v>
                </c:pt>
                <c:pt idx="8">
                  <c:v>681</c:v>
                </c:pt>
                <c:pt idx="9">
                  <c:v>350</c:v>
                </c:pt>
                <c:pt idx="10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307328"/>
        <c:axId val="142308864"/>
        <c:axId val="0"/>
      </c:bar3DChart>
      <c:catAx>
        <c:axId val="14230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308864"/>
        <c:scaling>
          <c:orientation val="minMax"/>
          <c:max val="22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7328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31.12.2021 г.</c:v>
            </c:pt>
          </c:strCache>
        </c:strRef>
      </c:tx>
      <c:layout>
        <c:manualLayout>
          <c:xMode val="edge"/>
          <c:yMode val="edge"/>
          <c:x val="0.15074642535354721"/>
          <c:y val="3.79310344827589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7"/>
          <c:w val="0.8955230406971787"/>
          <c:h val="0.713793103448281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лица'!$D$6:$M$6</c:f>
              <c:numCache>
                <c:formatCode>#,##0</c:formatCode>
                <c:ptCount val="10"/>
                <c:pt idx="0">
                  <c:v>15616</c:v>
                </c:pt>
                <c:pt idx="1">
                  <c:v>120096</c:v>
                </c:pt>
                <c:pt idx="2">
                  <c:v>176122</c:v>
                </c:pt>
                <c:pt idx="3">
                  <c:v>246421</c:v>
                </c:pt>
                <c:pt idx="4">
                  <c:v>273959</c:v>
                </c:pt>
                <c:pt idx="5">
                  <c:v>294025</c:v>
                </c:pt>
                <c:pt idx="6">
                  <c:v>310448</c:v>
                </c:pt>
                <c:pt idx="7">
                  <c:v>272755</c:v>
                </c:pt>
                <c:pt idx="8">
                  <c:v>219265</c:v>
                </c:pt>
                <c:pt idx="9">
                  <c:v>79497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14055</c:v>
                </c:pt>
                <c:pt idx="1">
                  <c:v>103624</c:v>
                </c:pt>
                <c:pt idx="2">
                  <c:v>157406</c:v>
                </c:pt>
                <c:pt idx="3">
                  <c:v>224293</c:v>
                </c:pt>
                <c:pt idx="4">
                  <c:v>250610</c:v>
                </c:pt>
                <c:pt idx="5">
                  <c:v>271227</c:v>
                </c:pt>
                <c:pt idx="6">
                  <c:v>294102</c:v>
                </c:pt>
                <c:pt idx="7">
                  <c:v>261419</c:v>
                </c:pt>
                <c:pt idx="8">
                  <c:v>219543</c:v>
                </c:pt>
                <c:pt idx="9">
                  <c:v>72163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29671</c:v>
                </c:pt>
                <c:pt idx="1">
                  <c:v>223720</c:v>
                </c:pt>
                <c:pt idx="2">
                  <c:v>333528</c:v>
                </c:pt>
                <c:pt idx="3">
                  <c:v>470714</c:v>
                </c:pt>
                <c:pt idx="4">
                  <c:v>524569</c:v>
                </c:pt>
                <c:pt idx="5">
                  <c:v>565252</c:v>
                </c:pt>
                <c:pt idx="6">
                  <c:v>604550</c:v>
                </c:pt>
                <c:pt idx="7">
                  <c:v>534174</c:v>
                </c:pt>
                <c:pt idx="8">
                  <c:v>438808</c:v>
                </c:pt>
                <c:pt idx="9">
                  <c:v>151660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2394880"/>
        <c:axId val="142396416"/>
        <c:axId val="0"/>
      </c:bar3DChart>
      <c:catAx>
        <c:axId val="14239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64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2396416"/>
        <c:scaling>
          <c:orientation val="minMax"/>
          <c:max val="6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48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22" r="0.750000000000004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средства'!$D$26</c:f>
          <c:strCache>
            <c:ptCount val="1"/>
            <c:pt idx="0">
              <c:v>Среден размер* на натрупаните средства на едно осигурено лице в УПФ към 31.12.2021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705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средства'!$C$8:$M$8</c:f>
              <c:numCache>
                <c:formatCode>#,##0.00</c:formatCode>
                <c:ptCount val="11"/>
                <c:pt idx="0">
                  <c:v>4308.9924157403084</c:v>
                </c:pt>
                <c:pt idx="1">
                  <c:v>184.93976711266893</c:v>
                </c:pt>
                <c:pt idx="2">
                  <c:v>765.84793760057221</c:v>
                </c:pt>
                <c:pt idx="3">
                  <c:v>1956.5823851370799</c:v>
                </c:pt>
                <c:pt idx="4">
                  <c:v>3280.2184697077205</c:v>
                </c:pt>
                <c:pt idx="5">
                  <c:v>4345.2816820475482</c:v>
                </c:pt>
                <c:pt idx="6">
                  <c:v>5058.2677893222844</c:v>
                </c:pt>
                <c:pt idx="7">
                  <c:v>5317.7533840377155</c:v>
                </c:pt>
                <c:pt idx="8">
                  <c:v>5473.4744656048415</c:v>
                </c:pt>
                <c:pt idx="9">
                  <c:v>5328.0424614637832</c:v>
                </c:pt>
                <c:pt idx="10">
                  <c:v>4719.6118457075036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средства'!$C$7:$M$7</c:f>
              <c:numCache>
                <c:formatCode>#,##0.00</c:formatCode>
                <c:ptCount val="11"/>
                <c:pt idx="0">
                  <c:v>4104.2072184793542</c:v>
                </c:pt>
                <c:pt idx="1">
                  <c:v>171.36875844895056</c:v>
                </c:pt>
                <c:pt idx="2">
                  <c:v>675.77016579170845</c:v>
                </c:pt>
                <c:pt idx="3">
                  <c:v>1742.1783061636786</c:v>
                </c:pt>
                <c:pt idx="4">
                  <c:v>2874.3732086155164</c:v>
                </c:pt>
                <c:pt idx="5">
                  <c:v>3877.1754126331753</c:v>
                </c:pt>
                <c:pt idx="6">
                  <c:v>4711.716846184192</c:v>
                </c:pt>
                <c:pt idx="7">
                  <c:v>5127.1226621376263</c:v>
                </c:pt>
                <c:pt idx="8">
                  <c:v>5498.377782907899</c:v>
                </c:pt>
                <c:pt idx="9">
                  <c:v>5287.3243739950713</c:v>
                </c:pt>
                <c:pt idx="10">
                  <c:v>4454.2380244723763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средства'!$C$6:$M$6</c:f>
              <c:numCache>
                <c:formatCode>#,##0.00</c:formatCode>
                <c:ptCount val="11"/>
                <c:pt idx="0">
                  <c:v>4499.5254808774407</c:v>
                </c:pt>
                <c:pt idx="1">
                  <c:v>197.15419633709016</c:v>
                </c:pt>
                <c:pt idx="2">
                  <c:v>843.5709177657875</c:v>
                </c:pt>
                <c:pt idx="3">
                  <c:v>2148.2023329850899</c:v>
                </c:pt>
                <c:pt idx="4">
                  <c:v>3649.6198240815515</c:v>
                </c:pt>
                <c:pt idx="5">
                  <c:v>4773.4921521468532</c:v>
                </c:pt>
                <c:pt idx="6">
                  <c:v>5377.9479956126179</c:v>
                </c:pt>
                <c:pt idx="7">
                  <c:v>5498.3468379245487</c:v>
                </c:pt>
                <c:pt idx="8">
                  <c:v>5449.6061577606288</c:v>
                </c:pt>
                <c:pt idx="9">
                  <c:v>5368.8121742640178</c:v>
                </c:pt>
                <c:pt idx="10">
                  <c:v>4960.5035908273267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90624"/>
        <c:axId val="142504704"/>
      </c:barChart>
      <c:catAx>
        <c:axId val="14249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0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0470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9062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58"/>
          <c:w val="6.2650541888005701E-2"/>
          <c:h val="0.416938794702781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20</xdr:row>
      <xdr:rowOff>133350</xdr:rowOff>
    </xdr:from>
    <xdr:to>
      <xdr:col>14</xdr:col>
      <xdr:colOff>9525</xdr:colOff>
      <xdr:row>37</xdr:row>
      <xdr:rowOff>123825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39</xdr:row>
      <xdr:rowOff>114300</xdr:rowOff>
    </xdr:from>
    <xdr:to>
      <xdr:col>14</xdr:col>
      <xdr:colOff>47625</xdr:colOff>
      <xdr:row>55</xdr:row>
      <xdr:rowOff>123825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57</xdr:row>
      <xdr:rowOff>38100</xdr:rowOff>
    </xdr:from>
    <xdr:to>
      <xdr:col>14</xdr:col>
      <xdr:colOff>28575</xdr:colOff>
      <xdr:row>74</xdr:row>
      <xdr:rowOff>19050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390525</xdr:colOff>
      <xdr:row>43</xdr:row>
      <xdr:rowOff>76199</xdr:rowOff>
    </xdr:from>
    <xdr:to>
      <xdr:col>9</xdr:col>
      <xdr:colOff>409575</xdr:colOff>
      <xdr:row>51</xdr:row>
      <xdr:rowOff>104775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H="1" flipV="1">
          <a:off x="5438775" y="7067549"/>
          <a:ext cx="19050" cy="1323976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238123</xdr:colOff>
      <xdr:row>61</xdr:row>
      <xdr:rowOff>152399</xdr:rowOff>
    </xdr:from>
    <xdr:to>
      <xdr:col>10</xdr:col>
      <xdr:colOff>257175</xdr:colOff>
      <xdr:row>70</xdr:row>
      <xdr:rowOff>47621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V="1">
          <a:off x="5905498" y="10058399"/>
          <a:ext cx="19052" cy="1352547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590549</xdr:colOff>
      <xdr:row>21</xdr:row>
      <xdr:rowOff>0</xdr:rowOff>
    </xdr:from>
    <xdr:to>
      <xdr:col>27</xdr:col>
      <xdr:colOff>276224</xdr:colOff>
      <xdr:row>37</xdr:row>
      <xdr:rowOff>133350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571499</xdr:colOff>
      <xdr:row>39</xdr:row>
      <xdr:rowOff>95250</xdr:rowOff>
    </xdr:from>
    <xdr:to>
      <xdr:col>27</xdr:col>
      <xdr:colOff>304800</xdr:colOff>
      <xdr:row>56</xdr:row>
      <xdr:rowOff>85725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28575</xdr:colOff>
      <xdr:row>76</xdr:row>
      <xdr:rowOff>133350</xdr:rowOff>
    </xdr:from>
    <xdr:to>
      <xdr:col>14</xdr:col>
      <xdr:colOff>28575</xdr:colOff>
      <xdr:row>92</xdr:row>
      <xdr:rowOff>152400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600075</xdr:colOff>
      <xdr:row>58</xdr:row>
      <xdr:rowOff>57150</xdr:rowOff>
    </xdr:from>
    <xdr:to>
      <xdr:col>27</xdr:col>
      <xdr:colOff>342900</xdr:colOff>
      <xdr:row>74</xdr:row>
      <xdr:rowOff>66675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142085</xdr:colOff>
      <xdr:row>81</xdr:row>
      <xdr:rowOff>9525</xdr:rowOff>
    </xdr:from>
    <xdr:to>
      <xdr:col>8</xdr:col>
      <xdr:colOff>152400</xdr:colOff>
      <xdr:row>88</xdr:row>
      <xdr:rowOff>148433</xdr:rowOff>
    </xdr:to>
    <xdr:cxnSp macro="">
      <xdr:nvCxnSpPr>
        <xdr:cNvPr id="14" name="Straight Connector 13"/>
        <xdr:cNvCxnSpPr/>
      </xdr:nvCxnSpPr>
      <xdr:spPr>
        <a:xfrm flipH="1">
          <a:off x="4571210" y="13154025"/>
          <a:ext cx="10315" cy="1272383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2</xdr:row>
      <xdr:rowOff>114300</xdr:rowOff>
    </xdr:from>
    <xdr:to>
      <xdr:col>27</xdr:col>
      <xdr:colOff>247650</xdr:colOff>
      <xdr:row>18</xdr:row>
      <xdr:rowOff>133350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0.58896</cdr:x>
      <cdr:y>0.223</cdr:y>
    </cdr:from>
    <cdr:to>
      <cdr:x>0.58922</cdr:x>
      <cdr:y>0.78073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370049" y="609600"/>
          <a:ext cx="1926" cy="15246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21</xdr:row>
      <xdr:rowOff>19050</xdr:rowOff>
    </xdr:from>
    <xdr:to>
      <xdr:col>13</xdr:col>
      <xdr:colOff>304800</xdr:colOff>
      <xdr:row>39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40</xdr:row>
      <xdr:rowOff>85725</xdr:rowOff>
    </xdr:from>
    <xdr:to>
      <xdr:col>13</xdr:col>
      <xdr:colOff>295275</xdr:colOff>
      <xdr:row>59</xdr:row>
      <xdr:rowOff>57150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60</xdr:row>
      <xdr:rowOff>19050</xdr:rowOff>
    </xdr:from>
    <xdr:to>
      <xdr:col>13</xdr:col>
      <xdr:colOff>304800</xdr:colOff>
      <xdr:row>78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276225</xdr:colOff>
      <xdr:row>80</xdr:row>
      <xdr:rowOff>123825</xdr:rowOff>
    </xdr:from>
    <xdr:to>
      <xdr:col>13</xdr:col>
      <xdr:colOff>314325</xdr:colOff>
      <xdr:row>98</xdr:row>
      <xdr:rowOff>114300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1"/>
  <sheetViews>
    <sheetView showGridLines="0" tabSelected="1" workbookViewId="0"/>
  </sheetViews>
  <sheetFormatPr defaultColWidth="9.140625" defaultRowHeight="12.75" x14ac:dyDescent="0.2"/>
  <cols>
    <col min="1" max="1" width="1.42578125" style="7" customWidth="1"/>
    <col min="2" max="14" width="9.28515625" style="7" customWidth="1"/>
    <col min="15" max="15" width="10.28515625" style="7" customWidth="1"/>
    <col min="16" max="16384" width="9.140625" style="7"/>
  </cols>
  <sheetData>
    <row r="1" spans="1:28" ht="8.25" customHeight="1" x14ac:dyDescent="0.2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28" x14ac:dyDescent="0.2">
      <c r="B2" s="82" t="str">
        <f>'-'!B2</f>
        <v>Осигурени лица в пенсионните фондовете по пол и възраст към 31.12.2021 г.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10.5" customHeight="1" x14ac:dyDescent="0.2">
      <c r="A3" s="9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ht="28.5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28" t="s">
        <v>24</v>
      </c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13.5" customHeight="1" x14ac:dyDescent="0.2">
      <c r="B5" s="79" t="s">
        <v>25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ht="12" customHeight="1" x14ac:dyDescent="0.2">
      <c r="B6" s="29" t="s">
        <v>3</v>
      </c>
      <c r="C6" s="30">
        <f>'-'!C6</f>
        <v>2008204</v>
      </c>
      <c r="D6" s="30">
        <f>'-'!D6</f>
        <v>15616</v>
      </c>
      <c r="E6" s="30">
        <f>'-'!E6</f>
        <v>120096</v>
      </c>
      <c r="F6" s="30">
        <f>'-'!F6</f>
        <v>176122</v>
      </c>
      <c r="G6" s="30">
        <f>'-'!G6</f>
        <v>246421</v>
      </c>
      <c r="H6" s="30">
        <f>'-'!H6</f>
        <v>273959</v>
      </c>
      <c r="I6" s="30">
        <f>'-'!I6</f>
        <v>294025</v>
      </c>
      <c r="J6" s="30">
        <f>'-'!J6</f>
        <v>310448</v>
      </c>
      <c r="K6" s="30">
        <f>'-'!K6</f>
        <v>272755</v>
      </c>
      <c r="L6" s="30">
        <f>'-'!L6</f>
        <v>219265</v>
      </c>
      <c r="M6" s="30">
        <f>'-'!M6</f>
        <v>79497</v>
      </c>
      <c r="N6" s="31"/>
      <c r="O6" s="32">
        <f>'-'!O6</f>
        <v>42.609034042358246</v>
      </c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ht="12" customHeight="1" x14ac:dyDescent="0.2">
      <c r="B7" s="29" t="s">
        <v>4</v>
      </c>
      <c r="C7" s="30">
        <f>'-'!C7</f>
        <v>1868442</v>
      </c>
      <c r="D7" s="30">
        <f>'-'!D7</f>
        <v>14055</v>
      </c>
      <c r="E7" s="30">
        <f>'-'!E7</f>
        <v>103624</v>
      </c>
      <c r="F7" s="30">
        <f>'-'!F7</f>
        <v>157406</v>
      </c>
      <c r="G7" s="30">
        <f>'-'!G7</f>
        <v>224293</v>
      </c>
      <c r="H7" s="30">
        <f>'-'!H7</f>
        <v>250610</v>
      </c>
      <c r="I7" s="30">
        <f>'-'!I7</f>
        <v>271227</v>
      </c>
      <c r="J7" s="30">
        <f>'-'!J7</f>
        <v>294102</v>
      </c>
      <c r="K7" s="30">
        <f>'-'!K7</f>
        <v>261419</v>
      </c>
      <c r="L7" s="30">
        <f>'-'!L7</f>
        <v>219543</v>
      </c>
      <c r="M7" s="30">
        <f>'-'!M7</f>
        <v>72163</v>
      </c>
      <c r="N7" s="31"/>
      <c r="O7" s="32">
        <f>'-'!O7</f>
        <v>42.939856843295111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s="10" customFormat="1" ht="12" customHeight="1" x14ac:dyDescent="0.2">
      <c r="B8" s="33" t="s">
        <v>5</v>
      </c>
      <c r="C8" s="34">
        <f>'-'!C8</f>
        <v>3876646</v>
      </c>
      <c r="D8" s="34">
        <f>'-'!D8</f>
        <v>29671</v>
      </c>
      <c r="E8" s="34">
        <f>'-'!E8</f>
        <v>223720</v>
      </c>
      <c r="F8" s="34">
        <f>'-'!F8</f>
        <v>333528</v>
      </c>
      <c r="G8" s="34">
        <f>'-'!G8</f>
        <v>470714</v>
      </c>
      <c r="H8" s="34">
        <f>'-'!H8</f>
        <v>524569</v>
      </c>
      <c r="I8" s="34">
        <f>'-'!I8</f>
        <v>565252</v>
      </c>
      <c r="J8" s="34">
        <f>'-'!J8</f>
        <v>604550</v>
      </c>
      <c r="K8" s="34">
        <f>'-'!K8</f>
        <v>534174</v>
      </c>
      <c r="L8" s="34">
        <f>'-'!L8</f>
        <v>438808</v>
      </c>
      <c r="M8" s="34">
        <f>'-'!M8</f>
        <v>151660</v>
      </c>
      <c r="N8" s="35"/>
      <c r="O8" s="36">
        <f>'-'!O8</f>
        <v>42.76848198158924</v>
      </c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</row>
    <row r="9" spans="1:28" ht="13.5" customHeight="1" x14ac:dyDescent="0.2">
      <c r="B9" s="79" t="s">
        <v>23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1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</row>
    <row r="10" spans="1:28" ht="12" customHeight="1" x14ac:dyDescent="0.2">
      <c r="B10" s="37" t="s">
        <v>3</v>
      </c>
      <c r="C10" s="30">
        <f>'-'!C10</f>
        <v>263244</v>
      </c>
      <c r="D10" s="30">
        <f>'-'!D10</f>
        <v>84</v>
      </c>
      <c r="E10" s="30">
        <f>'-'!E10</f>
        <v>2924</v>
      </c>
      <c r="F10" s="30">
        <f>'-'!F10</f>
        <v>10208</v>
      </c>
      <c r="G10" s="30">
        <f>'-'!G10</f>
        <v>19914</v>
      </c>
      <c r="H10" s="30">
        <f>'-'!H10</f>
        <v>28305</v>
      </c>
      <c r="I10" s="30">
        <f>'-'!I10</f>
        <v>39779</v>
      </c>
      <c r="J10" s="30">
        <f>'-'!J10</f>
        <v>45650</v>
      </c>
      <c r="K10" s="30">
        <f>'-'!K10</f>
        <v>47126</v>
      </c>
      <c r="L10" s="30">
        <f>'-'!L10</f>
        <v>35517</v>
      </c>
      <c r="M10" s="30">
        <f>'-'!M10</f>
        <v>17748</v>
      </c>
      <c r="N10" s="30">
        <f>'-'!N10</f>
        <v>15989</v>
      </c>
      <c r="O10" s="32">
        <f>'-'!O10</f>
        <v>47.497968006868156</v>
      </c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</row>
    <row r="11" spans="1:28" ht="12" customHeight="1" x14ac:dyDescent="0.2">
      <c r="B11" s="37" t="s">
        <v>4</v>
      </c>
      <c r="C11" s="30">
        <f>'-'!C11</f>
        <v>43017</v>
      </c>
      <c r="D11" s="30">
        <f>'-'!D11</f>
        <v>8</v>
      </c>
      <c r="E11" s="30">
        <f>'-'!E11</f>
        <v>594</v>
      </c>
      <c r="F11" s="30">
        <f>'-'!F11</f>
        <v>1732</v>
      </c>
      <c r="G11" s="30">
        <f>'-'!G11</f>
        <v>2934</v>
      </c>
      <c r="H11" s="30">
        <f>'-'!H11</f>
        <v>4003</v>
      </c>
      <c r="I11" s="30">
        <f>'-'!I11</f>
        <v>5174</v>
      </c>
      <c r="J11" s="30">
        <f>'-'!J11</f>
        <v>6502</v>
      </c>
      <c r="K11" s="30">
        <f>'-'!K11</f>
        <v>8218</v>
      </c>
      <c r="L11" s="30">
        <f>'-'!L11</f>
        <v>5376</v>
      </c>
      <c r="M11" s="30">
        <f>'-'!M11</f>
        <v>3082</v>
      </c>
      <c r="N11" s="30">
        <f>'-'!N11</f>
        <v>5394</v>
      </c>
      <c r="O11" s="32">
        <f>'-'!O11</f>
        <v>48.82675267917336</v>
      </c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</row>
    <row r="12" spans="1:28" s="10" customFormat="1" ht="12" customHeight="1" x14ac:dyDescent="0.2">
      <c r="B12" s="38" t="s">
        <v>5</v>
      </c>
      <c r="C12" s="34">
        <f>'-'!C12</f>
        <v>306261</v>
      </c>
      <c r="D12" s="34">
        <f>'-'!D12</f>
        <v>92</v>
      </c>
      <c r="E12" s="34">
        <f>'-'!E12</f>
        <v>3518</v>
      </c>
      <c r="F12" s="34">
        <f>'-'!F12</f>
        <v>11940</v>
      </c>
      <c r="G12" s="34">
        <f>'-'!G12</f>
        <v>22848</v>
      </c>
      <c r="H12" s="34">
        <f>'-'!H12</f>
        <v>32308</v>
      </c>
      <c r="I12" s="34">
        <f>'-'!I12</f>
        <v>44953</v>
      </c>
      <c r="J12" s="34">
        <f>'-'!J12</f>
        <v>52152</v>
      </c>
      <c r="K12" s="34">
        <f>'-'!K12</f>
        <v>55344</v>
      </c>
      <c r="L12" s="34">
        <f>'-'!L12</f>
        <v>40893</v>
      </c>
      <c r="M12" s="34">
        <f>'-'!M12</f>
        <v>20830</v>
      </c>
      <c r="N12" s="34">
        <f>'-'!N12</f>
        <v>21383</v>
      </c>
      <c r="O12" s="36">
        <f>'-'!O12</f>
        <v>47.684607279412013</v>
      </c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spans="1:28" ht="13.5" customHeight="1" x14ac:dyDescent="0.2">
      <c r="B13" s="79" t="s">
        <v>7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1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</row>
    <row r="14" spans="1:28" ht="12" customHeight="1" x14ac:dyDescent="0.2">
      <c r="B14" s="37" t="s">
        <v>3</v>
      </c>
      <c r="C14" s="30">
        <f>'-'!C14</f>
        <v>367273</v>
      </c>
      <c r="D14" s="30">
        <f>'-'!D14</f>
        <v>133</v>
      </c>
      <c r="E14" s="30">
        <f>'-'!E14</f>
        <v>2787</v>
      </c>
      <c r="F14" s="30">
        <f>'-'!F14</f>
        <v>8325</v>
      </c>
      <c r="G14" s="30">
        <f>'-'!G14</f>
        <v>17583</v>
      </c>
      <c r="H14" s="30">
        <f>'-'!H14</f>
        <v>26228</v>
      </c>
      <c r="I14" s="30">
        <f>'-'!I14</f>
        <v>36275</v>
      </c>
      <c r="J14" s="30">
        <f>'-'!J14</f>
        <v>49392</v>
      </c>
      <c r="K14" s="30">
        <f>'-'!K14</f>
        <v>60520</v>
      </c>
      <c r="L14" s="30">
        <f>'-'!L14</f>
        <v>52656</v>
      </c>
      <c r="M14" s="30">
        <f>'-'!M14</f>
        <v>39187</v>
      </c>
      <c r="N14" s="30">
        <f>'-'!N14</f>
        <v>74187</v>
      </c>
      <c r="O14" s="32">
        <f>'-'!O14</f>
        <v>53.275959626762663</v>
      </c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ht="12" customHeight="1" x14ac:dyDescent="0.2">
      <c r="B15" s="37" t="s">
        <v>4</v>
      </c>
      <c r="C15" s="30">
        <f>'-'!C15</f>
        <v>278754</v>
      </c>
      <c r="D15" s="30">
        <f>'-'!D15</f>
        <v>77</v>
      </c>
      <c r="E15" s="30">
        <f>'-'!E15</f>
        <v>1514</v>
      </c>
      <c r="F15" s="30">
        <f>'-'!F15</f>
        <v>5343</v>
      </c>
      <c r="G15" s="30">
        <f>'-'!G15</f>
        <v>12151</v>
      </c>
      <c r="H15" s="30">
        <f>'-'!H15</f>
        <v>20470</v>
      </c>
      <c r="I15" s="30">
        <f>'-'!I15</f>
        <v>29668</v>
      </c>
      <c r="J15" s="30">
        <f>'-'!J15</f>
        <v>37019</v>
      </c>
      <c r="K15" s="30">
        <f>'-'!K15</f>
        <v>45156</v>
      </c>
      <c r="L15" s="30">
        <f>'-'!L15</f>
        <v>41862</v>
      </c>
      <c r="M15" s="30">
        <f>'-'!M15</f>
        <v>30391</v>
      </c>
      <c r="N15" s="30">
        <f>'-'!N15</f>
        <v>55103</v>
      </c>
      <c r="O15" s="32">
        <f>'-'!O15</f>
        <v>53.189830029344868</v>
      </c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 s="10" customFormat="1" ht="12" customHeight="1" x14ac:dyDescent="0.2">
      <c r="B16" s="38" t="s">
        <v>5</v>
      </c>
      <c r="C16" s="34">
        <f>'-'!C16</f>
        <v>646027</v>
      </c>
      <c r="D16" s="34">
        <f>'-'!D16</f>
        <v>210</v>
      </c>
      <c r="E16" s="34">
        <f>'-'!E16</f>
        <v>4301</v>
      </c>
      <c r="F16" s="34">
        <f>'-'!F16</f>
        <v>13668</v>
      </c>
      <c r="G16" s="34">
        <f>'-'!G16</f>
        <v>29734</v>
      </c>
      <c r="H16" s="34">
        <f>'-'!H16</f>
        <v>46698</v>
      </c>
      <c r="I16" s="34">
        <f>'-'!I16</f>
        <v>65943</v>
      </c>
      <c r="J16" s="34">
        <f>'-'!J16</f>
        <v>86411</v>
      </c>
      <c r="K16" s="34">
        <f>'-'!K16</f>
        <v>105676</v>
      </c>
      <c r="L16" s="34">
        <f>'-'!L16</f>
        <v>94518</v>
      </c>
      <c r="M16" s="34">
        <f>'-'!M16</f>
        <v>69578</v>
      </c>
      <c r="N16" s="34">
        <f>'-'!N16</f>
        <v>129290</v>
      </c>
      <c r="O16" s="36">
        <f>'-'!O16</f>
        <v>53.2387955921347</v>
      </c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</row>
    <row r="17" spans="2:28" s="10" customFormat="1" ht="13.5" customHeight="1" x14ac:dyDescent="0.2">
      <c r="B17" s="79" t="s">
        <v>11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1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</row>
    <row r="18" spans="2:28" s="10" customFormat="1" ht="12" customHeight="1" x14ac:dyDescent="0.2">
      <c r="B18" s="37" t="s">
        <v>3</v>
      </c>
      <c r="C18" s="30">
        <f>'-'!C18</f>
        <v>3095</v>
      </c>
      <c r="D18" s="30">
        <f>'-'!D18</f>
        <v>1</v>
      </c>
      <c r="E18" s="30">
        <f>'-'!E18</f>
        <v>46</v>
      </c>
      <c r="F18" s="30">
        <f>'-'!F18</f>
        <v>217</v>
      </c>
      <c r="G18" s="30">
        <f>'-'!G18</f>
        <v>464</v>
      </c>
      <c r="H18" s="30">
        <f>'-'!H18</f>
        <v>599</v>
      </c>
      <c r="I18" s="30">
        <f>'-'!I18</f>
        <v>562</v>
      </c>
      <c r="J18" s="30">
        <f>'-'!J18</f>
        <v>425</v>
      </c>
      <c r="K18" s="30">
        <f>'-'!K18</f>
        <v>333</v>
      </c>
      <c r="L18" s="30">
        <f>'-'!L18</f>
        <v>212</v>
      </c>
      <c r="M18" s="30">
        <f>'-'!M18</f>
        <v>135</v>
      </c>
      <c r="N18" s="30">
        <f>'-'!N18</f>
        <v>101</v>
      </c>
      <c r="O18" s="32">
        <f>'-'!O18</f>
        <v>42.79</v>
      </c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spans="2:28" s="10" customFormat="1" ht="12" customHeight="1" x14ac:dyDescent="0.2">
      <c r="B19" s="37" t="s">
        <v>4</v>
      </c>
      <c r="C19" s="30">
        <f>'-'!C19</f>
        <v>6937</v>
      </c>
      <c r="D19" s="30">
        <f>'-'!D19</f>
        <v>0</v>
      </c>
      <c r="E19" s="30">
        <f>'-'!E19</f>
        <v>104</v>
      </c>
      <c r="F19" s="30">
        <f>'-'!F19</f>
        <v>558</v>
      </c>
      <c r="G19" s="30">
        <f>'-'!G19</f>
        <v>1145</v>
      </c>
      <c r="H19" s="30">
        <f>'-'!H19</f>
        <v>1452</v>
      </c>
      <c r="I19" s="30">
        <f>'-'!I19</f>
        <v>1207</v>
      </c>
      <c r="J19" s="30">
        <f>'-'!J19</f>
        <v>968</v>
      </c>
      <c r="K19" s="30">
        <f>'-'!K19</f>
        <v>720</v>
      </c>
      <c r="L19" s="30">
        <f>'-'!L19</f>
        <v>469</v>
      </c>
      <c r="M19" s="30">
        <f>'-'!M19</f>
        <v>215</v>
      </c>
      <c r="N19" s="30">
        <f>'-'!N19</f>
        <v>99</v>
      </c>
      <c r="O19" s="32">
        <f>'-'!O19</f>
        <v>41.52</v>
      </c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</row>
    <row r="20" spans="2:28" s="10" customFormat="1" ht="12" customHeight="1" x14ac:dyDescent="0.2">
      <c r="B20" s="38" t="s">
        <v>5</v>
      </c>
      <c r="C20" s="34">
        <f>'-'!C20</f>
        <v>10032</v>
      </c>
      <c r="D20" s="34">
        <f>'-'!D20</f>
        <v>1</v>
      </c>
      <c r="E20" s="34">
        <f>'-'!E20</f>
        <v>150</v>
      </c>
      <c r="F20" s="34">
        <f>'-'!F20</f>
        <v>775</v>
      </c>
      <c r="G20" s="34">
        <f>'-'!G20</f>
        <v>1609</v>
      </c>
      <c r="H20" s="34">
        <f>'-'!H20</f>
        <v>2051</v>
      </c>
      <c r="I20" s="34">
        <f>'-'!I20</f>
        <v>1769</v>
      </c>
      <c r="J20" s="34">
        <f>'-'!J20</f>
        <v>1393</v>
      </c>
      <c r="K20" s="34">
        <f>'-'!K20</f>
        <v>1053</v>
      </c>
      <c r="L20" s="34">
        <f>'-'!L20</f>
        <v>681</v>
      </c>
      <c r="M20" s="34">
        <f>'-'!M20</f>
        <v>350</v>
      </c>
      <c r="N20" s="34">
        <f>'-'!N20</f>
        <v>200</v>
      </c>
      <c r="O20" s="36">
        <f>'-'!O20</f>
        <v>41.911811204146737</v>
      </c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s="10" customFormat="1" ht="12" customHeight="1" x14ac:dyDescent="0.2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5" spans="2:28" x14ac:dyDescent="0.2">
      <c r="E25" s="25"/>
      <c r="F25" s="25"/>
      <c r="G25" s="25"/>
      <c r="H25" s="25"/>
    </row>
    <row r="26" spans="2:28" x14ac:dyDescent="0.2">
      <c r="E26" s="5" t="str">
        <f>RIGHT(B2,13)</f>
        <v>31.12.2021 г.</v>
      </c>
      <c r="F26" s="5">
        <v>0</v>
      </c>
      <c r="G26" s="25"/>
      <c r="H26" s="25"/>
    </row>
    <row r="27" spans="2:28" x14ac:dyDescent="0.2">
      <c r="D27" s="68"/>
      <c r="E27" s="6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31.12.2021 г.</v>
      </c>
      <c r="F27" s="5">
        <v>0</v>
      </c>
      <c r="G27" s="68"/>
      <c r="H27" s="68"/>
      <c r="I27" s="68"/>
      <c r="J27" s="68"/>
    </row>
    <row r="28" spans="2:28" x14ac:dyDescent="0.2">
      <c r="D28" s="68"/>
      <c r="E28" s="6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31.12.2021 г.</v>
      </c>
      <c r="F28" s="5">
        <v>0</v>
      </c>
      <c r="G28" s="68"/>
      <c r="H28" s="68"/>
      <c r="I28" s="68"/>
      <c r="J28" s="68"/>
    </row>
    <row r="29" spans="2:28" x14ac:dyDescent="0.2">
      <c r="D29" s="68"/>
      <c r="E29" s="6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31.12.2021 г.</v>
      </c>
      <c r="F29" s="5">
        <v>0</v>
      </c>
      <c r="G29" s="68"/>
      <c r="H29" s="68"/>
      <c r="I29" s="68"/>
      <c r="J29" s="68"/>
    </row>
    <row r="30" spans="2:28" x14ac:dyDescent="0.2">
      <c r="D30" s="68"/>
      <c r="E30" s="6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31.12.2021 г.</v>
      </c>
      <c r="F30" s="5">
        <v>0</v>
      </c>
      <c r="G30" s="68"/>
      <c r="H30" s="68"/>
      <c r="I30" s="68"/>
      <c r="J30" s="68"/>
    </row>
    <row r="31" spans="2:28" x14ac:dyDescent="0.2">
      <c r="D31" s="68"/>
      <c r="E31" s="68"/>
      <c r="F31" s="68"/>
      <c r="G31" s="68"/>
      <c r="H31" s="68"/>
      <c r="I31" s="68"/>
      <c r="J31" s="68"/>
    </row>
    <row r="32" spans="2:28" x14ac:dyDescent="0.2">
      <c r="D32" s="68"/>
      <c r="E32" s="68"/>
      <c r="F32" s="68"/>
      <c r="G32" s="68"/>
      <c r="H32" s="68"/>
      <c r="I32" s="68"/>
      <c r="J32" s="68"/>
    </row>
    <row r="33" spans="4:10" x14ac:dyDescent="0.2">
      <c r="D33" s="68"/>
      <c r="E33" s="68"/>
      <c r="F33" s="68"/>
      <c r="G33" s="68"/>
      <c r="H33" s="68"/>
      <c r="I33" s="68"/>
      <c r="J33" s="68"/>
    </row>
    <row r="34" spans="4:10" x14ac:dyDescent="0.2">
      <c r="D34" s="68"/>
      <c r="E34" s="68"/>
      <c r="F34" s="68"/>
      <c r="G34" s="68"/>
      <c r="H34" s="68"/>
      <c r="I34" s="68"/>
      <c r="J34" s="68"/>
    </row>
    <row r="93" ht="12.75" customHeight="1" x14ac:dyDescent="0.2"/>
    <row r="94" ht="12.75" customHeight="1" x14ac:dyDescent="0.2"/>
    <row r="97" spans="1:15" x14ac:dyDescent="0.2">
      <c r="A97" s="86" t="s">
        <v>10</v>
      </c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</row>
    <row r="98" spans="1:15" ht="12.75" customHeight="1" x14ac:dyDescent="0.2">
      <c r="A98" s="14"/>
      <c r="B98" s="84" t="s">
        <v>27</v>
      </c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</row>
    <row r="99" spans="1:15" ht="12.75" customHeight="1" x14ac:dyDescent="0.2">
      <c r="A99" s="14"/>
      <c r="B99" s="84" t="s">
        <v>26</v>
      </c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</row>
    <row r="100" spans="1:15" x14ac:dyDescent="0.2">
      <c r="A100" s="15"/>
      <c r="B100" s="85" t="s">
        <v>28</v>
      </c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</row>
    <row r="101" spans="1:15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</sheetData>
  <sheetProtection sheet="1" objects="1" scenarios="1"/>
  <mergeCells count="11">
    <mergeCell ref="B99:O99"/>
    <mergeCell ref="B100:O100"/>
    <mergeCell ref="A97:O97"/>
    <mergeCell ref="B13:O13"/>
    <mergeCell ref="B17:O17"/>
    <mergeCell ref="B98:O98"/>
    <mergeCell ref="B1:O1"/>
    <mergeCell ref="B5:O5"/>
    <mergeCell ref="B9:O9"/>
    <mergeCell ref="B2:O2"/>
    <mergeCell ref="B3:O3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6"/>
  <sheetViews>
    <sheetView showGridLines="0" workbookViewId="0">
      <selection activeCell="B2" sqref="B2:N2"/>
    </sheetView>
  </sheetViews>
  <sheetFormatPr defaultColWidth="9.140625" defaultRowHeight="12.75" x14ac:dyDescent="0.2"/>
  <cols>
    <col min="1" max="1" width="1.28515625" style="7" customWidth="1"/>
    <col min="2" max="2" width="12.5703125" style="7" customWidth="1"/>
    <col min="3" max="14" width="9.7109375" style="7" customWidth="1"/>
    <col min="15" max="16384" width="9.140625" style="7"/>
  </cols>
  <sheetData>
    <row r="1" spans="2:16" ht="9" customHeight="1" x14ac:dyDescent="0.2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2:16" ht="12.75" customHeight="1" x14ac:dyDescent="0.2">
      <c r="B2" s="87" t="str">
        <f>'-'!B22</f>
        <v>Среден размер на натрупаните средства на едно осигурено лице* според пола и възрастта към 31.12.2021 г.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9"/>
    </row>
    <row r="3" spans="2:16" ht="9.75" customHeight="1" x14ac:dyDescent="0.2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17"/>
    </row>
    <row r="4" spans="2:16" s="10" customFormat="1" ht="24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18"/>
    </row>
    <row r="5" spans="2:16" ht="15.75" customHeight="1" x14ac:dyDescent="0.2">
      <c r="B5" s="89" t="s">
        <v>29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  <c r="O5" s="19"/>
    </row>
    <row r="6" spans="2:16" ht="12" customHeight="1" x14ac:dyDescent="0.2">
      <c r="B6" s="37" t="s">
        <v>3</v>
      </c>
      <c r="C6" s="39">
        <f>'-'!C26</f>
        <v>4499.5254808774407</v>
      </c>
      <c r="D6" s="39">
        <f>'-'!D26</f>
        <v>197.15419633709016</v>
      </c>
      <c r="E6" s="39">
        <f>'-'!E26</f>
        <v>843.5709177657875</v>
      </c>
      <c r="F6" s="39">
        <f>'-'!F26</f>
        <v>2148.2023329850899</v>
      </c>
      <c r="G6" s="39">
        <f>'-'!G26</f>
        <v>3649.6198240815515</v>
      </c>
      <c r="H6" s="39">
        <f>'-'!H26</f>
        <v>4773.4921521468532</v>
      </c>
      <c r="I6" s="39">
        <f>'-'!I26</f>
        <v>5377.9479956126179</v>
      </c>
      <c r="J6" s="39">
        <f>'-'!J26</f>
        <v>5498.3468379245487</v>
      </c>
      <c r="K6" s="39">
        <f>'-'!K26</f>
        <v>5449.6061577606288</v>
      </c>
      <c r="L6" s="39">
        <f>'-'!L26</f>
        <v>5368.8121742640178</v>
      </c>
      <c r="M6" s="39">
        <f>'-'!M26</f>
        <v>4960.5035908273267</v>
      </c>
      <c r="N6" s="40"/>
      <c r="O6" s="20"/>
    </row>
    <row r="7" spans="2:16" ht="12" customHeight="1" x14ac:dyDescent="0.2">
      <c r="B7" s="37" t="s">
        <v>4</v>
      </c>
      <c r="C7" s="39">
        <f>'-'!C27</f>
        <v>4104.2072184793542</v>
      </c>
      <c r="D7" s="39">
        <f>'-'!D27</f>
        <v>171.36875844895056</v>
      </c>
      <c r="E7" s="39">
        <f>'-'!E27</f>
        <v>675.77016579170845</v>
      </c>
      <c r="F7" s="39">
        <f>'-'!F27</f>
        <v>1742.1783061636786</v>
      </c>
      <c r="G7" s="39">
        <f>'-'!G27</f>
        <v>2874.3732086155164</v>
      </c>
      <c r="H7" s="39">
        <f>'-'!H27</f>
        <v>3877.1754126331753</v>
      </c>
      <c r="I7" s="39">
        <f>'-'!I27</f>
        <v>4711.716846184192</v>
      </c>
      <c r="J7" s="39">
        <f>'-'!J27</f>
        <v>5127.1226621376263</v>
      </c>
      <c r="K7" s="39">
        <f>'-'!K27</f>
        <v>5498.377782907899</v>
      </c>
      <c r="L7" s="39">
        <f>'-'!L27</f>
        <v>5287.3243739950713</v>
      </c>
      <c r="M7" s="39">
        <f>'-'!M27</f>
        <v>4454.2380244723763</v>
      </c>
      <c r="N7" s="40"/>
      <c r="O7" s="20"/>
    </row>
    <row r="8" spans="2:16" ht="12" customHeight="1" x14ac:dyDescent="0.2">
      <c r="B8" s="38" t="s">
        <v>1</v>
      </c>
      <c r="C8" s="41">
        <f>'-'!C28</f>
        <v>4308.9924157403084</v>
      </c>
      <c r="D8" s="41">
        <f>'-'!D28</f>
        <v>184.93976711266893</v>
      </c>
      <c r="E8" s="41">
        <f>'-'!E28</f>
        <v>765.84793760057221</v>
      </c>
      <c r="F8" s="41">
        <f>'-'!F28</f>
        <v>1956.5823851370799</v>
      </c>
      <c r="G8" s="41">
        <f>'-'!G28</f>
        <v>3280.2184697077205</v>
      </c>
      <c r="H8" s="41">
        <f>'-'!H28</f>
        <v>4345.2816820475482</v>
      </c>
      <c r="I8" s="41">
        <f>'-'!I28</f>
        <v>5058.2677893222844</v>
      </c>
      <c r="J8" s="41">
        <f>'-'!J28</f>
        <v>5317.7533840377155</v>
      </c>
      <c r="K8" s="41">
        <f>'-'!K28</f>
        <v>5473.4744656048415</v>
      </c>
      <c r="L8" s="41">
        <f>'-'!L28</f>
        <v>5328.0424614637832</v>
      </c>
      <c r="M8" s="41">
        <f>'-'!M28</f>
        <v>4719.6118457075036</v>
      </c>
      <c r="N8" s="40"/>
      <c r="O8" s="20"/>
    </row>
    <row r="9" spans="2:16" ht="15" customHeight="1" x14ac:dyDescent="0.2">
      <c r="B9" s="89" t="s">
        <v>30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1"/>
      <c r="O9" s="19"/>
      <c r="P9" s="20"/>
    </row>
    <row r="10" spans="2:16" ht="12" customHeight="1" x14ac:dyDescent="0.2">
      <c r="B10" s="37" t="s">
        <v>3</v>
      </c>
      <c r="C10" s="39">
        <f>'-'!C30</f>
        <v>4768.7772151312092</v>
      </c>
      <c r="D10" s="39">
        <f>'-'!D30</f>
        <v>335.5547619047619</v>
      </c>
      <c r="E10" s="39">
        <f>'-'!E30</f>
        <v>1441.5589398084815</v>
      </c>
      <c r="F10" s="39">
        <f>'-'!F30</f>
        <v>2221.4824108542321</v>
      </c>
      <c r="G10" s="39">
        <f>'-'!G30</f>
        <v>3351.3103630611636</v>
      </c>
      <c r="H10" s="39">
        <f>'-'!H30</f>
        <v>4284.6416898074549</v>
      </c>
      <c r="I10" s="39">
        <f>'-'!I30</f>
        <v>4844.5927077100978</v>
      </c>
      <c r="J10" s="39">
        <f>'-'!J30</f>
        <v>5824.5953826944151</v>
      </c>
      <c r="K10" s="39">
        <f>'-'!K30</f>
        <v>6853.077258413613</v>
      </c>
      <c r="L10" s="39">
        <f>'-'!L30</f>
        <v>5689.6973300109803</v>
      </c>
      <c r="M10" s="39">
        <f>'-'!M30</f>
        <v>2397.9367455487936</v>
      </c>
      <c r="N10" s="39">
        <f>'-'!N30</f>
        <v>888.95499280755541</v>
      </c>
      <c r="O10" s="20"/>
      <c r="P10" s="20"/>
    </row>
    <row r="11" spans="2:16" ht="12" customHeight="1" x14ac:dyDescent="0.2">
      <c r="B11" s="37" t="s">
        <v>4</v>
      </c>
      <c r="C11" s="39">
        <f>'-'!C31</f>
        <v>3501.8349550177836</v>
      </c>
      <c r="D11" s="39">
        <f>'-'!D31</f>
        <v>795.65</v>
      </c>
      <c r="E11" s="39">
        <f>'-'!E31</f>
        <v>1531.9164478114481</v>
      </c>
      <c r="F11" s="39">
        <f>'-'!F31</f>
        <v>2476.5559988452655</v>
      </c>
      <c r="G11" s="39">
        <f>'-'!G31</f>
        <v>3090.5978050443086</v>
      </c>
      <c r="H11" s="39">
        <f>'-'!H31</f>
        <v>3495.2431601299022</v>
      </c>
      <c r="I11" s="39">
        <f>'-'!I31</f>
        <v>3655.0972593737924</v>
      </c>
      <c r="J11" s="39">
        <f>'-'!J31</f>
        <v>4505.5078083666567</v>
      </c>
      <c r="K11" s="39">
        <f>'-'!K31</f>
        <v>5540.2613604283279</v>
      </c>
      <c r="L11" s="39">
        <f>'-'!L31</f>
        <v>3287.3241294642858</v>
      </c>
      <c r="M11" s="39">
        <f>'-'!M31</f>
        <v>2151.6574529526279</v>
      </c>
      <c r="N11" s="39">
        <f>'-'!N31</f>
        <v>803.34218205413435</v>
      </c>
      <c r="O11" s="20"/>
      <c r="P11" s="20"/>
    </row>
    <row r="12" spans="2:16" ht="12" customHeight="1" x14ac:dyDescent="0.2">
      <c r="B12" s="38" t="s">
        <v>1</v>
      </c>
      <c r="C12" s="41">
        <f>'-'!C32</f>
        <v>4590.8242429822931</v>
      </c>
      <c r="D12" s="41">
        <f>'-'!D32</f>
        <v>375.56304347826079</v>
      </c>
      <c r="E12" s="41">
        <f>'-'!E32</f>
        <v>1456.8154377487208</v>
      </c>
      <c r="F12" s="41">
        <f>'-'!F32</f>
        <v>2258.4830351758792</v>
      </c>
      <c r="G12" s="41">
        <f>'-'!G32</f>
        <v>3317.8312556897758</v>
      </c>
      <c r="H12" s="41">
        <f>'-'!H32</f>
        <v>4186.8342639593911</v>
      </c>
      <c r="I12" s="41">
        <f>'-'!I32</f>
        <v>4707.6841710230683</v>
      </c>
      <c r="J12" s="41">
        <f>'-'!J32</f>
        <v>5660.1394191977306</v>
      </c>
      <c r="K12" s="41">
        <f>'-'!K32</f>
        <v>6658.1379506360208</v>
      </c>
      <c r="L12" s="41">
        <f>'-'!L32</f>
        <v>5373.8692340987454</v>
      </c>
      <c r="M12" s="41">
        <f>'-'!M32</f>
        <v>2361.4973418146897</v>
      </c>
      <c r="N12" s="41">
        <f>'-'!N32</f>
        <v>867.35860777252969</v>
      </c>
      <c r="O12" s="20"/>
      <c r="P12" s="20"/>
    </row>
    <row r="13" spans="2:16" ht="15" customHeight="1" x14ac:dyDescent="0.2">
      <c r="B13" s="89" t="s">
        <v>6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1"/>
      <c r="O13" s="19"/>
      <c r="P13" s="20"/>
    </row>
    <row r="14" spans="2:16" ht="12" customHeight="1" x14ac:dyDescent="0.2">
      <c r="B14" s="37" t="s">
        <v>3</v>
      </c>
      <c r="C14" s="39">
        <f>'-'!C34</f>
        <v>2286.3229161141712</v>
      </c>
      <c r="D14" s="39">
        <f>'-'!D34</f>
        <v>1470.19</v>
      </c>
      <c r="E14" s="39">
        <f>'-'!E34</f>
        <v>641.02352709006095</v>
      </c>
      <c r="F14" s="39">
        <f>'-'!F34</f>
        <v>840.38831111111097</v>
      </c>
      <c r="G14" s="39">
        <f>'-'!G34</f>
        <v>1550.0156742307911</v>
      </c>
      <c r="H14" s="39">
        <f>'-'!H34</f>
        <v>1740.5344803263688</v>
      </c>
      <c r="I14" s="39">
        <f>'-'!I34</f>
        <v>2400.6326318401098</v>
      </c>
      <c r="J14" s="39">
        <f>'-'!J34</f>
        <v>2649.8522841755753</v>
      </c>
      <c r="K14" s="39">
        <f>'-'!K34</f>
        <v>2976.0167916391274</v>
      </c>
      <c r="L14" s="39">
        <f>'-'!L34</f>
        <v>2856.4194917958071</v>
      </c>
      <c r="M14" s="39">
        <f>'-'!M34</f>
        <v>2496.938443871692</v>
      </c>
      <c r="N14" s="39">
        <f>'-'!N34</f>
        <v>1502.8720848666208</v>
      </c>
      <c r="O14" s="20"/>
      <c r="P14" s="20"/>
    </row>
    <row r="15" spans="2:16" ht="12" customHeight="1" x14ac:dyDescent="0.2">
      <c r="B15" s="37" t="s">
        <v>4</v>
      </c>
      <c r="C15" s="39">
        <f>'-'!C35</f>
        <v>1905.4846790001218</v>
      </c>
      <c r="D15" s="39">
        <f>'-'!D35</f>
        <v>2504.1587012987011</v>
      </c>
      <c r="E15" s="39">
        <f>'-'!E35</f>
        <v>3044.6004491413469</v>
      </c>
      <c r="F15" s="39">
        <f>'-'!F35</f>
        <v>828.25589930750505</v>
      </c>
      <c r="G15" s="39">
        <f>'-'!G35</f>
        <v>1243.6411019669165</v>
      </c>
      <c r="H15" s="39">
        <f>'-'!H35</f>
        <v>1692.2995964826578</v>
      </c>
      <c r="I15" s="39">
        <f>'-'!I35</f>
        <v>2031.2698907914253</v>
      </c>
      <c r="J15" s="39">
        <f>'-'!J35</f>
        <v>2170.8420362516545</v>
      </c>
      <c r="K15" s="39">
        <f>'-'!K35</f>
        <v>2238.9695641775179</v>
      </c>
      <c r="L15" s="39">
        <f>'-'!L35</f>
        <v>2123.0363656777031</v>
      </c>
      <c r="M15" s="39">
        <f>'-'!M35</f>
        <v>2002.0395222269754</v>
      </c>
      <c r="N15" s="39">
        <f>'-'!N35</f>
        <v>1465.1352251238591</v>
      </c>
      <c r="O15" s="20"/>
      <c r="P15" s="20"/>
    </row>
    <row r="16" spans="2:16" ht="12" customHeight="1" x14ac:dyDescent="0.2">
      <c r="B16" s="38" t="s">
        <v>1</v>
      </c>
      <c r="C16" s="41">
        <f>'-'!C36</f>
        <v>2121.9951373239819</v>
      </c>
      <c r="D16" s="41">
        <f>'-'!D36</f>
        <v>1849.3118571428572</v>
      </c>
      <c r="E16" s="41">
        <f>'-'!E36</f>
        <v>1487.1094280399905</v>
      </c>
      <c r="F16" s="41">
        <f>'-'!F36</f>
        <v>835.64559262510954</v>
      </c>
      <c r="G16" s="41">
        <f>'-'!G36</f>
        <v>1424.8136352323941</v>
      </c>
      <c r="H16" s="41">
        <f>'-'!H36</f>
        <v>1719.3907895413081</v>
      </c>
      <c r="I16" s="41">
        <f>'-'!I36</f>
        <v>2234.4549662587383</v>
      </c>
      <c r="J16" s="41">
        <f>'-'!J36</f>
        <v>2444.6413692701162</v>
      </c>
      <c r="K16" s="41">
        <f>'-'!K36</f>
        <v>2661.0720113365383</v>
      </c>
      <c r="L16" s="41">
        <f>'-'!L36</f>
        <v>2531.6042774921179</v>
      </c>
      <c r="M16" s="41">
        <f>'-'!M36</f>
        <v>2280.7713633619824</v>
      </c>
      <c r="N16" s="41">
        <f>'-'!N36</f>
        <v>1486.7887514115555</v>
      </c>
      <c r="O16" s="20"/>
      <c r="P16" s="20"/>
    </row>
    <row r="17" spans="2:16" ht="13.5" customHeight="1" x14ac:dyDescent="0.2">
      <c r="B17" s="89" t="s">
        <v>12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1"/>
      <c r="O17" s="20"/>
      <c r="P17" s="20"/>
    </row>
    <row r="18" spans="2:16" ht="12" customHeight="1" x14ac:dyDescent="0.2">
      <c r="B18" s="37" t="s">
        <v>3</v>
      </c>
      <c r="C18" s="39">
        <f>'-'!C38</f>
        <v>1686.7776639741519</v>
      </c>
      <c r="D18" s="39">
        <f>'-'!D38</f>
        <v>60.31</v>
      </c>
      <c r="E18" s="39">
        <f>'-'!E38</f>
        <v>342.78</v>
      </c>
      <c r="F18" s="39">
        <f>'-'!F38</f>
        <v>676.31</v>
      </c>
      <c r="G18" s="39">
        <f>'-'!G38</f>
        <v>1109.57</v>
      </c>
      <c r="H18" s="39">
        <f>'-'!H38</f>
        <v>1685.38</v>
      </c>
      <c r="I18" s="39">
        <f>'-'!I38</f>
        <v>2000.17</v>
      </c>
      <c r="J18" s="39">
        <f>'-'!J38</f>
        <v>2177.58</v>
      </c>
      <c r="K18" s="39">
        <f>'-'!K38</f>
        <v>2114.17</v>
      </c>
      <c r="L18" s="39">
        <f>'-'!L38</f>
        <v>2023.69</v>
      </c>
      <c r="M18" s="39">
        <f>'-'!M38</f>
        <v>1547.77</v>
      </c>
      <c r="N18" s="39">
        <f>'-'!N38</f>
        <v>1406.43</v>
      </c>
      <c r="O18" s="20"/>
      <c r="P18" s="20"/>
    </row>
    <row r="19" spans="2:16" ht="12" customHeight="1" x14ac:dyDescent="0.2">
      <c r="B19" s="37" t="s">
        <v>4</v>
      </c>
      <c r="C19" s="39">
        <f>'-'!C39</f>
        <v>1921.9460458411415</v>
      </c>
      <c r="D19" s="39">
        <f>'-'!D39</f>
        <v>0</v>
      </c>
      <c r="E19" s="39">
        <f>'-'!E39</f>
        <v>378.09</v>
      </c>
      <c r="F19" s="39">
        <f>'-'!F39</f>
        <v>684.04</v>
      </c>
      <c r="G19" s="39">
        <f>'-'!G39</f>
        <v>1241.67</v>
      </c>
      <c r="H19" s="39">
        <f>'-'!H39</f>
        <v>1890.61</v>
      </c>
      <c r="I19" s="39">
        <f>'-'!I39</f>
        <v>2205.2800000000002</v>
      </c>
      <c r="J19" s="39">
        <f>'-'!J39</f>
        <v>2489.16</v>
      </c>
      <c r="K19" s="39">
        <f>'-'!K39</f>
        <v>2990.73</v>
      </c>
      <c r="L19" s="39">
        <f>'-'!L39</f>
        <v>2087.66</v>
      </c>
      <c r="M19" s="39">
        <f>'-'!M39</f>
        <v>1870.99</v>
      </c>
      <c r="N19" s="39">
        <f>'-'!N39</f>
        <v>1400.66</v>
      </c>
      <c r="O19" s="20"/>
      <c r="P19" s="20"/>
    </row>
    <row r="20" spans="2:16" ht="12" customHeight="1" x14ac:dyDescent="0.2">
      <c r="B20" s="38" t="s">
        <v>1</v>
      </c>
      <c r="C20" s="41">
        <f>'-'!C40</f>
        <v>1849.3935994816586</v>
      </c>
      <c r="D20" s="41">
        <f>'-'!D40</f>
        <v>60.31</v>
      </c>
      <c r="E20" s="41">
        <f>'-'!E40</f>
        <v>367.26159999999999</v>
      </c>
      <c r="F20" s="41">
        <f>'-'!F40</f>
        <v>681.87559999999996</v>
      </c>
      <c r="G20" s="41">
        <f>'-'!G40</f>
        <v>1203.5752827843382</v>
      </c>
      <c r="H20" s="41">
        <f>'-'!H40</f>
        <v>1830.6720331545587</v>
      </c>
      <c r="I20" s="41">
        <f>'-'!I40</f>
        <v>2140.1178631995481</v>
      </c>
      <c r="J20" s="41">
        <f>'-'!J40</f>
        <v>2394.0979038047381</v>
      </c>
      <c r="K20" s="41">
        <f>'-'!K40</f>
        <v>2713.5272649572648</v>
      </c>
      <c r="L20" s="41">
        <f>'-'!L40</f>
        <v>2067.7456975036707</v>
      </c>
      <c r="M20" s="41">
        <f>'-'!M40</f>
        <v>1746.3194285714287</v>
      </c>
      <c r="N20" s="41">
        <f>'-'!N40</f>
        <v>1403.57385</v>
      </c>
      <c r="O20" s="20"/>
      <c r="P20" s="20"/>
    </row>
    <row r="24" spans="2:16" x14ac:dyDescent="0.2">
      <c r="C24" s="24"/>
      <c r="D24" s="24"/>
      <c r="E24" s="24"/>
      <c r="F24" s="24"/>
      <c r="G24" s="24"/>
      <c r="H24" s="24"/>
    </row>
    <row r="25" spans="2:16" x14ac:dyDescent="0.2">
      <c r="C25" s="24"/>
      <c r="D25" s="24"/>
      <c r="E25" s="24"/>
      <c r="F25" s="24"/>
      <c r="G25" s="24"/>
      <c r="H25" s="24"/>
    </row>
    <row r="26" spans="2:16" x14ac:dyDescent="0.2">
      <c r="C26" s="24"/>
      <c r="D26" s="22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31.12.2021 г.</v>
      </c>
      <c r="E26" s="23" t="s">
        <v>35</v>
      </c>
      <c r="F26" s="24"/>
      <c r="G26" s="24"/>
      <c r="H26" s="24"/>
    </row>
    <row r="27" spans="2:16" x14ac:dyDescent="0.2">
      <c r="C27" s="24"/>
      <c r="D27" s="22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31.12.2021 г.</v>
      </c>
      <c r="E27" s="23" t="s">
        <v>35</v>
      </c>
      <c r="F27" s="24"/>
      <c r="G27" s="24"/>
      <c r="H27" s="24"/>
    </row>
    <row r="28" spans="2:16" x14ac:dyDescent="0.2">
      <c r="C28" s="24"/>
      <c r="D28" s="22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31.12.2021 г.</v>
      </c>
      <c r="E28" s="23" t="s">
        <v>35</v>
      </c>
      <c r="F28" s="24"/>
      <c r="G28" s="24"/>
      <c r="H28" s="24"/>
    </row>
    <row r="29" spans="2:16" x14ac:dyDescent="0.2">
      <c r="C29" s="24"/>
      <c r="D29" s="22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31.12.2021 г.</v>
      </c>
      <c r="E29" s="23" t="s">
        <v>35</v>
      </c>
      <c r="F29" s="24"/>
      <c r="G29" s="24"/>
      <c r="H29" s="24"/>
    </row>
    <row r="30" spans="2:16" x14ac:dyDescent="0.2">
      <c r="C30" s="24"/>
      <c r="D30" s="24"/>
      <c r="E30" s="24"/>
      <c r="F30" s="24"/>
      <c r="G30" s="24"/>
      <c r="H30" s="24"/>
    </row>
    <row r="31" spans="2:16" x14ac:dyDescent="0.2">
      <c r="C31" s="24"/>
      <c r="D31" s="24"/>
      <c r="E31" s="24"/>
      <c r="F31" s="24"/>
      <c r="G31" s="24"/>
      <c r="H31" s="24"/>
    </row>
    <row r="32" spans="2:16" x14ac:dyDescent="0.2">
      <c r="C32" s="24"/>
      <c r="D32" s="24"/>
      <c r="E32" s="24"/>
      <c r="F32" s="24"/>
      <c r="G32" s="24"/>
      <c r="H32" s="24"/>
    </row>
    <row r="33" spans="3:8" x14ac:dyDescent="0.2">
      <c r="C33" s="24"/>
      <c r="D33" s="24"/>
      <c r="E33" s="24"/>
      <c r="F33" s="24"/>
      <c r="G33" s="24"/>
      <c r="H33" s="24"/>
    </row>
    <row r="34" spans="3:8" x14ac:dyDescent="0.2">
      <c r="C34" s="24"/>
      <c r="D34" s="24"/>
      <c r="E34" s="24"/>
      <c r="F34" s="24"/>
      <c r="G34" s="24"/>
      <c r="H34" s="24"/>
    </row>
    <row r="78" spans="15:15" x14ac:dyDescent="0.2">
      <c r="O78" s="21"/>
    </row>
    <row r="79" spans="15:15" x14ac:dyDescent="0.2">
      <c r="O79" s="21"/>
    </row>
    <row r="80" spans="15:15" x14ac:dyDescent="0.2">
      <c r="O80" s="15"/>
    </row>
    <row r="84" spans="2:2" x14ac:dyDescent="0.2">
      <c r="B84" s="7" t="s">
        <v>9</v>
      </c>
    </row>
    <row r="95" spans="2:2" ht="12.75" customHeight="1" x14ac:dyDescent="0.2"/>
    <row r="102" spans="1:14" x14ac:dyDescent="0.2">
      <c r="A102" s="7" t="s">
        <v>8</v>
      </c>
    </row>
    <row r="103" spans="1:14" ht="38.25" customHeight="1" x14ac:dyDescent="0.2">
      <c r="A103" s="85" t="s">
        <v>34</v>
      </c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</row>
    <row r="104" spans="1:14" x14ac:dyDescent="0.2">
      <c r="A104" s="85" t="s">
        <v>33</v>
      </c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</row>
    <row r="105" spans="1:14" ht="12.75" customHeight="1" x14ac:dyDescent="0.2">
      <c r="A105" s="84" t="s">
        <v>32</v>
      </c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</row>
    <row r="106" spans="1:14" ht="25.5" customHeight="1" x14ac:dyDescent="0.2">
      <c r="A106" s="85" t="s">
        <v>31</v>
      </c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</row>
  </sheetData>
  <sheetProtection sheet="1" objects="1" scenarios="1"/>
  <mergeCells count="11">
    <mergeCell ref="B1:N1"/>
    <mergeCell ref="B13:N13"/>
    <mergeCell ref="B9:N9"/>
    <mergeCell ref="B5:N5"/>
    <mergeCell ref="B17:N17"/>
    <mergeCell ref="A106:N106"/>
    <mergeCell ref="A105:N105"/>
    <mergeCell ref="A103:N103"/>
    <mergeCell ref="A104:N104"/>
    <mergeCell ref="B2:N2"/>
    <mergeCell ref="B3:N3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>
      <selection activeCell="D29" sqref="D29"/>
    </sheetView>
  </sheetViews>
  <sheetFormatPr defaultColWidth="9.140625" defaultRowHeight="12.75" x14ac:dyDescent="0.2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 x14ac:dyDescent="0.2">
      <c r="A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6" s="2" customFormat="1" ht="12.6" customHeight="1" x14ac:dyDescent="0.2">
      <c r="A2"/>
      <c r="B2" s="69" t="s">
        <v>39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42"/>
    </row>
    <row r="3" spans="1:16" ht="12.6" customHeight="1" x14ac:dyDescent="0.2">
      <c r="A3" s="77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/>
    </row>
    <row r="4" spans="1:16" s="2" customFormat="1" ht="28.5" customHeight="1" x14ac:dyDescent="0.2">
      <c r="A4" s="42"/>
      <c r="B4" s="44" t="s">
        <v>0</v>
      </c>
      <c r="C4" s="45" t="s">
        <v>1</v>
      </c>
      <c r="D4" s="45" t="s">
        <v>13</v>
      </c>
      <c r="E4" s="45" t="s">
        <v>14</v>
      </c>
      <c r="F4" s="45" t="s">
        <v>15</v>
      </c>
      <c r="G4" s="45" t="s">
        <v>16</v>
      </c>
      <c r="H4" s="45" t="s">
        <v>17</v>
      </c>
      <c r="I4" s="45" t="s">
        <v>18</v>
      </c>
      <c r="J4" s="45" t="s">
        <v>19</v>
      </c>
      <c r="K4" s="45" t="s">
        <v>20</v>
      </c>
      <c r="L4" s="45" t="s">
        <v>21</v>
      </c>
      <c r="M4" s="45" t="s">
        <v>22</v>
      </c>
      <c r="N4" s="45" t="s">
        <v>2</v>
      </c>
      <c r="O4" s="46" t="s">
        <v>24</v>
      </c>
      <c r="P4" s="42"/>
    </row>
    <row r="5" spans="1:16" ht="12.6" customHeight="1" x14ac:dyDescent="0.2">
      <c r="A5"/>
      <c r="B5" s="70" t="s">
        <v>25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/>
      <c r="P5"/>
    </row>
    <row r="6" spans="1:16" ht="12.6" customHeight="1" x14ac:dyDescent="0.2">
      <c r="A6"/>
      <c r="B6" s="47" t="s">
        <v>3</v>
      </c>
      <c r="C6" s="48">
        <v>2008204</v>
      </c>
      <c r="D6" s="48">
        <v>15616</v>
      </c>
      <c r="E6" s="48">
        <v>120096</v>
      </c>
      <c r="F6" s="48">
        <v>176122</v>
      </c>
      <c r="G6" s="48">
        <v>246421</v>
      </c>
      <c r="H6" s="48">
        <v>273959</v>
      </c>
      <c r="I6" s="48">
        <v>294025</v>
      </c>
      <c r="J6" s="48">
        <v>310448</v>
      </c>
      <c r="K6" s="48">
        <v>272755</v>
      </c>
      <c r="L6" s="48">
        <v>219265</v>
      </c>
      <c r="M6" s="48">
        <v>79497</v>
      </c>
      <c r="N6" s="49"/>
      <c r="O6" s="50">
        <v>42.609034042358246</v>
      </c>
      <c r="P6" s="51"/>
    </row>
    <row r="7" spans="1:16" ht="12.6" customHeight="1" x14ac:dyDescent="0.2">
      <c r="A7"/>
      <c r="B7" s="47" t="s">
        <v>4</v>
      </c>
      <c r="C7" s="48">
        <v>1868442</v>
      </c>
      <c r="D7" s="48">
        <v>14055</v>
      </c>
      <c r="E7" s="48">
        <v>103624</v>
      </c>
      <c r="F7" s="48">
        <v>157406</v>
      </c>
      <c r="G7" s="48">
        <v>224293</v>
      </c>
      <c r="H7" s="48">
        <v>250610</v>
      </c>
      <c r="I7" s="48">
        <v>271227</v>
      </c>
      <c r="J7" s="48">
        <v>294102</v>
      </c>
      <c r="K7" s="48">
        <v>261419</v>
      </c>
      <c r="L7" s="48">
        <v>219543</v>
      </c>
      <c r="M7" s="48">
        <v>72163</v>
      </c>
      <c r="N7" s="49"/>
      <c r="O7" s="50">
        <v>42.939856843295111</v>
      </c>
      <c r="P7"/>
    </row>
    <row r="8" spans="1:16" s="2" customFormat="1" ht="12.6" customHeight="1" x14ac:dyDescent="0.2">
      <c r="A8" s="42"/>
      <c r="B8" s="52" t="s">
        <v>5</v>
      </c>
      <c r="C8" s="53">
        <v>3876646</v>
      </c>
      <c r="D8" s="53">
        <v>29671</v>
      </c>
      <c r="E8" s="53">
        <v>223720</v>
      </c>
      <c r="F8" s="53">
        <v>333528</v>
      </c>
      <c r="G8" s="53">
        <v>470714</v>
      </c>
      <c r="H8" s="53">
        <v>524569</v>
      </c>
      <c r="I8" s="53">
        <v>565252</v>
      </c>
      <c r="J8" s="53">
        <v>604550</v>
      </c>
      <c r="K8" s="53">
        <v>534174</v>
      </c>
      <c r="L8" s="53">
        <v>438808</v>
      </c>
      <c r="M8" s="53">
        <v>151660</v>
      </c>
      <c r="N8" s="54"/>
      <c r="O8" s="50">
        <v>42.76848198158924</v>
      </c>
      <c r="P8" s="42"/>
    </row>
    <row r="9" spans="1:16" ht="12.6" customHeight="1" x14ac:dyDescent="0.2">
      <c r="A9"/>
      <c r="B9" s="70" t="s">
        <v>23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2"/>
      <c r="P9"/>
    </row>
    <row r="10" spans="1:16" x14ac:dyDescent="0.2">
      <c r="A10"/>
      <c r="B10" s="55" t="s">
        <v>3</v>
      </c>
      <c r="C10" s="48">
        <v>263244</v>
      </c>
      <c r="D10" s="48">
        <v>84</v>
      </c>
      <c r="E10" s="48">
        <v>2924</v>
      </c>
      <c r="F10" s="48">
        <v>10208</v>
      </c>
      <c r="G10" s="48">
        <v>19914</v>
      </c>
      <c r="H10" s="48">
        <v>28305</v>
      </c>
      <c r="I10" s="48">
        <v>39779</v>
      </c>
      <c r="J10" s="48">
        <v>45650</v>
      </c>
      <c r="K10" s="48">
        <v>47126</v>
      </c>
      <c r="L10" s="48">
        <v>35517</v>
      </c>
      <c r="M10" s="48">
        <v>17748</v>
      </c>
      <c r="N10" s="48">
        <v>15989</v>
      </c>
      <c r="O10" s="50">
        <v>47.497968006868156</v>
      </c>
      <c r="P10" s="51"/>
    </row>
    <row r="11" spans="1:16" x14ac:dyDescent="0.2">
      <c r="A11"/>
      <c r="B11" s="55" t="s">
        <v>4</v>
      </c>
      <c r="C11" s="48">
        <v>43017</v>
      </c>
      <c r="D11" s="48">
        <v>8</v>
      </c>
      <c r="E11" s="48">
        <v>594</v>
      </c>
      <c r="F11" s="48">
        <v>1732</v>
      </c>
      <c r="G11" s="48">
        <v>2934</v>
      </c>
      <c r="H11" s="48">
        <v>4003</v>
      </c>
      <c r="I11" s="48">
        <v>5174</v>
      </c>
      <c r="J11" s="48">
        <v>6502</v>
      </c>
      <c r="K11" s="48">
        <v>8218</v>
      </c>
      <c r="L11" s="48">
        <v>5376</v>
      </c>
      <c r="M11" s="48">
        <v>3082</v>
      </c>
      <c r="N11" s="48">
        <v>5394</v>
      </c>
      <c r="O11" s="50">
        <v>48.82675267917336</v>
      </c>
      <c r="P11"/>
    </row>
    <row r="12" spans="1:16" x14ac:dyDescent="0.2">
      <c r="A12"/>
      <c r="B12" s="56" t="s">
        <v>5</v>
      </c>
      <c r="C12" s="53">
        <v>306261</v>
      </c>
      <c r="D12" s="53">
        <v>92</v>
      </c>
      <c r="E12" s="53">
        <v>3518</v>
      </c>
      <c r="F12" s="53">
        <v>11940</v>
      </c>
      <c r="G12" s="53">
        <v>22848</v>
      </c>
      <c r="H12" s="53">
        <v>32308</v>
      </c>
      <c r="I12" s="53">
        <v>44953</v>
      </c>
      <c r="J12" s="53">
        <v>52152</v>
      </c>
      <c r="K12" s="53">
        <v>55344</v>
      </c>
      <c r="L12" s="53">
        <v>40893</v>
      </c>
      <c r="M12" s="53">
        <v>20830</v>
      </c>
      <c r="N12" s="53">
        <v>21383</v>
      </c>
      <c r="O12" s="50">
        <v>47.684607279412013</v>
      </c>
      <c r="P12"/>
    </row>
    <row r="13" spans="1:16" x14ac:dyDescent="0.2">
      <c r="A13"/>
      <c r="B13" s="70" t="s">
        <v>7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2"/>
      <c r="P13"/>
    </row>
    <row r="14" spans="1:16" ht="12" customHeight="1" x14ac:dyDescent="0.2">
      <c r="A14"/>
      <c r="B14" s="55" t="s">
        <v>3</v>
      </c>
      <c r="C14" s="48">
        <v>367273</v>
      </c>
      <c r="D14" s="48">
        <v>133</v>
      </c>
      <c r="E14" s="48">
        <v>2787</v>
      </c>
      <c r="F14" s="48">
        <v>8325</v>
      </c>
      <c r="G14" s="48">
        <v>17583</v>
      </c>
      <c r="H14" s="48">
        <v>26228</v>
      </c>
      <c r="I14" s="48">
        <v>36275</v>
      </c>
      <c r="J14" s="48">
        <v>49392</v>
      </c>
      <c r="K14" s="48">
        <v>60520</v>
      </c>
      <c r="L14" s="48">
        <v>52656</v>
      </c>
      <c r="M14" s="48">
        <v>39187</v>
      </c>
      <c r="N14" s="48">
        <v>74187</v>
      </c>
      <c r="O14" s="50">
        <v>53.275959626762663</v>
      </c>
      <c r="P14" s="51"/>
    </row>
    <row r="15" spans="1:16" ht="12" customHeight="1" x14ac:dyDescent="0.2">
      <c r="A15"/>
      <c r="B15" s="55" t="s">
        <v>4</v>
      </c>
      <c r="C15" s="48">
        <v>278754</v>
      </c>
      <c r="D15" s="48">
        <v>77</v>
      </c>
      <c r="E15" s="48">
        <v>1514</v>
      </c>
      <c r="F15" s="48">
        <v>5343</v>
      </c>
      <c r="G15" s="48">
        <v>12151</v>
      </c>
      <c r="H15" s="48">
        <v>20470</v>
      </c>
      <c r="I15" s="48">
        <v>29668</v>
      </c>
      <c r="J15" s="48">
        <v>37019</v>
      </c>
      <c r="K15" s="48">
        <v>45156</v>
      </c>
      <c r="L15" s="48">
        <v>41862</v>
      </c>
      <c r="M15" s="48">
        <v>30391</v>
      </c>
      <c r="N15" s="48">
        <v>55103</v>
      </c>
      <c r="O15" s="50">
        <v>53.189830029344868</v>
      </c>
      <c r="P15"/>
    </row>
    <row r="16" spans="1:16" ht="12" customHeight="1" x14ac:dyDescent="0.2">
      <c r="A16"/>
      <c r="B16" s="56" t="s">
        <v>5</v>
      </c>
      <c r="C16" s="53">
        <v>646027</v>
      </c>
      <c r="D16" s="53">
        <v>210</v>
      </c>
      <c r="E16" s="53">
        <v>4301</v>
      </c>
      <c r="F16" s="53">
        <v>13668</v>
      </c>
      <c r="G16" s="53">
        <v>29734</v>
      </c>
      <c r="H16" s="53">
        <v>46698</v>
      </c>
      <c r="I16" s="53">
        <v>65943</v>
      </c>
      <c r="J16" s="53">
        <v>86411</v>
      </c>
      <c r="K16" s="53">
        <v>105676</v>
      </c>
      <c r="L16" s="53">
        <v>94518</v>
      </c>
      <c r="M16" s="53">
        <v>69578</v>
      </c>
      <c r="N16" s="53">
        <v>129290</v>
      </c>
      <c r="O16" s="50">
        <v>53.2387955921347</v>
      </c>
      <c r="P16"/>
    </row>
    <row r="17" spans="1:19" s="2" customFormat="1" ht="12" customHeight="1" x14ac:dyDescent="0.2">
      <c r="A17" s="42"/>
      <c r="B17" s="70" t="s">
        <v>11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2"/>
      <c r="P17" s="42"/>
    </row>
    <row r="18" spans="1:19" ht="12" customHeight="1" x14ac:dyDescent="0.2">
      <c r="A18"/>
      <c r="B18" s="55" t="s">
        <v>3</v>
      </c>
      <c r="C18" s="48">
        <v>3095</v>
      </c>
      <c r="D18" s="48">
        <v>1</v>
      </c>
      <c r="E18" s="48">
        <v>46</v>
      </c>
      <c r="F18" s="48">
        <v>217</v>
      </c>
      <c r="G18" s="48">
        <v>464</v>
      </c>
      <c r="H18" s="48">
        <v>599</v>
      </c>
      <c r="I18" s="48">
        <v>562</v>
      </c>
      <c r="J18" s="48">
        <v>425</v>
      </c>
      <c r="K18" s="48">
        <v>333</v>
      </c>
      <c r="L18" s="48">
        <v>212</v>
      </c>
      <c r="M18" s="48">
        <v>135</v>
      </c>
      <c r="N18" s="48">
        <v>101</v>
      </c>
      <c r="O18" s="50">
        <v>42.79</v>
      </c>
      <c r="P18" s="51"/>
    </row>
    <row r="19" spans="1:19" ht="12" customHeight="1" x14ac:dyDescent="0.2">
      <c r="A19"/>
      <c r="B19" s="55" t="s">
        <v>4</v>
      </c>
      <c r="C19" s="48">
        <v>6937</v>
      </c>
      <c r="D19" s="48">
        <v>0</v>
      </c>
      <c r="E19" s="48">
        <v>104</v>
      </c>
      <c r="F19" s="48">
        <v>558</v>
      </c>
      <c r="G19" s="48">
        <v>1145</v>
      </c>
      <c r="H19" s="48">
        <v>1452</v>
      </c>
      <c r="I19" s="48">
        <v>1207</v>
      </c>
      <c r="J19" s="48">
        <v>968</v>
      </c>
      <c r="K19" s="48">
        <v>720</v>
      </c>
      <c r="L19" s="48">
        <v>469</v>
      </c>
      <c r="M19" s="48">
        <v>215</v>
      </c>
      <c r="N19" s="48">
        <v>99</v>
      </c>
      <c r="O19" s="50">
        <v>41.52</v>
      </c>
      <c r="P19"/>
    </row>
    <row r="20" spans="1:19" ht="12" customHeight="1" x14ac:dyDescent="0.2">
      <c r="A20"/>
      <c r="B20" s="56" t="s">
        <v>5</v>
      </c>
      <c r="C20" s="53">
        <v>10032</v>
      </c>
      <c r="D20" s="53">
        <v>1</v>
      </c>
      <c r="E20" s="53">
        <v>150</v>
      </c>
      <c r="F20" s="53">
        <v>775</v>
      </c>
      <c r="G20" s="53">
        <v>1609</v>
      </c>
      <c r="H20" s="53">
        <v>2051</v>
      </c>
      <c r="I20" s="53">
        <v>1769</v>
      </c>
      <c r="J20" s="53">
        <v>1393</v>
      </c>
      <c r="K20" s="53">
        <v>1053</v>
      </c>
      <c r="L20" s="53">
        <v>681</v>
      </c>
      <c r="M20" s="53">
        <v>350</v>
      </c>
      <c r="N20" s="53">
        <v>200</v>
      </c>
      <c r="O20" s="50">
        <v>41.911811204146737</v>
      </c>
      <c r="P20"/>
    </row>
    <row r="21" spans="1:19" s="2" customFormat="1" ht="12" customHeight="1" x14ac:dyDescent="0.2">
      <c r="A21" s="42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/>
      <c r="P21" s="42"/>
      <c r="R21" s="3"/>
      <c r="S21" s="3"/>
    </row>
    <row r="22" spans="1:19" ht="12" customHeight="1" x14ac:dyDescent="0.2">
      <c r="A22" s="58"/>
      <c r="B22" s="73" t="s">
        <v>38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58"/>
      <c r="P22"/>
      <c r="R22" s="4"/>
      <c r="S22" s="4"/>
    </row>
    <row r="23" spans="1:19" ht="12" customHeight="1" x14ac:dyDescent="0.2">
      <c r="A2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59"/>
      <c r="P23"/>
      <c r="R23" s="4"/>
      <c r="S23" s="4"/>
    </row>
    <row r="24" spans="1:19" x14ac:dyDescent="0.2">
      <c r="A24"/>
      <c r="B24" s="44" t="s">
        <v>0</v>
      </c>
      <c r="C24" s="45" t="s">
        <v>1</v>
      </c>
      <c r="D24" s="45" t="s">
        <v>13</v>
      </c>
      <c r="E24" s="45" t="s">
        <v>14</v>
      </c>
      <c r="F24" s="45" t="s">
        <v>15</v>
      </c>
      <c r="G24" s="45" t="s">
        <v>16</v>
      </c>
      <c r="H24" s="45" t="s">
        <v>17</v>
      </c>
      <c r="I24" s="45" t="s">
        <v>18</v>
      </c>
      <c r="J24" s="45" t="s">
        <v>19</v>
      </c>
      <c r="K24" s="45" t="s">
        <v>20</v>
      </c>
      <c r="L24" s="45" t="s">
        <v>21</v>
      </c>
      <c r="M24" s="45" t="s">
        <v>22</v>
      </c>
      <c r="N24" s="45" t="s">
        <v>2</v>
      </c>
      <c r="O24" s="60"/>
      <c r="P24"/>
      <c r="R24" s="4"/>
      <c r="S24" s="4"/>
    </row>
    <row r="25" spans="1:19" x14ac:dyDescent="0.2">
      <c r="A25"/>
      <c r="B25" s="74" t="s">
        <v>36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6"/>
      <c r="O25" s="61"/>
      <c r="P25"/>
      <c r="R25" s="4"/>
      <c r="S25" s="4"/>
    </row>
    <row r="26" spans="1:19" x14ac:dyDescent="0.2">
      <c r="A26"/>
      <c r="B26" s="55" t="s">
        <v>3</v>
      </c>
      <c r="C26" s="62">
        <v>4499.5254808774407</v>
      </c>
      <c r="D26" s="62">
        <v>197.15419633709016</v>
      </c>
      <c r="E26" s="62">
        <v>843.5709177657875</v>
      </c>
      <c r="F26" s="62">
        <v>2148.2023329850899</v>
      </c>
      <c r="G26" s="62">
        <v>3649.6198240815515</v>
      </c>
      <c r="H26" s="62">
        <v>4773.4921521468532</v>
      </c>
      <c r="I26" s="62">
        <v>5377.9479956126179</v>
      </c>
      <c r="J26" s="62">
        <v>5498.3468379245487</v>
      </c>
      <c r="K26" s="62">
        <v>5449.6061577606288</v>
      </c>
      <c r="L26" s="62">
        <v>5368.8121742640178</v>
      </c>
      <c r="M26" s="62">
        <v>4960.5035908273267</v>
      </c>
      <c r="N26" s="63"/>
      <c r="O26" s="64"/>
      <c r="P26" s="51"/>
      <c r="R26" s="4"/>
      <c r="S26" s="4"/>
    </row>
    <row r="27" spans="1:19" ht="11.25" customHeight="1" x14ac:dyDescent="0.2">
      <c r="A27"/>
      <c r="B27" s="55" t="s">
        <v>4</v>
      </c>
      <c r="C27" s="62">
        <v>4104.2072184793542</v>
      </c>
      <c r="D27" s="62">
        <v>171.36875844895056</v>
      </c>
      <c r="E27" s="62">
        <v>675.77016579170845</v>
      </c>
      <c r="F27" s="62">
        <v>1742.1783061636786</v>
      </c>
      <c r="G27" s="62">
        <v>2874.3732086155164</v>
      </c>
      <c r="H27" s="62">
        <v>3877.1754126331753</v>
      </c>
      <c r="I27" s="62">
        <v>4711.716846184192</v>
      </c>
      <c r="J27" s="62">
        <v>5127.1226621376263</v>
      </c>
      <c r="K27" s="62">
        <v>5498.377782907899</v>
      </c>
      <c r="L27" s="62">
        <v>5287.3243739950713</v>
      </c>
      <c r="M27" s="62">
        <v>4454.2380244723763</v>
      </c>
      <c r="N27" s="63"/>
      <c r="O27" s="64"/>
      <c r="P27"/>
      <c r="R27" s="4"/>
      <c r="S27" s="4"/>
    </row>
    <row r="28" spans="1:19" x14ac:dyDescent="0.2">
      <c r="A28"/>
      <c r="B28" s="56" t="s">
        <v>1</v>
      </c>
      <c r="C28" s="65">
        <v>4308.9924157403084</v>
      </c>
      <c r="D28" s="65">
        <v>184.93976711266893</v>
      </c>
      <c r="E28" s="65">
        <v>765.84793760057221</v>
      </c>
      <c r="F28" s="65">
        <v>1956.5823851370799</v>
      </c>
      <c r="G28" s="65">
        <v>3280.2184697077205</v>
      </c>
      <c r="H28" s="65">
        <v>4345.2816820475482</v>
      </c>
      <c r="I28" s="65">
        <v>5058.2677893222844</v>
      </c>
      <c r="J28" s="65">
        <v>5317.7533840377155</v>
      </c>
      <c r="K28" s="65">
        <v>5473.4744656048415</v>
      </c>
      <c r="L28" s="65">
        <v>5328.0424614637832</v>
      </c>
      <c r="M28" s="65">
        <v>4719.6118457075036</v>
      </c>
      <c r="N28" s="63"/>
      <c r="O28" s="64"/>
      <c r="P28" s="42"/>
      <c r="R28" s="4"/>
      <c r="S28" s="4"/>
    </row>
    <row r="29" spans="1:19" ht="12" customHeight="1" x14ac:dyDescent="0.2">
      <c r="A29"/>
      <c r="B29" s="74" t="s">
        <v>37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6"/>
      <c r="O29" s="61"/>
      <c r="P29"/>
      <c r="R29" s="4"/>
      <c r="S29" s="4"/>
    </row>
    <row r="30" spans="1:19" ht="12" customHeight="1" x14ac:dyDescent="0.2">
      <c r="A30"/>
      <c r="B30" s="55" t="s">
        <v>3</v>
      </c>
      <c r="C30" s="62">
        <v>4768.7772151312092</v>
      </c>
      <c r="D30" s="62">
        <v>335.5547619047619</v>
      </c>
      <c r="E30" s="62">
        <v>1441.5589398084815</v>
      </c>
      <c r="F30" s="62">
        <v>2221.4824108542321</v>
      </c>
      <c r="G30" s="62">
        <v>3351.3103630611636</v>
      </c>
      <c r="H30" s="62">
        <v>4284.6416898074549</v>
      </c>
      <c r="I30" s="62">
        <v>4844.5927077100978</v>
      </c>
      <c r="J30" s="62">
        <v>5824.5953826944151</v>
      </c>
      <c r="K30" s="62">
        <v>6853.077258413613</v>
      </c>
      <c r="L30" s="62">
        <v>5689.6973300109803</v>
      </c>
      <c r="M30" s="62">
        <v>2397.9367455487936</v>
      </c>
      <c r="N30" s="62">
        <v>888.95499280755541</v>
      </c>
      <c r="O30" s="64"/>
      <c r="P30" s="51"/>
    </row>
    <row r="31" spans="1:19" ht="12" customHeight="1" x14ac:dyDescent="0.2">
      <c r="A31"/>
      <c r="B31" s="55" t="s">
        <v>4</v>
      </c>
      <c r="C31" s="62">
        <v>3501.8349550177836</v>
      </c>
      <c r="D31" s="62">
        <v>795.65</v>
      </c>
      <c r="E31" s="62">
        <v>1531.9164478114481</v>
      </c>
      <c r="F31" s="62">
        <v>2476.5559988452655</v>
      </c>
      <c r="G31" s="62">
        <v>3090.5978050443086</v>
      </c>
      <c r="H31" s="62">
        <v>3495.2431601299022</v>
      </c>
      <c r="I31" s="62">
        <v>3655.0972593737924</v>
      </c>
      <c r="J31" s="62">
        <v>4505.5078083666567</v>
      </c>
      <c r="K31" s="62">
        <v>5540.2613604283279</v>
      </c>
      <c r="L31" s="62">
        <v>3287.3241294642858</v>
      </c>
      <c r="M31" s="62">
        <v>2151.6574529526279</v>
      </c>
      <c r="N31" s="62">
        <v>803.34218205413435</v>
      </c>
      <c r="O31" s="64"/>
      <c r="P31"/>
    </row>
    <row r="32" spans="1:19" s="2" customFormat="1" ht="12" customHeight="1" x14ac:dyDescent="0.2">
      <c r="A32" s="42"/>
      <c r="B32" s="56" t="s">
        <v>1</v>
      </c>
      <c r="C32" s="65">
        <v>4590.8242429822931</v>
      </c>
      <c r="D32" s="65">
        <v>375.56304347826079</v>
      </c>
      <c r="E32" s="65">
        <v>1456.8154377487208</v>
      </c>
      <c r="F32" s="65">
        <v>2258.4830351758792</v>
      </c>
      <c r="G32" s="65">
        <v>3317.8312556897758</v>
      </c>
      <c r="H32" s="65">
        <v>4186.8342639593911</v>
      </c>
      <c r="I32" s="65">
        <v>4707.6841710230683</v>
      </c>
      <c r="J32" s="65">
        <v>5660.1394191977306</v>
      </c>
      <c r="K32" s="65">
        <v>6658.1379506360208</v>
      </c>
      <c r="L32" s="65">
        <v>5373.8692340987454</v>
      </c>
      <c r="M32" s="65">
        <v>2361.4973418146897</v>
      </c>
      <c r="N32" s="65">
        <v>867.35860777252969</v>
      </c>
      <c r="O32" s="64"/>
      <c r="P32"/>
    </row>
    <row r="33" spans="1:16" ht="12" customHeight="1" x14ac:dyDescent="0.2">
      <c r="A33"/>
      <c r="B33" s="74" t="s">
        <v>6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6"/>
      <c r="O33" s="61"/>
      <c r="P33"/>
    </row>
    <row r="34" spans="1:16" ht="12" customHeight="1" x14ac:dyDescent="0.2">
      <c r="A34"/>
      <c r="B34" s="55" t="s">
        <v>3</v>
      </c>
      <c r="C34" s="62">
        <v>2286.3229161141712</v>
      </c>
      <c r="D34" s="62">
        <v>1470.19</v>
      </c>
      <c r="E34" s="62">
        <v>641.02352709006095</v>
      </c>
      <c r="F34" s="62">
        <v>840.38831111111097</v>
      </c>
      <c r="G34" s="62">
        <v>1550.0156742307911</v>
      </c>
      <c r="H34" s="62">
        <v>1740.5344803263688</v>
      </c>
      <c r="I34" s="62">
        <v>2400.6326318401098</v>
      </c>
      <c r="J34" s="62">
        <v>2649.8522841755753</v>
      </c>
      <c r="K34" s="62">
        <v>2976.0167916391274</v>
      </c>
      <c r="L34" s="62">
        <v>2856.4194917958071</v>
      </c>
      <c r="M34" s="62">
        <v>2496.938443871692</v>
      </c>
      <c r="N34" s="62">
        <v>1502.8720848666208</v>
      </c>
      <c r="O34" s="64"/>
      <c r="P34" s="51"/>
    </row>
    <row r="35" spans="1:16" ht="12" customHeight="1" x14ac:dyDescent="0.2">
      <c r="A35"/>
      <c r="B35" s="55" t="s">
        <v>4</v>
      </c>
      <c r="C35" s="62">
        <v>1905.4846790001218</v>
      </c>
      <c r="D35" s="62">
        <v>2504.1587012987011</v>
      </c>
      <c r="E35" s="62">
        <v>3044.6004491413469</v>
      </c>
      <c r="F35" s="62">
        <v>828.25589930750505</v>
      </c>
      <c r="G35" s="62">
        <v>1243.6411019669165</v>
      </c>
      <c r="H35" s="62">
        <v>1692.2995964826578</v>
      </c>
      <c r="I35" s="62">
        <v>2031.2698907914253</v>
      </c>
      <c r="J35" s="62">
        <v>2170.8420362516545</v>
      </c>
      <c r="K35" s="62">
        <v>2238.9695641775179</v>
      </c>
      <c r="L35" s="62">
        <v>2123.0363656777031</v>
      </c>
      <c r="M35" s="62">
        <v>2002.0395222269754</v>
      </c>
      <c r="N35" s="62">
        <v>1465.1352251238591</v>
      </c>
      <c r="O35" s="64"/>
      <c r="P35"/>
    </row>
    <row r="36" spans="1:16" s="2" customFormat="1" ht="12" customHeight="1" x14ac:dyDescent="0.2">
      <c r="A36" s="42"/>
      <c r="B36" s="56" t="s">
        <v>1</v>
      </c>
      <c r="C36" s="65">
        <v>2121.9951373239819</v>
      </c>
      <c r="D36" s="65">
        <v>1849.3118571428572</v>
      </c>
      <c r="E36" s="65">
        <v>1487.1094280399905</v>
      </c>
      <c r="F36" s="65">
        <v>835.64559262510954</v>
      </c>
      <c r="G36" s="65">
        <v>1424.8136352323941</v>
      </c>
      <c r="H36" s="65">
        <v>1719.3907895413081</v>
      </c>
      <c r="I36" s="65">
        <v>2234.4549662587383</v>
      </c>
      <c r="J36" s="65">
        <v>2444.6413692701162</v>
      </c>
      <c r="K36" s="65">
        <v>2661.0720113365383</v>
      </c>
      <c r="L36" s="65">
        <v>2531.6042774921179</v>
      </c>
      <c r="M36" s="65">
        <v>2280.7713633619824</v>
      </c>
      <c r="N36" s="65">
        <v>1486.7887514115555</v>
      </c>
      <c r="O36" s="64"/>
      <c r="P36"/>
    </row>
    <row r="37" spans="1:16" ht="12" customHeight="1" x14ac:dyDescent="0.2">
      <c r="A37"/>
      <c r="B37" s="74" t="s">
        <v>12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6"/>
      <c r="O37" s="64"/>
      <c r="P37" s="42"/>
    </row>
    <row r="38" spans="1:16" ht="12" customHeight="1" x14ac:dyDescent="0.2">
      <c r="A38"/>
      <c r="B38" s="55" t="s">
        <v>3</v>
      </c>
      <c r="C38" s="62">
        <v>1686.7776639741519</v>
      </c>
      <c r="D38" s="62">
        <v>60.31</v>
      </c>
      <c r="E38" s="62">
        <v>342.78</v>
      </c>
      <c r="F38" s="62">
        <v>676.31</v>
      </c>
      <c r="G38" s="62">
        <v>1109.57</v>
      </c>
      <c r="H38" s="62">
        <v>1685.38</v>
      </c>
      <c r="I38" s="62">
        <v>2000.17</v>
      </c>
      <c r="J38" s="62">
        <v>2177.58</v>
      </c>
      <c r="K38" s="62">
        <v>2114.17</v>
      </c>
      <c r="L38" s="62">
        <v>2023.69</v>
      </c>
      <c r="M38" s="62">
        <v>1547.77</v>
      </c>
      <c r="N38" s="62">
        <v>1406.43</v>
      </c>
      <c r="O38" s="64"/>
      <c r="P38" s="51"/>
    </row>
    <row r="39" spans="1:16" ht="12" customHeight="1" x14ac:dyDescent="0.2">
      <c r="A39"/>
      <c r="B39" s="55" t="s">
        <v>4</v>
      </c>
      <c r="C39" s="62">
        <v>1921.9460458411415</v>
      </c>
      <c r="D39" s="62">
        <v>0</v>
      </c>
      <c r="E39" s="62">
        <v>378.09</v>
      </c>
      <c r="F39" s="62">
        <v>684.04</v>
      </c>
      <c r="G39" s="62">
        <v>1241.67</v>
      </c>
      <c r="H39" s="62">
        <v>1890.61</v>
      </c>
      <c r="I39" s="62">
        <v>2205.2800000000002</v>
      </c>
      <c r="J39" s="62">
        <v>2489.16</v>
      </c>
      <c r="K39" s="62">
        <v>2990.73</v>
      </c>
      <c r="L39" s="62">
        <v>2087.66</v>
      </c>
      <c r="M39" s="62">
        <v>1870.99</v>
      </c>
      <c r="N39" s="62">
        <v>1400.66</v>
      </c>
      <c r="O39" s="64"/>
      <c r="P39"/>
    </row>
    <row r="40" spans="1:16" s="2" customFormat="1" ht="12" customHeight="1" x14ac:dyDescent="0.2">
      <c r="A40" s="42"/>
      <c r="B40" s="56" t="s">
        <v>1</v>
      </c>
      <c r="C40" s="65">
        <v>1849.3935994816586</v>
      </c>
      <c r="D40" s="65">
        <v>60.31</v>
      </c>
      <c r="E40" s="65">
        <v>367.26159999999999</v>
      </c>
      <c r="F40" s="65">
        <v>681.87559999999996</v>
      </c>
      <c r="G40" s="65">
        <v>1203.5752827843382</v>
      </c>
      <c r="H40" s="65">
        <v>1830.6720331545587</v>
      </c>
      <c r="I40" s="65">
        <v>2140.1178631995481</v>
      </c>
      <c r="J40" s="65">
        <v>2394.0979038047381</v>
      </c>
      <c r="K40" s="65">
        <v>2713.5272649572648</v>
      </c>
      <c r="L40" s="65">
        <v>2067.7456975036707</v>
      </c>
      <c r="M40" s="65">
        <v>1746.3194285714287</v>
      </c>
      <c r="N40" s="65">
        <v>1403.57385</v>
      </c>
      <c r="O40" s="64"/>
      <c r="P40" s="42"/>
    </row>
  </sheetData>
  <mergeCells count="1">
    <mergeCell ref="B1:O1"/>
  </mergeCells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Maria Hristova</cp:lastModifiedBy>
  <cp:lastPrinted>2022-02-18T11:58:53Z</cp:lastPrinted>
  <dcterms:created xsi:type="dcterms:W3CDTF">2007-02-26T17:24:26Z</dcterms:created>
  <dcterms:modified xsi:type="dcterms:W3CDTF">2022-02-18T12:01:25Z</dcterms:modified>
</cp:coreProperties>
</file>