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10_2021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<sst xmlns="http://schemas.openxmlformats.org/spreadsheetml/2006/main" count="567" uniqueCount="313">
  <si>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</si>
  <si>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</si>
  <si>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</si>
  <si>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</si>
  <si>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</si>
  <si>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</si>
  <si>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</si>
  <si>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</si>
  <si>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</si>
  <si>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</si>
  <si>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</si>
  <si>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</si>
  <si>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</si>
  <si>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</si>
  <si>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</si>
  <si>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</si>
  <si>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</si>
  <si>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</si>
  <si>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</si>
  <si>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</si>
  <si>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</si>
  <si>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</si>
  <si>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</si>
  <si>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</si>
  <si>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</si>
  <si>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</si>
  <si>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</si>
  <si>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</si>
  <si>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</si>
  <si>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</si>
  <si>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</si>
  <si>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</si>
  <si>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</si>
  <si>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</si>
  <si>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</si>
  <si>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</si>
  <si>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</si>
  <si>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</si>
  <si>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</si>
  <si>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</si>
  <si>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</si>
  <si>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</si>
  <si>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</si>
  <si>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</si>
  <si>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</si>
  <si>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</si>
  <si>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</si>
  <si>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</si>
  <si>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</si>
  <si>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</si>
  <si>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</si>
  <si>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</si>
  <si>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</si>
  <si>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</si>
  <si>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</si>
  <si>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</si>
  <si>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</si>
  <si>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</si>
  <si>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</si>
  <si>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</si>
  <si>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</si>
  <si>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</si>
  <si>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</si>
  <si>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</si>
  <si>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</si>
  <si>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</si>
  <si>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</si>
  <si>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</si>
  <si>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</si>
  <si>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</si>
  <si>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</si>
  <si>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</si>
  <si>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</si>
  <si>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</si>
  <si>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</si>
  <si>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</si>
  <si>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</si>
  <si>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</si>
  <si>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</si>
  <si>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</si>
  <si>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</si>
  <si>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</si>
  <si>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</si>
  <si>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</si>
  <si>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</si>
  <si>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</si>
  <si>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</si>
  <si>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</si>
  <si>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</si>
  <si>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</si>
  <si>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</si>
  <si>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</si>
  <si>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</si>
  <si>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</si>
  <si>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</si>
  <si>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</si>
  <si>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</si>
  <si>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</si>
  <si>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</si>
  <si>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</si>
  <si>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</si>
  <si>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</si>
  <si>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</si>
  <si>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</si>
  <si>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</si>
  <si>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</si>
  <si>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</si>
  <si>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</si>
  <si>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</si>
  <si>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</si>
  <si>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</si>
  <si>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</si>
  <si>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</si>
  <si>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</si>
  <si>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</si>
  <si>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</si>
  <si>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</si>
  <si>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</si>
  <si>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</si>
  <si>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</si>
  <si>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</si>
  <si>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</si>
  <si>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</si>
  <si>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</si>
  <si>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</si>
  <si>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</si>
  <si>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</si>
  <si>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</si>
  <si>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</si>
  <si>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</si>
  <si>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</si>
  <si>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</si>
  <si>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</si>
  <si>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</si>
  <si>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</si>
  <si>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</si>
  <si>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</si>
  <si>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</si>
  <si>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</si>
  <si>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</si>
  <si>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</si>
  <si>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</si>
  <si>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</si>
  <si>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</si>
  <si>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</si>
  <si>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</si>
  <si>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</si>
  <si>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</si>
  <si>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</si>
  <si>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</si>
  <si>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</si>
  <si>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</si>
  <si>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</si>
  <si>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</si>
  <si>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</si>
  <si>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</si>
  <si>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</si>
  <si>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</si>
  <si>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</si>
  <si>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</si>
  <si>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</si>
  <si>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</si>
  <si>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</si>
  <si>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</si>
  <si>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</si>
  <si>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</si>
  <si>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</si>
  <si>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</si>
  <si>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</si>
  <si>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</si>
  <si>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</si>
  <si>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</si>
  <si>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</si>
  <si>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</si>
  <si>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</si>
  <si>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</si>
  <si>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</si>
  <si>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</si>
  <si>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</si>
  <si>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</si>
  <si>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</si>
  <si>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</si>
  <si>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</si>
  <si>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</si>
  <si>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</si>
  <si>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</si>
  <si>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</si>
  <si>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</si>
  <si>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</si>
  <si>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</si>
  <si>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</si>
  <si>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</si>
  <si>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</si>
  <si>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</si>
  <si>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</si>
  <si>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</si>
  <si>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</si>
  <si>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</si>
  <si>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</si>
  <si>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</si>
  <si>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</si>
  <si>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</si>
  <si>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</si>
  <si>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</si>
  <si>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</si>
  <si>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</si>
  <si>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</si>
  <si>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</si>
  <si>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</si>
  <si>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</si>
  <si>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</si>
  <si>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</si>
  <si>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</si>
  <si>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</si>
  <si>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</si>
  <si>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</si>
  <si>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</si>
  <si>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</si>
  <si>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</si>
  <si>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</si>
  <si>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</si>
  <si>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</si>
  <si>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</si>
  <si>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</si>
  <si>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</si>
  <si>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</si>
  <si>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</si>
  <si>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</si>
  <si>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</si>
  <si>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</si>
  <si>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</si>
  <si>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</si>
  <si>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</si>
  <si>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</si>
  <si>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</si>
  <si>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</si>
  <si>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</si>
  <si>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</si>
  <si>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</si>
  <si>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</si>
  <si>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</si>
  <si>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</si>
  <si>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</si>
  <si>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</si>
  <si>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</si>
  <si>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</si>
  <si>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</si>
  <si>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</si>
  <si>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</si>
  <si>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</si>
  <si>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</si>
  <si>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</si>
  <si>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</si>
  <si>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</si>
  <si>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</si>
  <si>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</si>
  <si>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</si>
  <si>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</si>
  <si>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</si>
  <si>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</si>
  <si>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</si>
  <si>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</si>
  <si>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</si>
  <si>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</si>
  <si>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</si>
  <si>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</si>
  <si>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</si>
  <si>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</si>
  <si>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</si>
  <si>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</si>
  <si>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</si>
  <si>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</si>
  <si>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</si>
  <si>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</si>
  <si>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</si>
  <si>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</si>
  <si>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</si>
  <si>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</si>
  <si>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</si>
  <si>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</si>
  <si>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</si>
  <si>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</si>
  <si>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</si>
  <si>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</si>
  <si>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</si>
  <si>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</si>
  <si>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</si>
  <si>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</si>
  <si>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</si>
  <si>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</si>
  <si>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</si>
  <si>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</si>
  <si>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</si>
  <si>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</si>
  <si>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</si>
  <si>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</si>
  <si>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</si>
  <si>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</si>
  <si>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ZAD Allianz Bulgaria Zhivot</t>
  </si>
  <si>
    <t>"DZI Life Insurance" JSC</t>
  </si>
  <si>
    <t>"Bulstrad Life Vienna Insurance Group" EAD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</si>
  <si>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</si>
  <si>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</si>
  <si>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</si>
  <si>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</si>
  <si>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</si>
  <si>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</si>
  <si>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</si>
  <si>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 AS AT 31.10.2021*</t>
  </si>
  <si>
    <t>CLAIMS PAID BY LIFE INSURERS AND INSURERS WITH MIXED ACTIVITY AS AT 31.10.2021*</t>
  </si>
  <si>
    <t>GENERAL INFORMATION ABOUT THE INSURANCE PORTFOLIO AS AT 31.10.2021*</t>
  </si>
  <si>
    <t>AGGREGATED STATEMENT OF FINANCIAL POSITION OF LIFE INSURERS AND INSURERS WITH MIXED ACTIVITY 31.10.2021*</t>
  </si>
  <si>
    <t>AGGREGATED STATEMENT OF PROFIT OR LOSS AND OTHER COMPREHENSIVE INCOME OF LIFE INSURERS AND INSURERS WITH MIXED ACTIVITY 31.10.2021*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</si>
</sst>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10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179116642.81095517</c:v>
                </c:pt>
                <c:pt idx="1">
                  <c:v>5522917.0549582755</c:v>
                </c:pt>
                <c:pt idx="2">
                  <c:v>192807043.4118948</c:v>
                </c:pt>
                <c:pt idx="3">
                  <c:v>0</c:v>
                </c:pt>
                <c:pt idx="4">
                  <c:v>27360959.754869666</c:v>
                </c:pt>
                <c:pt idx="5">
                  <c:v>13791227.76</c:v>
                </c:pt>
                <c:pt idx="6">
                  <c:v>64357745.829999998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10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111193075.39579494</c:v>
                </c:pt>
                <c:pt idx="1">
                  <c:v>5246489.5113564329</c:v>
                </c:pt>
                <c:pt idx="2">
                  <c:v>29388261.822484571</c:v>
                </c:pt>
                <c:pt idx="3">
                  <c:v>0</c:v>
                </c:pt>
                <c:pt idx="4">
                  <c:v>5674048.2441941742</c:v>
                </c:pt>
                <c:pt idx="5">
                  <c:v>1349843.1096325507</c:v>
                </c:pt>
                <c:pt idx="6">
                  <c:v>28634324.297559042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28017585.022493653</v>
      </c>
      <c r="D4" s="115">
        <v>32965648.588337619</v>
      </c>
      <c r="E4" s="115">
        <v>41114219</v>
      </c>
      <c r="F4" s="115">
        <v>28960430.850000005</v>
      </c>
      <c r="G4" s="115">
        <v>23198200.34</v>
      </c>
      <c r="H4" s="115">
        <v>15117691.330000002</v>
      </c>
      <c r="I4" s="115">
        <v>5424467.2001238707</v>
      </c>
      <c r="J4" s="115">
        <v>1377500</v>
      </c>
      <c r="K4" s="115">
        <v>2747746.17</v>
      </c>
      <c r="L4" s="115">
        <v>193154.31000000003</v>
      </c>
      <c r="M4" s="116">
        <v>179116642.81095517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19221028.985413373</v>
      </c>
      <c r="D5" s="115">
        <v>32963767.88833762</v>
      </c>
      <c r="E5" s="115">
        <v>33133618</v>
      </c>
      <c r="F5" s="115">
        <v>28959497.480000004</v>
      </c>
      <c r="G5" s="115">
        <v>23198200.34</v>
      </c>
      <c r="H5" s="115">
        <v>15117691.330000002</v>
      </c>
      <c r="I5" s="115">
        <v>5424467.2001238707</v>
      </c>
      <c r="J5" s="115">
        <v>1377500</v>
      </c>
      <c r="K5" s="115">
        <v>2747745.57</v>
      </c>
      <c r="L5" s="115">
        <v>193154.31000000003</v>
      </c>
      <c r="M5" s="116">
        <v>162336671.10387486</v>
      </c>
      <c r="O5" s="108"/>
    </row>
    <row r="6" spans="1:17" x14ac:dyDescent="0.25">
      <c r="A6" s="103" t="s">
        <v>292</v>
      </c>
      <c r="B6" s="104" t="s">
        <v>282</v>
      </c>
      <c r="C6" s="115">
        <v>14292233.645925598</v>
      </c>
      <c r="D6" s="115">
        <v>24018259.823337618</v>
      </c>
      <c r="E6" s="115">
        <v>14712650</v>
      </c>
      <c r="F6" s="115">
        <v>10815731.120000001</v>
      </c>
      <c r="G6" s="115">
        <v>23198200.34</v>
      </c>
      <c r="H6" s="115">
        <v>646010.13</v>
      </c>
      <c r="I6" s="115">
        <v>427643.87</v>
      </c>
      <c r="J6" s="115">
        <v>576981</v>
      </c>
      <c r="K6" s="115">
        <v>2200804.17</v>
      </c>
      <c r="L6" s="115">
        <v>193154.31000000003</v>
      </c>
      <c r="M6" s="116">
        <v>91081668.409263223</v>
      </c>
      <c r="O6" s="108"/>
    </row>
    <row r="7" spans="1:17" x14ac:dyDescent="0.25">
      <c r="A7" s="103" t="s">
        <v>292</v>
      </c>
      <c r="B7" s="104" t="s">
        <v>283</v>
      </c>
      <c r="C7" s="115">
        <v>4928795.3394877724</v>
      </c>
      <c r="D7" s="115">
        <v>8945508.0650000032</v>
      </c>
      <c r="E7" s="115">
        <v>18420968</v>
      </c>
      <c r="F7" s="115">
        <v>18143766.360000003</v>
      </c>
      <c r="G7" s="115">
        <v>0</v>
      </c>
      <c r="H7" s="115">
        <v>14471681.200000001</v>
      </c>
      <c r="I7" s="115">
        <v>4996823.3301238706</v>
      </c>
      <c r="J7" s="115">
        <v>800519</v>
      </c>
      <c r="K7" s="115">
        <v>546941.4</v>
      </c>
      <c r="L7" s="115">
        <v>0</v>
      </c>
      <c r="M7" s="116">
        <v>71255002.694611654</v>
      </c>
      <c r="O7" s="108"/>
    </row>
    <row r="8" spans="1:17" x14ac:dyDescent="0.25">
      <c r="A8" s="103" t="s">
        <v>293</v>
      </c>
      <c r="B8" s="104" t="s">
        <v>284</v>
      </c>
      <c r="C8" s="115">
        <v>8796556.0370802786</v>
      </c>
      <c r="D8" s="115">
        <v>1880.7</v>
      </c>
      <c r="E8" s="115">
        <v>7980601</v>
      </c>
      <c r="F8" s="115">
        <v>933.37</v>
      </c>
      <c r="G8" s="115">
        <v>0</v>
      </c>
      <c r="H8" s="115">
        <v>0</v>
      </c>
      <c r="I8" s="115">
        <v>0</v>
      </c>
      <c r="J8" s="115">
        <v>0</v>
      </c>
      <c r="K8" s="115">
        <v>0.6</v>
      </c>
      <c r="L8" s="115">
        <v>0</v>
      </c>
      <c r="M8" s="116">
        <v>16779971.707080279</v>
      </c>
      <c r="O8" s="108"/>
    </row>
    <row r="9" spans="1:17" x14ac:dyDescent="0.25">
      <c r="A9" s="103">
        <v>2</v>
      </c>
      <c r="B9" s="104" t="s">
        <v>1</v>
      </c>
      <c r="C9" s="115">
        <v>3084814.6522338605</v>
      </c>
      <c r="D9" s="115">
        <v>166623.43272441591</v>
      </c>
      <c r="E9" s="115">
        <v>485866</v>
      </c>
      <c r="F9" s="115">
        <v>1354632.7099999995</v>
      </c>
      <c r="G9" s="115">
        <v>0</v>
      </c>
      <c r="H9" s="115">
        <v>91787.75</v>
      </c>
      <c r="I9" s="115">
        <v>0</v>
      </c>
      <c r="J9" s="115">
        <v>0</v>
      </c>
      <c r="K9" s="115">
        <v>339192.51</v>
      </c>
      <c r="L9" s="115">
        <v>0</v>
      </c>
      <c r="M9" s="116">
        <v>5522917.0549582755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117504179.5652725</v>
      </c>
      <c r="D10" s="115">
        <v>56558739.356622308</v>
      </c>
      <c r="E10" s="115">
        <v>9681145</v>
      </c>
      <c r="F10" s="115">
        <v>5515943.0499999998</v>
      </c>
      <c r="G10" s="115">
        <v>2585688.94</v>
      </c>
      <c r="H10" s="115">
        <v>610912.78</v>
      </c>
      <c r="I10" s="115">
        <v>5544</v>
      </c>
      <c r="J10" s="115">
        <v>0</v>
      </c>
      <c r="K10" s="115">
        <v>344890.72</v>
      </c>
      <c r="L10" s="115">
        <v>0</v>
      </c>
      <c r="M10" s="116">
        <v>192807043.4118948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0</v>
      </c>
      <c r="D12" s="115">
        <v>6730944.7323156744</v>
      </c>
      <c r="E12" s="115">
        <v>15452030</v>
      </c>
      <c r="F12" s="115">
        <v>0</v>
      </c>
      <c r="G12" s="115">
        <v>1333748.98</v>
      </c>
      <c r="H12" s="115">
        <v>0</v>
      </c>
      <c r="I12" s="115">
        <v>1767221.4725540013</v>
      </c>
      <c r="J12" s="115">
        <v>0</v>
      </c>
      <c r="K12" s="115">
        <v>149267.63</v>
      </c>
      <c r="L12" s="115">
        <v>1927746.9399999909</v>
      </c>
      <c r="M12" s="116">
        <v>27360959.754869666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627693.44999999995</v>
      </c>
      <c r="D13" s="115">
        <v>5359613.1099999994</v>
      </c>
      <c r="E13" s="115">
        <v>1280180</v>
      </c>
      <c r="F13" s="115">
        <v>2311147.0699999998</v>
      </c>
      <c r="G13" s="115">
        <v>0</v>
      </c>
      <c r="H13" s="115">
        <v>663445.83000000019</v>
      </c>
      <c r="I13" s="115" t="s">
        <v>292</v>
      </c>
      <c r="J13" s="115">
        <v>3418253</v>
      </c>
      <c r="K13" s="115">
        <v>130895.3</v>
      </c>
      <c r="L13" s="115">
        <v>0</v>
      </c>
      <c r="M13" s="116">
        <v>13791227.76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3237579.5999999996</v>
      </c>
      <c r="D15" s="115">
        <v>14635411.859999998</v>
      </c>
      <c r="E15" s="115">
        <v>28438767</v>
      </c>
      <c r="F15" s="115">
        <v>16551027.57</v>
      </c>
      <c r="G15" s="115">
        <v>161579.01999999999</v>
      </c>
      <c r="H15" s="115">
        <v>0</v>
      </c>
      <c r="I15" s="115" t="s">
        <v>292</v>
      </c>
      <c r="J15" s="115">
        <v>1281438</v>
      </c>
      <c r="K15" s="115">
        <v>0</v>
      </c>
      <c r="L15" s="115">
        <v>51942.780000000057</v>
      </c>
      <c r="M15" s="116">
        <v>64357745.829999998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152471852.28999999</v>
      </c>
      <c r="D16" s="119">
        <v>116416981.08000001</v>
      </c>
      <c r="E16" s="119">
        <v>96452207</v>
      </c>
      <c r="F16" s="119">
        <v>54693181.250000007</v>
      </c>
      <c r="G16" s="119">
        <v>27279217.280000001</v>
      </c>
      <c r="H16" s="119">
        <v>16483837.690000001</v>
      </c>
      <c r="I16" s="119">
        <v>7197232.6726778718</v>
      </c>
      <c r="J16" s="119">
        <v>6077191</v>
      </c>
      <c r="K16" s="119">
        <v>3711992.3299999991</v>
      </c>
      <c r="L16" s="119">
        <v>2172844.0299999909</v>
      </c>
      <c r="M16" s="116">
        <v>482956536.6226778</v>
      </c>
      <c r="O16" s="120"/>
    </row>
    <row r="17" spans="1:15" ht="22.5" customHeight="1" x14ac:dyDescent="0.25">
      <c r="A17" s="141" t="s">
        <v>297</v>
      </c>
      <c r="B17" s="142"/>
      <c r="C17" s="122">
        <v>0.31570512194790418</v>
      </c>
      <c r="D17" s="122">
        <v>0.24105063758760914</v>
      </c>
      <c r="E17" s="122">
        <v>0.19971198169195864</v>
      </c>
      <c r="F17" s="122">
        <v>0.11324659074390052</v>
      </c>
      <c r="G17" s="122">
        <v>5.6483793491571649E-2</v>
      </c>
      <c r="H17" s="122">
        <v>3.4131099674665794E-2</v>
      </c>
      <c r="I17" s="122">
        <v>1.4902443857594773E-2</v>
      </c>
      <c r="J17" s="122">
        <v>1.2583308308647989E-2</v>
      </c>
      <c r="K17" s="122">
        <v>7.6859759595718806E-3</v>
      </c>
      <c r="L17" s="122">
        <v>4.4990467365753463E-3</v>
      </c>
      <c r="M17" s="122">
        <v>0.99999999999999967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0.37087528427199784</v>
      </c>
      <c r="B28" s="1" t="str">
        <f>B4</f>
        <v>Life insurance and annuities</v>
      </c>
      <c r="C28" s="3">
        <f>M4</f>
        <v>179116642.81095517</v>
      </c>
    </row>
    <row r="29" spans="1:15" x14ac:dyDescent="0.25">
      <c r="A29" s="132">
        <f t="shared" ref="A29:A33" si="0">C29/$M$16</f>
        <v>1.1435639930624226E-2</v>
      </c>
      <c r="B29" s="1" t="str">
        <f>B9</f>
        <v>Marriage and birth insurance</v>
      </c>
      <c r="C29" s="3">
        <f>M9</f>
        <v>5522917.0549582755</v>
      </c>
    </row>
    <row r="30" spans="1:15" x14ac:dyDescent="0.25">
      <c r="A30" s="132">
        <f t="shared" si="0"/>
        <v>0.39922234982095345</v>
      </c>
      <c r="B30" s="1" t="str">
        <f>B10</f>
        <v>Unit linked life insurance</v>
      </c>
      <c r="C30" s="3">
        <f>M10</f>
        <v>192807043.4118948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5.6653047800543838E-2</v>
      </c>
      <c r="B32" s="1" t="str">
        <f>B12</f>
        <v>Supplementary insurance</v>
      </c>
      <c r="C32" s="3">
        <f>M12</f>
        <v>27360959.754869666</v>
      </c>
    </row>
    <row r="33" spans="1:13" x14ac:dyDescent="0.25">
      <c r="A33" s="132">
        <f t="shared" si="0"/>
        <v>2.8555836217565786E-2</v>
      </c>
      <c r="B33" s="2" t="str">
        <f>B13</f>
        <v>Accident insurance</v>
      </c>
      <c r="C33" s="3">
        <f>M13</f>
        <v>13791227.76</v>
      </c>
      <c r="J33" s="92"/>
      <c r="M33" s="92"/>
    </row>
    <row r="34" spans="1:13" x14ac:dyDescent="0.25">
      <c r="A34" s="132">
        <f>C34/$M$16</f>
        <v>0.13325784195831505</v>
      </c>
      <c r="B34" s="2" t="str">
        <f>B15</f>
        <v>Sickness insurance</v>
      </c>
      <c r="C34" s="3">
        <f>M15</f>
        <v>64357745.829999998</v>
      </c>
      <c r="J34" s="120"/>
      <c r="M34" s="133"/>
    </row>
    <row r="35" spans="1:13" x14ac:dyDescent="0.25">
      <c r="A35" s="134">
        <f>C35/$M$16</f>
        <v>1.0000000000000002</v>
      </c>
      <c r="B35" s="2"/>
      <c r="C35" s="135">
        <f>SUM(C28:C34)</f>
        <v>482956536.62267786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298</v>
      </c>
      <c r="D3" s="97" t="s">
        <v>299</v>
      </c>
      <c r="E3" s="96" t="s">
        <v>300</v>
      </c>
      <c r="F3" s="96" t="s">
        <v>301</v>
      </c>
      <c r="G3" s="96" t="s">
        <v>302</v>
      </c>
      <c r="H3" s="98" t="s">
        <v>303</v>
      </c>
      <c r="I3" s="96" t="s">
        <v>306</v>
      </c>
      <c r="J3" s="99" t="s">
        <v>305</v>
      </c>
      <c r="K3" s="99" t="s">
        <v>304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31140578.040000223</v>
      </c>
      <c r="D4" s="105">
        <v>27623189.084495157</v>
      </c>
      <c r="E4" s="105">
        <v>17590400</v>
      </c>
      <c r="F4" s="105">
        <v>9659431.8399998993</v>
      </c>
      <c r="G4" s="105">
        <v>12104627.500000006</v>
      </c>
      <c r="H4" s="105">
        <v>9045418.6013811622</v>
      </c>
      <c r="I4" s="105">
        <v>2186135.3199999998</v>
      </c>
      <c r="J4" s="105">
        <v>1003275</v>
      </c>
      <c r="K4" s="105">
        <v>806950.93991849991</v>
      </c>
      <c r="L4" s="105">
        <v>33069.07</v>
      </c>
      <c r="M4" s="106">
        <v>111193075.39579494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19774982.71000006</v>
      </c>
      <c r="D5" s="105">
        <v>27563791.787779659</v>
      </c>
      <c r="E5" s="105">
        <v>12100116</v>
      </c>
      <c r="F5" s="105">
        <v>9659431.8399998993</v>
      </c>
      <c r="G5" s="105">
        <v>12104627.500000006</v>
      </c>
      <c r="H5" s="105">
        <v>9045418.6013811622</v>
      </c>
      <c r="I5" s="105">
        <v>2183189.3199999998</v>
      </c>
      <c r="J5" s="105">
        <v>1003275</v>
      </c>
      <c r="K5" s="105">
        <v>806950.93991849991</v>
      </c>
      <c r="L5" s="105">
        <v>33069.07</v>
      </c>
      <c r="M5" s="106">
        <v>94274852.769079268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17766271.090000059</v>
      </c>
      <c r="D6" s="105">
        <v>23547255.669463411</v>
      </c>
      <c r="E6" s="105">
        <v>7996074</v>
      </c>
      <c r="F6" s="105">
        <v>5806697.5099998983</v>
      </c>
      <c r="G6" s="105">
        <v>12104627.500000006</v>
      </c>
      <c r="H6" s="105">
        <v>1470598.3800000013</v>
      </c>
      <c r="I6" s="105">
        <v>2012855.78</v>
      </c>
      <c r="J6" s="105">
        <v>240080</v>
      </c>
      <c r="K6" s="105">
        <v>318217.92991850001</v>
      </c>
      <c r="L6" s="105">
        <v>33069.07</v>
      </c>
      <c r="M6" s="106">
        <v>71295746.929381862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2008711.6199999996</v>
      </c>
      <c r="D7" s="105">
        <v>4016536.118316249</v>
      </c>
      <c r="E7" s="105">
        <v>4104042</v>
      </c>
      <c r="F7" s="105">
        <v>3852734.3300000005</v>
      </c>
      <c r="G7" s="105">
        <v>0</v>
      </c>
      <c r="H7" s="105">
        <v>7574820.2213811614</v>
      </c>
      <c r="I7" s="105">
        <v>170333.54</v>
      </c>
      <c r="J7" s="105">
        <v>763195</v>
      </c>
      <c r="K7" s="105">
        <v>488733.00999999989</v>
      </c>
      <c r="L7" s="105">
        <v>0</v>
      </c>
      <c r="M7" s="106">
        <v>22979105.839697409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11365595.330000164</v>
      </c>
      <c r="D8" s="105">
        <v>59397.296715500182</v>
      </c>
      <c r="E8" s="105">
        <v>5490284</v>
      </c>
      <c r="F8" s="105">
        <v>0</v>
      </c>
      <c r="G8" s="105">
        <v>0</v>
      </c>
      <c r="H8" s="105">
        <v>0</v>
      </c>
      <c r="I8" s="105">
        <v>2946</v>
      </c>
      <c r="J8" s="105">
        <v>0</v>
      </c>
      <c r="K8" s="105">
        <v>0</v>
      </c>
      <c r="L8" s="105">
        <v>0</v>
      </c>
      <c r="M8" s="106">
        <v>16918222.626715664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3632158.8699999987</v>
      </c>
      <c r="D9" s="105">
        <v>399233.89135643351</v>
      </c>
      <c r="E9" s="105">
        <v>385158</v>
      </c>
      <c r="F9" s="105">
        <v>409076.24</v>
      </c>
      <c r="G9" s="105">
        <v>0</v>
      </c>
      <c r="H9" s="105">
        <v>230727.86000000002</v>
      </c>
      <c r="I9" s="105">
        <v>190134.65</v>
      </c>
      <c r="J9" s="105">
        <v>0</v>
      </c>
      <c r="K9" s="105">
        <v>0</v>
      </c>
      <c r="L9" s="105">
        <v>0</v>
      </c>
      <c r="M9" s="106">
        <v>5246489.5113564329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25886446.189999975</v>
      </c>
      <c r="D10" s="105">
        <v>1156990.4524845909</v>
      </c>
      <c r="E10" s="105">
        <v>293152</v>
      </c>
      <c r="F10" s="105">
        <v>501399.27999999997</v>
      </c>
      <c r="G10" s="105">
        <v>555751.74999999988</v>
      </c>
      <c r="H10" s="105">
        <v>562932.71</v>
      </c>
      <c r="I10" s="105">
        <v>431589.44</v>
      </c>
      <c r="J10" s="105">
        <v>0</v>
      </c>
      <c r="K10" s="105">
        <v>0</v>
      </c>
      <c r="L10" s="105">
        <v>0</v>
      </c>
      <c r="M10" s="106">
        <v>29388261.822484571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1900696.5228941739</v>
      </c>
      <c r="E12" s="109">
        <v>3247521</v>
      </c>
      <c r="F12" s="109">
        <v>0</v>
      </c>
      <c r="G12" s="109">
        <v>55690.25</v>
      </c>
      <c r="H12" s="109">
        <v>0</v>
      </c>
      <c r="I12" s="109">
        <v>34234.33</v>
      </c>
      <c r="J12" s="109">
        <v>0</v>
      </c>
      <c r="K12" s="109">
        <v>102799.28130000003</v>
      </c>
      <c r="L12" s="109">
        <v>333106.86000000004</v>
      </c>
      <c r="M12" s="110">
        <v>5674048.2441941742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120962.08000000003</v>
      </c>
      <c r="D13" s="115">
        <v>110461.45963255083</v>
      </c>
      <c r="E13" s="115">
        <v>311823</v>
      </c>
      <c r="F13" s="115">
        <v>355867.35999999987</v>
      </c>
      <c r="G13" s="115">
        <v>0</v>
      </c>
      <c r="H13" s="115">
        <v>102013.73</v>
      </c>
      <c r="I13" s="115">
        <v>25013.48</v>
      </c>
      <c r="J13" s="115">
        <v>323702</v>
      </c>
      <c r="K13" s="115" t="s">
        <v>292</v>
      </c>
      <c r="L13" s="115">
        <v>0</v>
      </c>
      <c r="M13" s="116">
        <v>1349843.1096325507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1493625.7899999998</v>
      </c>
      <c r="D15" s="115">
        <v>6279751.5975590125</v>
      </c>
      <c r="E15" s="115">
        <v>12043968</v>
      </c>
      <c r="F15" s="115">
        <v>7384667.1700000288</v>
      </c>
      <c r="G15" s="115">
        <v>23444.370000000006</v>
      </c>
      <c r="H15" s="115">
        <v>0</v>
      </c>
      <c r="I15" s="115">
        <v>0</v>
      </c>
      <c r="J15" s="115">
        <v>1284772</v>
      </c>
      <c r="K15" s="115" t="s">
        <v>292</v>
      </c>
      <c r="L15" s="115">
        <v>124095.37000000001</v>
      </c>
      <c r="M15" s="116">
        <v>28634324.297559042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62273770.970000193</v>
      </c>
      <c r="D16" s="119">
        <v>37470323.008421913</v>
      </c>
      <c r="E16" s="119">
        <v>33872022</v>
      </c>
      <c r="F16" s="119">
        <v>18310441.889999926</v>
      </c>
      <c r="G16" s="119">
        <v>12739513.870000005</v>
      </c>
      <c r="H16" s="119">
        <v>9941092.9013811611</v>
      </c>
      <c r="I16" s="119">
        <v>2867107.2199999997</v>
      </c>
      <c r="J16" s="119">
        <v>2611749</v>
      </c>
      <c r="K16" s="119">
        <v>909750.22121849994</v>
      </c>
      <c r="L16" s="119">
        <v>490271.30000000005</v>
      </c>
      <c r="M16" s="106">
        <v>181486042.38102171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0.34313256354590199</v>
      </c>
      <c r="D17" s="122">
        <v>0.20646393803527144</v>
      </c>
      <c r="E17" s="122">
        <v>0.18663706341056921</v>
      </c>
      <c r="F17" s="122">
        <v>0.10089173607939493</v>
      </c>
      <c r="G17" s="122">
        <v>7.0195557205738029E-2</v>
      </c>
      <c r="H17" s="122">
        <v>5.4776074076871913E-2</v>
      </c>
      <c r="I17" s="122">
        <v>1.5797948880171393E-2</v>
      </c>
      <c r="J17" s="122">
        <v>1.4390908335070481E-2</v>
      </c>
      <c r="K17" s="122">
        <v>5.0127834035221322E-3</v>
      </c>
      <c r="L17" s="122">
        <v>2.7014270274884154E-3</v>
      </c>
      <c r="M17" s="122">
        <v>1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0.612681140306923</v>
      </c>
      <c r="B29" s="4" t="str">
        <f>B4</f>
        <v>Life insurance and annuities</v>
      </c>
      <c r="C29" s="5">
        <f>M4</f>
        <v>111193075.39579494</v>
      </c>
    </row>
    <row r="30" spans="1:17" x14ac:dyDescent="0.25">
      <c r="A30" s="123">
        <f t="shared" si="0"/>
        <v>2.8908501406084256E-2</v>
      </c>
      <c r="B30" s="4" t="str">
        <f>B9</f>
        <v>Marriage and birth insurance</v>
      </c>
      <c r="C30" s="5">
        <f>M9</f>
        <v>5246489.5113564329</v>
      </c>
    </row>
    <row r="31" spans="1:17" x14ac:dyDescent="0.25">
      <c r="A31" s="123">
        <f t="shared" si="0"/>
        <v>0.16193125067317987</v>
      </c>
      <c r="B31" s="4" t="str">
        <f>B10</f>
        <v>Unit linked life insurance</v>
      </c>
      <c r="C31" s="5">
        <f>M10</f>
        <v>29388261.822484571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3.1264378074219987E-2</v>
      </c>
      <c r="B33" s="4" t="str">
        <f>B12</f>
        <v>Supplementary insurance</v>
      </c>
      <c r="C33" s="5">
        <f>M12</f>
        <v>5674048.2441941742</v>
      </c>
    </row>
    <row r="34" spans="1:3" x14ac:dyDescent="0.25">
      <c r="A34" s="123">
        <f t="shared" si="0"/>
        <v>7.4377240911927345E-3</v>
      </c>
      <c r="B34" s="4" t="str">
        <f>B13</f>
        <v>Accident insurance</v>
      </c>
      <c r="C34" s="5">
        <f>M13</f>
        <v>1349843.1096325507</v>
      </c>
    </row>
    <row r="35" spans="1:3" x14ac:dyDescent="0.25">
      <c r="A35" s="123">
        <f t="shared" si="0"/>
        <v>0.15777700544840015</v>
      </c>
      <c r="B35" s="4" t="str">
        <f>B15</f>
        <v>Sickness insurance</v>
      </c>
      <c r="C35" s="5">
        <f>M15</f>
        <v>28634324.297559042</v>
      </c>
    </row>
    <row r="36" spans="1:3" x14ac:dyDescent="0.25">
      <c r="A36" s="124">
        <f t="shared" si="0"/>
        <v>1.0000000000000002</v>
      </c>
      <c r="B36" s="4"/>
      <c r="C36" s="5">
        <f>SUM(C29:C35)</f>
        <v>181486042.38102174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46" t="s">
        <v>255</v>
      </c>
      <c r="J3" s="146"/>
      <c r="K3" s="146"/>
      <c r="L3" s="146"/>
      <c r="M3" s="146"/>
      <c r="N3" s="146"/>
      <c r="O3" s="146"/>
      <c r="P3" s="146"/>
      <c r="Q3" s="146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9" t="s">
        <v>257</v>
      </c>
      <c r="D4" s="149" t="s">
        <v>258</v>
      </c>
      <c r="E4" s="145" t="s">
        <v>259</v>
      </c>
      <c r="F4" s="145" t="s">
        <v>260</v>
      </c>
      <c r="G4" s="150"/>
      <c r="H4" s="145"/>
      <c r="I4" s="147" t="s">
        <v>261</v>
      </c>
      <c r="J4" s="147" t="s">
        <v>262</v>
      </c>
      <c r="K4" s="147" t="s">
        <v>263</v>
      </c>
      <c r="L4" s="147" t="s">
        <v>264</v>
      </c>
      <c r="M4" s="148" t="s">
        <v>265</v>
      </c>
      <c r="N4" s="148"/>
      <c r="O4" s="148"/>
      <c r="P4" s="151" t="s">
        <v>266</v>
      </c>
      <c r="Q4" s="151"/>
      <c r="R4" s="152" t="s">
        <v>267</v>
      </c>
      <c r="S4" s="145" t="s">
        <v>268</v>
      </c>
      <c r="T4" s="145"/>
      <c r="U4" s="145"/>
      <c r="V4" s="153" t="s">
        <v>269</v>
      </c>
      <c r="W4" s="145" t="s">
        <v>270</v>
      </c>
      <c r="X4" s="154" t="s">
        <v>271</v>
      </c>
    </row>
    <row r="5" spans="1:42" s="77" customFormat="1" ht="112.5" customHeight="1" x14ac:dyDescent="0.25">
      <c r="A5" s="145"/>
      <c r="B5" s="145"/>
      <c r="C5" s="149"/>
      <c r="D5" s="149"/>
      <c r="E5" s="145"/>
      <c r="F5" s="79" t="s">
        <v>272</v>
      </c>
      <c r="G5" s="79" t="s">
        <v>273</v>
      </c>
      <c r="H5" s="145"/>
      <c r="I5" s="147"/>
      <c r="J5" s="147"/>
      <c r="K5" s="147"/>
      <c r="L5" s="147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52"/>
      <c r="S5" s="79" t="s">
        <v>277</v>
      </c>
      <c r="T5" s="79" t="s">
        <v>278</v>
      </c>
      <c r="U5" s="79" t="s">
        <v>279</v>
      </c>
      <c r="V5" s="153"/>
      <c r="W5" s="145"/>
      <c r="X5" s="155"/>
      <c r="Y5" s="76"/>
    </row>
    <row r="6" spans="1:42" s="84" customFormat="1" x14ac:dyDescent="0.25">
      <c r="A6" s="82" t="s">
        <v>280</v>
      </c>
      <c r="B6" s="18">
        <v>1466827.7701395496</v>
      </c>
      <c r="C6" s="18">
        <v>179116642.81095517</v>
      </c>
      <c r="D6" s="18">
        <v>179116642.81095517</v>
      </c>
      <c r="E6" s="18">
        <v>6659178.046304374</v>
      </c>
      <c r="F6" s="18">
        <v>29662866.579999994</v>
      </c>
      <c r="G6" s="18">
        <v>104339517.8555454</v>
      </c>
      <c r="H6" s="18">
        <v>176055192.02345848</v>
      </c>
      <c r="I6" s="18">
        <v>57587019.454895101</v>
      </c>
      <c r="J6" s="18">
        <v>23841580.792641394</v>
      </c>
      <c r="K6" s="18">
        <v>24312765.983763259</v>
      </c>
      <c r="L6" s="18">
        <v>4890460.9600000642</v>
      </c>
      <c r="M6" s="18">
        <v>39373</v>
      </c>
      <c r="N6" s="18">
        <v>110631827.19129981</v>
      </c>
      <c r="O6" s="18">
        <v>2819457.2064594785</v>
      </c>
      <c r="P6" s="18">
        <v>2305</v>
      </c>
      <c r="Q6" s="18">
        <v>11592393.919799741</v>
      </c>
      <c r="R6" s="18">
        <v>561248.20449512615</v>
      </c>
      <c r="S6" s="18">
        <v>39354670.683312051</v>
      </c>
      <c r="T6" s="18">
        <v>6408800.2814505044</v>
      </c>
      <c r="U6" s="18">
        <v>18406406.549278602</v>
      </c>
      <c r="V6" s="18">
        <v>22647205.006770886</v>
      </c>
      <c r="W6" s="18">
        <v>5918883.1353990911</v>
      </c>
      <c r="X6" s="18">
        <v>68482007.029977158</v>
      </c>
      <c r="Y6" s="83"/>
    </row>
    <row r="7" spans="1:42" s="84" customFormat="1" x14ac:dyDescent="0.25">
      <c r="A7" s="85" t="s">
        <v>281</v>
      </c>
      <c r="B7" s="18">
        <v>1422757.7701395496</v>
      </c>
      <c r="C7" s="18">
        <v>162336671.10387489</v>
      </c>
      <c r="D7" s="18">
        <v>162336671.10387489</v>
      </c>
      <c r="E7" s="18">
        <v>6657391.166980274</v>
      </c>
      <c r="F7" s="18">
        <v>29498206.399999995</v>
      </c>
      <c r="G7" s="18">
        <v>97556286.245545402</v>
      </c>
      <c r="H7" s="18">
        <v>161620288.5763782</v>
      </c>
      <c r="I7" s="18">
        <v>44771388.27489493</v>
      </c>
      <c r="J7" s="18">
        <v>20304892.172641393</v>
      </c>
      <c r="K7" s="18">
        <v>23825583.023763258</v>
      </c>
      <c r="L7" s="18">
        <v>4829838.7800000645</v>
      </c>
      <c r="M7" s="18">
        <v>35857</v>
      </c>
      <c r="N7" s="18">
        <v>93731702.251299649</v>
      </c>
      <c r="O7" s="18">
        <v>2819457.2064594785</v>
      </c>
      <c r="P7" s="18">
        <v>1020</v>
      </c>
      <c r="Q7" s="18">
        <v>7370217.3697997481</v>
      </c>
      <c r="R7" s="18">
        <v>543150.51777962607</v>
      </c>
      <c r="S7" s="18">
        <v>38186453.686017439</v>
      </c>
      <c r="T7" s="18">
        <v>6009079.452630505</v>
      </c>
      <c r="U7" s="18">
        <v>18406343.599325202</v>
      </c>
      <c r="V7" s="18">
        <v>20939384.142481122</v>
      </c>
      <c r="W7" s="18">
        <v>5918883.1290134843</v>
      </c>
      <c r="X7" s="18">
        <v>65587871.475291662</v>
      </c>
      <c r="Y7" s="83"/>
    </row>
    <row r="8" spans="1:42" s="84" customFormat="1" x14ac:dyDescent="0.25">
      <c r="A8" s="85" t="s">
        <v>282</v>
      </c>
      <c r="B8" s="18">
        <v>154724.77013954963</v>
      </c>
      <c r="C8" s="18">
        <v>91081668.409263223</v>
      </c>
      <c r="D8" s="18">
        <v>91081668.409263223</v>
      </c>
      <c r="E8" s="18">
        <v>733926.99305777194</v>
      </c>
      <c r="F8" s="18">
        <v>1759572.04</v>
      </c>
      <c r="G8" s="18">
        <v>61493468.668545417</v>
      </c>
      <c r="H8" s="18">
        <v>89009705.539890423</v>
      </c>
      <c r="I8" s="18">
        <v>44753388.27489493</v>
      </c>
      <c r="J8" s="18">
        <v>20304892.172641393</v>
      </c>
      <c r="K8" s="18">
        <v>3518012.6823821007</v>
      </c>
      <c r="L8" s="18">
        <v>2342598.3900000639</v>
      </c>
      <c r="M8" s="18">
        <v>29151</v>
      </c>
      <c r="N8" s="18">
        <v>70918891.519918501</v>
      </c>
      <c r="O8" s="18">
        <v>300703.40087287838</v>
      </c>
      <c r="P8" s="18">
        <v>530</v>
      </c>
      <c r="Q8" s="18">
        <v>2900835.2183100004</v>
      </c>
      <c r="R8" s="18">
        <v>376855.4094633768</v>
      </c>
      <c r="S8" s="18">
        <v>9294178.2130876034</v>
      </c>
      <c r="T8" s="18">
        <v>1958899.1926933001</v>
      </c>
      <c r="U8" s="18">
        <v>6598885.8070222437</v>
      </c>
      <c r="V8" s="18">
        <v>12316253.67486077</v>
      </c>
      <c r="W8" s="18">
        <v>330168.46450844995</v>
      </c>
      <c r="X8" s="18">
        <v>22317455.761920203</v>
      </c>
      <c r="Y8" s="83"/>
    </row>
    <row r="9" spans="1:42" s="84" customFormat="1" x14ac:dyDescent="0.25">
      <c r="A9" s="85" t="s">
        <v>283</v>
      </c>
      <c r="B9" s="18">
        <v>1268033</v>
      </c>
      <c r="C9" s="18">
        <v>71255002.694611654</v>
      </c>
      <c r="D9" s="18">
        <v>71255002.694611654</v>
      </c>
      <c r="E9" s="18">
        <v>5923464.1739225006</v>
      </c>
      <c r="F9" s="18">
        <v>27738634.359999999</v>
      </c>
      <c r="G9" s="18">
        <v>36062817.577</v>
      </c>
      <c r="H9" s="18">
        <v>72610583.036487758</v>
      </c>
      <c r="I9" s="18">
        <v>18000</v>
      </c>
      <c r="J9" s="18">
        <v>0</v>
      </c>
      <c r="K9" s="18">
        <v>20307570.341381162</v>
      </c>
      <c r="L9" s="18">
        <v>2487240.3899999992</v>
      </c>
      <c r="M9" s="18">
        <v>6706</v>
      </c>
      <c r="N9" s="18">
        <v>22812810.731381159</v>
      </c>
      <c r="O9" s="18">
        <v>2518753.8055866002</v>
      </c>
      <c r="P9" s="18">
        <v>490</v>
      </c>
      <c r="Q9" s="18">
        <v>4469382.1514897486</v>
      </c>
      <c r="R9" s="18">
        <v>166295.10831624936</v>
      </c>
      <c r="S9" s="18">
        <v>28892275.472929835</v>
      </c>
      <c r="T9" s="18">
        <v>4050180.2599372044</v>
      </c>
      <c r="U9" s="18">
        <v>11807457.792302961</v>
      </c>
      <c r="V9" s="18">
        <v>8623130.4676203523</v>
      </c>
      <c r="W9" s="18">
        <v>5588714.6645050338</v>
      </c>
      <c r="X9" s="18">
        <v>43270415.713371471</v>
      </c>
      <c r="Y9" s="83"/>
    </row>
    <row r="10" spans="1:42" s="84" customFormat="1" x14ac:dyDescent="0.25">
      <c r="A10" s="85" t="s">
        <v>284</v>
      </c>
      <c r="B10" s="18">
        <v>44070</v>
      </c>
      <c r="C10" s="18">
        <v>16779971.707080279</v>
      </c>
      <c r="D10" s="18">
        <v>16779971.707080279</v>
      </c>
      <c r="E10" s="18">
        <v>1786.8793240999998</v>
      </c>
      <c r="F10" s="18">
        <v>164660.18</v>
      </c>
      <c r="G10" s="18">
        <v>6783231.6099999994</v>
      </c>
      <c r="H10" s="18">
        <v>14434903.447080279</v>
      </c>
      <c r="I10" s="18">
        <v>12815631.180000164</v>
      </c>
      <c r="J10" s="18">
        <v>3536688.6200000015</v>
      </c>
      <c r="K10" s="18">
        <v>487182.95999999985</v>
      </c>
      <c r="L10" s="18">
        <v>60622.179999999993</v>
      </c>
      <c r="M10" s="18">
        <v>3516</v>
      </c>
      <c r="N10" s="18">
        <v>16900124.940000162</v>
      </c>
      <c r="O10" s="18">
        <v>0</v>
      </c>
      <c r="P10" s="18">
        <v>1285</v>
      </c>
      <c r="Q10" s="18">
        <v>4222176.5499999933</v>
      </c>
      <c r="R10" s="18">
        <v>18097.686715500076</v>
      </c>
      <c r="S10" s="18">
        <v>1168216.9972946143</v>
      </c>
      <c r="T10" s="18">
        <v>399720.82881999994</v>
      </c>
      <c r="U10" s="18">
        <v>62.949953399999998</v>
      </c>
      <c r="V10" s="18">
        <v>1707820.8642897683</v>
      </c>
      <c r="W10" s="18">
        <v>6.3856063682251017E-3</v>
      </c>
      <c r="X10" s="18">
        <v>2894135.5546854888</v>
      </c>
      <c r="Y10" s="83"/>
    </row>
    <row r="11" spans="1:42" s="84" customFormat="1" x14ac:dyDescent="0.25">
      <c r="A11" s="82" t="s">
        <v>285</v>
      </c>
      <c r="B11" s="18">
        <v>17799</v>
      </c>
      <c r="C11" s="18">
        <v>5522917.0549582765</v>
      </c>
      <c r="D11" s="18">
        <v>5522917.0549582765</v>
      </c>
      <c r="E11" s="18">
        <v>51383.321305206198</v>
      </c>
      <c r="F11" s="18">
        <v>2477.38</v>
      </c>
      <c r="G11" s="18">
        <v>2102723.152439028</v>
      </c>
      <c r="H11" s="18">
        <v>5590732.0946728885</v>
      </c>
      <c r="I11" s="18">
        <v>3596671.4499999988</v>
      </c>
      <c r="J11" s="18">
        <v>1590782.5899999996</v>
      </c>
      <c r="K11" s="18">
        <v>17265.759999999998</v>
      </c>
      <c r="L11" s="18">
        <v>37208.480000000003</v>
      </c>
      <c r="M11" s="18">
        <v>1079</v>
      </c>
      <c r="N11" s="18">
        <v>5241929.2799999993</v>
      </c>
      <c r="O11" s="18">
        <v>10043.64113012161</v>
      </c>
      <c r="P11" s="18">
        <v>45</v>
      </c>
      <c r="Q11" s="18">
        <v>174775.02000000002</v>
      </c>
      <c r="R11" s="18">
        <v>4560.2313564334954</v>
      </c>
      <c r="S11" s="18">
        <v>530842.46175061492</v>
      </c>
      <c r="T11" s="18">
        <v>206851.22472409997</v>
      </c>
      <c r="U11" s="18">
        <v>208417.95327804584</v>
      </c>
      <c r="V11" s="18">
        <v>992440.40287154936</v>
      </c>
      <c r="W11" s="18">
        <v>9407.8026533414668</v>
      </c>
      <c r="X11" s="18">
        <v>1537250.8986319394</v>
      </c>
      <c r="Y11" s="83"/>
    </row>
    <row r="12" spans="1:42" s="84" customFormat="1" x14ac:dyDescent="0.25">
      <c r="A12" s="82" t="s">
        <v>286</v>
      </c>
      <c r="B12" s="18">
        <v>55274.051294117642</v>
      </c>
      <c r="C12" s="18">
        <v>192807043.4118948</v>
      </c>
      <c r="D12" s="18">
        <v>17138560.901894804</v>
      </c>
      <c r="E12" s="18">
        <v>74867.956656299997</v>
      </c>
      <c r="F12" s="18">
        <v>101226506.38</v>
      </c>
      <c r="G12" s="18">
        <v>76103742.491819605</v>
      </c>
      <c r="H12" s="18">
        <v>191668252.48086417</v>
      </c>
      <c r="I12" s="18">
        <v>2096449.4</v>
      </c>
      <c r="J12" s="18">
        <v>26098152.769999977</v>
      </c>
      <c r="K12" s="18">
        <v>1095502.6299999999</v>
      </c>
      <c r="L12" s="18">
        <v>36433.170000000035</v>
      </c>
      <c r="M12" s="18">
        <v>5862</v>
      </c>
      <c r="N12" s="18">
        <v>29326537.969999976</v>
      </c>
      <c r="O12" s="18">
        <v>7744.7</v>
      </c>
      <c r="P12" s="18">
        <v>69</v>
      </c>
      <c r="Q12" s="18">
        <v>561452.62999999989</v>
      </c>
      <c r="R12" s="18">
        <v>61723.852484591494</v>
      </c>
      <c r="S12" s="18">
        <v>7856393.4026954258</v>
      </c>
      <c r="T12" s="18">
        <v>632670.82309179998</v>
      </c>
      <c r="U12" s="18">
        <v>4021461.467814486</v>
      </c>
      <c r="V12" s="18">
        <v>2642037.7926178542</v>
      </c>
      <c r="W12" s="18">
        <v>16581.44127455174</v>
      </c>
      <c r="X12" s="18">
        <v>10576736.489072423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630337.57333411602</v>
      </c>
      <c r="C14" s="18">
        <v>27360959.754869666</v>
      </c>
      <c r="D14" s="18">
        <v>27360959.754869666</v>
      </c>
      <c r="E14" s="18">
        <v>4858767.2839372689</v>
      </c>
      <c r="F14" s="18">
        <v>4344970.6800000006</v>
      </c>
      <c r="G14" s="18">
        <v>22194140.627667926</v>
      </c>
      <c r="H14" s="18">
        <v>32064762.001892835</v>
      </c>
      <c r="I14" s="18">
        <v>0</v>
      </c>
      <c r="J14" s="18">
        <v>0</v>
      </c>
      <c r="K14" s="18">
        <v>1414241.29</v>
      </c>
      <c r="L14" s="18">
        <v>4218269.3112999983</v>
      </c>
      <c r="M14" s="18">
        <v>4697</v>
      </c>
      <c r="N14" s="18">
        <v>5632999.6012999993</v>
      </c>
      <c r="O14" s="18">
        <v>973130.55360938353</v>
      </c>
      <c r="P14" s="18">
        <v>391</v>
      </c>
      <c r="Q14" s="18">
        <v>940547.75999999989</v>
      </c>
      <c r="R14" s="18">
        <v>41048.642894175129</v>
      </c>
      <c r="S14" s="18">
        <v>10158701.226694187</v>
      </c>
      <c r="T14" s="18">
        <v>1777720</v>
      </c>
      <c r="U14" s="18">
        <v>4533930</v>
      </c>
      <c r="V14" s="18">
        <v>2405055.5887269997</v>
      </c>
      <c r="W14" s="18">
        <v>1588.6072144964471</v>
      </c>
      <c r="X14" s="18">
        <v>12606394.065529857</v>
      </c>
      <c r="Y14" s="83"/>
    </row>
    <row r="15" spans="1:42" s="84" customFormat="1" x14ac:dyDescent="0.25">
      <c r="A15" s="86" t="s">
        <v>289</v>
      </c>
      <c r="B15" s="87">
        <v>2170238.3947677836</v>
      </c>
      <c r="C15" s="87">
        <v>404807563.03267789</v>
      </c>
      <c r="D15" s="87">
        <v>229139080.5226779</v>
      </c>
      <c r="E15" s="87">
        <v>11644196.608203145</v>
      </c>
      <c r="F15" s="87">
        <v>135236821.02000001</v>
      </c>
      <c r="G15" s="87">
        <v>204740124.12747198</v>
      </c>
      <c r="H15" s="87">
        <v>405378938.60088843</v>
      </c>
      <c r="I15" s="87">
        <v>63280140.304895103</v>
      </c>
      <c r="J15" s="87">
        <v>51530516.152641378</v>
      </c>
      <c r="K15" s="87">
        <v>26839775.663763266</v>
      </c>
      <c r="L15" s="87">
        <v>9182371.9213000629</v>
      </c>
      <c r="M15" s="87">
        <v>51011</v>
      </c>
      <c r="N15" s="87">
        <v>150833294.04259983</v>
      </c>
      <c r="O15" s="87">
        <v>3810376.1011989838</v>
      </c>
      <c r="P15" s="87">
        <v>2810</v>
      </c>
      <c r="Q15" s="87">
        <v>13269169.329799743</v>
      </c>
      <c r="R15" s="87">
        <v>668580.93123032642</v>
      </c>
      <c r="S15" s="87">
        <v>57900607.774452269</v>
      </c>
      <c r="T15" s="87">
        <v>9026042.3292664047</v>
      </c>
      <c r="U15" s="87">
        <v>27170215.970371135</v>
      </c>
      <c r="V15" s="87">
        <v>28686738.790987294</v>
      </c>
      <c r="W15" s="87">
        <v>5946460.9865414798</v>
      </c>
      <c r="X15" s="87">
        <v>93202388.483211383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126310.00431</v>
      </c>
    </row>
    <row r="7" spans="1:4" x14ac:dyDescent="0.25">
      <c r="A7" s="45" t="s">
        <v>123</v>
      </c>
      <c r="B7" s="47" t="s">
        <v>124</v>
      </c>
      <c r="C7" s="18">
        <v>4871.0524400000004</v>
      </c>
    </row>
    <row r="8" spans="1:4" x14ac:dyDescent="0.25">
      <c r="A8" s="45" t="s">
        <v>123</v>
      </c>
      <c r="B8" s="47" t="s">
        <v>125</v>
      </c>
      <c r="C8" s="18">
        <v>111897</v>
      </c>
    </row>
    <row r="9" spans="1:4" x14ac:dyDescent="0.25">
      <c r="A9" s="45" t="s">
        <v>123</v>
      </c>
      <c r="B9" s="47" t="s">
        <v>126</v>
      </c>
      <c r="C9" s="18">
        <v>9541.9518700000008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48283.612999999998</v>
      </c>
    </row>
    <row r="12" spans="1:4" x14ac:dyDescent="0.25">
      <c r="A12" s="50">
        <v>1</v>
      </c>
      <c r="B12" s="51" t="s">
        <v>131</v>
      </c>
      <c r="C12" s="18">
        <v>12266</v>
      </c>
    </row>
    <row r="13" spans="1:4" ht="31.5" x14ac:dyDescent="0.25">
      <c r="A13" s="45" t="s">
        <v>59</v>
      </c>
      <c r="B13" s="47" t="s">
        <v>132</v>
      </c>
      <c r="C13" s="18">
        <v>163225</v>
      </c>
    </row>
    <row r="14" spans="1:4" x14ac:dyDescent="0.25">
      <c r="A14" s="45" t="s">
        <v>10</v>
      </c>
      <c r="B14" s="47" t="s">
        <v>133</v>
      </c>
      <c r="C14" s="18">
        <v>162221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</v>
      </c>
    </row>
    <row r="17" spans="1:3" ht="31.5" x14ac:dyDescent="0.25">
      <c r="A17" s="45" t="s">
        <v>27</v>
      </c>
      <c r="B17" s="47" t="s">
        <v>136</v>
      </c>
      <c r="C17" s="18">
        <v>786</v>
      </c>
    </row>
    <row r="18" spans="1:3" x14ac:dyDescent="0.25">
      <c r="A18" s="45" t="s">
        <v>137</v>
      </c>
      <c r="B18" s="47" t="s">
        <v>138</v>
      </c>
      <c r="C18" s="18">
        <v>1352619.35782</v>
      </c>
    </row>
    <row r="19" spans="1:3" x14ac:dyDescent="0.25">
      <c r="A19" s="45" t="s">
        <v>10</v>
      </c>
      <c r="B19" s="47" t="s">
        <v>139</v>
      </c>
      <c r="C19" s="18">
        <v>177718.16948000001</v>
      </c>
    </row>
    <row r="20" spans="1:3" x14ac:dyDescent="0.25">
      <c r="A20" s="45" t="s">
        <v>23</v>
      </c>
      <c r="B20" s="47" t="s">
        <v>140</v>
      </c>
      <c r="C20" s="18">
        <v>1147402.5665200001</v>
      </c>
    </row>
    <row r="21" spans="1:3" x14ac:dyDescent="0.25">
      <c r="A21" s="45"/>
      <c r="B21" s="47" t="s">
        <v>141</v>
      </c>
      <c r="C21" s="18">
        <v>992955.56651999999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14695.708000000001</v>
      </c>
    </row>
    <row r="25" spans="1:3" x14ac:dyDescent="0.25">
      <c r="A25" s="45" t="s">
        <v>43</v>
      </c>
      <c r="B25" s="47" t="s">
        <v>145</v>
      </c>
      <c r="C25" s="18">
        <v>11802.24582</v>
      </c>
    </row>
    <row r="26" spans="1:3" x14ac:dyDescent="0.25">
      <c r="A26" s="45" t="s">
        <v>45</v>
      </c>
      <c r="B26" s="47" t="s">
        <v>126</v>
      </c>
      <c r="C26" s="18">
        <v>1000.668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1564127.9708199999</v>
      </c>
    </row>
    <row r="29" spans="1:3" x14ac:dyDescent="0.25">
      <c r="A29" s="48" t="s">
        <v>149</v>
      </c>
      <c r="B29" s="49" t="s">
        <v>150</v>
      </c>
      <c r="C29" s="18">
        <v>687492.15480000002</v>
      </c>
    </row>
    <row r="30" spans="1:3" s="52" customFormat="1" x14ac:dyDescent="0.25">
      <c r="A30" s="48" t="s">
        <v>151</v>
      </c>
      <c r="B30" s="49" t="s">
        <v>152</v>
      </c>
      <c r="C30" s="18">
        <v>68871.83107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53863.673929999997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53863.673929999997</v>
      </c>
    </row>
    <row r="39" spans="1:3" x14ac:dyDescent="0.25">
      <c r="A39" s="45" t="s">
        <v>59</v>
      </c>
      <c r="B39" s="47" t="s">
        <v>160</v>
      </c>
      <c r="C39" s="18">
        <v>3134.3109899999999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11873.846150000001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8892.773000000001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220</v>
      </c>
    </row>
    <row r="49" spans="1:3" x14ac:dyDescent="0.25">
      <c r="A49" s="45">
        <v>4</v>
      </c>
      <c r="B49" s="54" t="s">
        <v>167</v>
      </c>
      <c r="C49" s="18">
        <v>6244.1139999999996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15356.887000000001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9416.7860000000001</v>
      </c>
    </row>
    <row r="57" spans="1:3" x14ac:dyDescent="0.25">
      <c r="A57" s="48" t="s">
        <v>10</v>
      </c>
      <c r="B57" s="47" t="s">
        <v>176</v>
      </c>
      <c r="C57" s="18">
        <v>2319.6143700000002</v>
      </c>
    </row>
    <row r="58" spans="1:3" x14ac:dyDescent="0.25">
      <c r="A58" s="48" t="s">
        <v>23</v>
      </c>
      <c r="B58" s="47" t="s">
        <v>126</v>
      </c>
      <c r="C58" s="18">
        <v>7097.1716300000007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56060.835149999999</v>
      </c>
    </row>
    <row r="61" spans="1:3" x14ac:dyDescent="0.25">
      <c r="A61" s="48" t="s">
        <v>23</v>
      </c>
      <c r="B61" s="47" t="s">
        <v>179</v>
      </c>
      <c r="C61" s="18">
        <v>420.99824000000001</v>
      </c>
    </row>
    <row r="62" spans="1:3" x14ac:dyDescent="0.25">
      <c r="A62" s="48" t="s">
        <v>25</v>
      </c>
      <c r="B62" s="47" t="s">
        <v>180</v>
      </c>
      <c r="C62" s="18">
        <v>3</v>
      </c>
    </row>
    <row r="63" spans="1:3" x14ac:dyDescent="0.25">
      <c r="A63" s="45"/>
      <c r="B63" s="49" t="s">
        <v>181</v>
      </c>
      <c r="C63" s="18">
        <v>56484.83339</v>
      </c>
    </row>
    <row r="64" spans="1:3" x14ac:dyDescent="0.25">
      <c r="A64" s="45" t="s">
        <v>182</v>
      </c>
      <c r="B64" s="47" t="s">
        <v>126</v>
      </c>
      <c r="C64" s="18">
        <v>1995.52826</v>
      </c>
    </row>
    <row r="65" spans="1:3" x14ac:dyDescent="0.25">
      <c r="A65" s="45"/>
      <c r="B65" s="49" t="s">
        <v>183</v>
      </c>
      <c r="C65" s="18">
        <v>67897.147649999999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43017.220880000001</v>
      </c>
    </row>
    <row r="69" spans="1:3" x14ac:dyDescent="0.25">
      <c r="A69" s="48" t="s">
        <v>137</v>
      </c>
      <c r="B69" s="47" t="s">
        <v>188</v>
      </c>
      <c r="C69" s="18">
        <v>907.11937</v>
      </c>
    </row>
    <row r="70" spans="1:3" x14ac:dyDescent="0.25">
      <c r="A70" s="48"/>
      <c r="B70" s="49" t="s">
        <v>189</v>
      </c>
      <c r="C70" s="18">
        <v>43924.340249999994</v>
      </c>
    </row>
    <row r="71" spans="1:3" x14ac:dyDescent="0.25">
      <c r="A71" s="48"/>
      <c r="B71" s="56" t="s">
        <v>190</v>
      </c>
      <c r="C71" s="18">
        <v>2573980.3358999998</v>
      </c>
    </row>
    <row r="72" spans="1:3" x14ac:dyDescent="0.25">
      <c r="A72" s="48" t="s">
        <v>191</v>
      </c>
      <c r="B72" s="49" t="s">
        <v>192</v>
      </c>
      <c r="C72" s="18">
        <v>2938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263964.00800000003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73258.021500000003</v>
      </c>
    </row>
    <row r="80" spans="1:3" x14ac:dyDescent="0.25">
      <c r="A80" s="48" t="s">
        <v>146</v>
      </c>
      <c r="B80" s="47" t="s">
        <v>201</v>
      </c>
      <c r="C80" s="18">
        <v>80856.922449999998</v>
      </c>
    </row>
    <row r="81" spans="1:3" x14ac:dyDescent="0.25">
      <c r="A81" s="48" t="s">
        <v>202</v>
      </c>
      <c r="B81" s="47" t="s">
        <v>203</v>
      </c>
      <c r="C81" s="18">
        <v>186677.60060000001</v>
      </c>
    </row>
    <row r="82" spans="1:3" x14ac:dyDescent="0.25">
      <c r="A82" s="48" t="s">
        <v>204</v>
      </c>
      <c r="B82" s="47" t="s">
        <v>205</v>
      </c>
      <c r="C82" s="18">
        <v>-4165</v>
      </c>
    </row>
    <row r="83" spans="1:3" x14ac:dyDescent="0.25">
      <c r="A83" s="48" t="s">
        <v>206</v>
      </c>
      <c r="B83" s="47" t="s">
        <v>207</v>
      </c>
      <c r="C83" s="18">
        <v>52512.261729999998</v>
      </c>
    </row>
    <row r="84" spans="1:3" x14ac:dyDescent="0.25">
      <c r="A84" s="60"/>
      <c r="B84" s="49" t="s">
        <v>208</v>
      </c>
      <c r="C84" s="18">
        <v>653103.81428000005</v>
      </c>
    </row>
    <row r="85" spans="1:3" x14ac:dyDescent="0.25">
      <c r="A85" s="48" t="s">
        <v>127</v>
      </c>
      <c r="B85" s="49" t="s">
        <v>209</v>
      </c>
      <c r="C85" s="18">
        <v>700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97010.341100000005</v>
      </c>
    </row>
    <row r="89" spans="1:3" x14ac:dyDescent="0.25">
      <c r="A89" s="45" t="s">
        <v>23</v>
      </c>
      <c r="B89" s="54" t="s">
        <v>214</v>
      </c>
      <c r="C89" s="18">
        <v>84</v>
      </c>
    </row>
    <row r="90" spans="1:3" x14ac:dyDescent="0.25">
      <c r="A90" s="45" t="s">
        <v>25</v>
      </c>
      <c r="B90" s="54" t="s">
        <v>215</v>
      </c>
      <c r="C90" s="18">
        <v>881219.82729000004</v>
      </c>
    </row>
    <row r="91" spans="1:3" x14ac:dyDescent="0.25">
      <c r="A91" s="45" t="s">
        <v>27</v>
      </c>
      <c r="B91" s="54" t="s">
        <v>216</v>
      </c>
      <c r="C91" s="18">
        <v>68098.431700000001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77155.369000000006</v>
      </c>
    </row>
    <row r="94" spans="1:3" x14ac:dyDescent="0.25">
      <c r="A94" s="45" t="s">
        <v>45</v>
      </c>
      <c r="B94" s="54" t="s">
        <v>219</v>
      </c>
      <c r="C94" s="18">
        <v>4288.8426399999998</v>
      </c>
    </row>
    <row r="95" spans="1:3" x14ac:dyDescent="0.25">
      <c r="A95" s="45" t="s">
        <v>52</v>
      </c>
      <c r="B95" s="54" t="s">
        <v>220</v>
      </c>
      <c r="C95" s="18">
        <v>677</v>
      </c>
    </row>
    <row r="96" spans="1:3" x14ac:dyDescent="0.25">
      <c r="A96" s="45" t="s">
        <v>55</v>
      </c>
      <c r="B96" s="54" t="s">
        <v>221</v>
      </c>
      <c r="C96" s="18">
        <v>26387</v>
      </c>
    </row>
    <row r="97" spans="1:3" x14ac:dyDescent="0.25">
      <c r="A97" s="61"/>
      <c r="B97" s="53" t="s">
        <v>222</v>
      </c>
      <c r="C97" s="18">
        <v>1155094.8117300002</v>
      </c>
    </row>
    <row r="98" spans="1:3" x14ac:dyDescent="0.25">
      <c r="A98" s="45" t="s">
        <v>151</v>
      </c>
      <c r="B98" s="53" t="s">
        <v>223</v>
      </c>
      <c r="C98" s="18">
        <v>686133.79657000001</v>
      </c>
    </row>
    <row r="99" spans="1:3" x14ac:dyDescent="0.25">
      <c r="A99" s="50" t="s">
        <v>224</v>
      </c>
      <c r="B99" s="55" t="s">
        <v>225</v>
      </c>
      <c r="C99" s="18">
        <v>207</v>
      </c>
    </row>
    <row r="100" spans="1:3" x14ac:dyDescent="0.25">
      <c r="A100" s="62" t="s">
        <v>10</v>
      </c>
      <c r="B100" s="51" t="s">
        <v>226</v>
      </c>
      <c r="C100" s="18">
        <v>207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1657.1764800000001</v>
      </c>
    </row>
    <row r="104" spans="1:3" x14ac:dyDescent="0.25">
      <c r="A104" s="48" t="s">
        <v>184</v>
      </c>
      <c r="B104" s="49" t="s">
        <v>230</v>
      </c>
      <c r="C104" s="18">
        <v>76875.735679999998</v>
      </c>
    </row>
    <row r="105" spans="1:3" x14ac:dyDescent="0.25">
      <c r="A105" s="48" t="s">
        <v>129</v>
      </c>
      <c r="B105" s="47" t="s">
        <v>231</v>
      </c>
      <c r="C105" s="18">
        <v>43714.870970000004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5319.8954400000002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27840.969270000001</v>
      </c>
    </row>
    <row r="122" spans="1:3" x14ac:dyDescent="0.25">
      <c r="A122" s="48" t="s">
        <v>123</v>
      </c>
      <c r="B122" s="47" t="s">
        <v>232</v>
      </c>
      <c r="C122" s="18">
        <v>6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4742.1227700000009</v>
      </c>
    </row>
    <row r="125" spans="1:3" x14ac:dyDescent="0.25">
      <c r="A125" s="48" t="s">
        <v>123</v>
      </c>
      <c r="B125" s="47" t="s">
        <v>241</v>
      </c>
      <c r="C125" s="18">
        <v>1410.05314</v>
      </c>
    </row>
    <row r="126" spans="1:3" x14ac:dyDescent="0.25">
      <c r="A126" s="48" t="s">
        <v>123</v>
      </c>
      <c r="B126" s="47" t="s">
        <v>242</v>
      </c>
      <c r="C126" s="18">
        <v>489.31200000000001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208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208</v>
      </c>
    </row>
    <row r="131" spans="1:3" x14ac:dyDescent="0.25">
      <c r="A131" s="24"/>
      <c r="B131" s="26" t="s">
        <v>247</v>
      </c>
      <c r="C131" s="18">
        <v>2573980.3347399998</v>
      </c>
    </row>
    <row r="132" spans="1:3" x14ac:dyDescent="0.25">
      <c r="A132" s="63" t="s">
        <v>248</v>
      </c>
      <c r="B132" s="26" t="s">
        <v>249</v>
      </c>
      <c r="C132" s="18">
        <v>2938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78149.71888</v>
      </c>
      <c r="D6" s="19"/>
    </row>
    <row r="7" spans="1:4" ht="31.5" x14ac:dyDescent="0.2">
      <c r="A7" s="17"/>
      <c r="B7" s="15" t="s">
        <v>14</v>
      </c>
      <c r="C7" s="18">
        <v>-2627.8648499999999</v>
      </c>
    </row>
    <row r="8" spans="1:4" ht="15.75" x14ac:dyDescent="0.2">
      <c r="A8" s="17" t="s">
        <v>15</v>
      </c>
      <c r="B8" s="15" t="s">
        <v>16</v>
      </c>
      <c r="C8" s="18">
        <v>-8043.3423223328246</v>
      </c>
    </row>
    <row r="9" spans="1:4" ht="15.75" x14ac:dyDescent="0.2">
      <c r="A9" s="17" t="s">
        <v>17</v>
      </c>
      <c r="B9" s="15" t="s">
        <v>18</v>
      </c>
      <c r="C9" s="18">
        <v>-7020.82024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548.35031000000004</v>
      </c>
    </row>
    <row r="12" spans="1:4" ht="15.75" x14ac:dyDescent="0.2">
      <c r="A12" s="20"/>
      <c r="B12" s="21" t="s">
        <v>22</v>
      </c>
      <c r="C12" s="18">
        <v>63633.906627667173</v>
      </c>
      <c r="D12" s="19"/>
    </row>
    <row r="13" spans="1:4" ht="15.75" x14ac:dyDescent="0.2">
      <c r="A13" s="22" t="s">
        <v>23</v>
      </c>
      <c r="B13" s="15" t="s">
        <v>24</v>
      </c>
      <c r="C13" s="18">
        <v>213</v>
      </c>
      <c r="D13" s="19"/>
    </row>
    <row r="14" spans="1:4" ht="15.75" x14ac:dyDescent="0.2">
      <c r="A14" s="22" t="s">
        <v>25</v>
      </c>
      <c r="B14" s="15" t="s">
        <v>26</v>
      </c>
      <c r="C14" s="18">
        <v>385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-29988.601599999998</v>
      </c>
    </row>
    <row r="18" spans="1:4" ht="15.75" x14ac:dyDescent="0.2">
      <c r="A18" s="17" t="s">
        <v>32</v>
      </c>
      <c r="B18" s="15" t="s">
        <v>33</v>
      </c>
      <c r="C18" s="18">
        <v>2040.72685</v>
      </c>
    </row>
    <row r="19" spans="1:4" ht="15.75" x14ac:dyDescent="0.2">
      <c r="A19" s="20"/>
      <c r="B19" s="23" t="s">
        <v>34</v>
      </c>
      <c r="C19" s="18">
        <v>-27947.874749999999</v>
      </c>
      <c r="D19" s="19"/>
    </row>
    <row r="20" spans="1:4" ht="15.75" x14ac:dyDescent="0.2">
      <c r="A20" s="17" t="s">
        <v>15</v>
      </c>
      <c r="B20" s="15" t="s">
        <v>35</v>
      </c>
      <c r="C20" s="18">
        <v>-188.75786999999863</v>
      </c>
    </row>
    <row r="21" spans="1:4" ht="15.75" x14ac:dyDescent="0.2">
      <c r="A21" s="17" t="s">
        <v>17</v>
      </c>
      <c r="B21" s="15" t="s">
        <v>36</v>
      </c>
      <c r="C21" s="18">
        <v>-1061.3757700000001</v>
      </c>
    </row>
    <row r="22" spans="1:4" ht="15.75" x14ac:dyDescent="0.2">
      <c r="A22" s="20"/>
      <c r="B22" s="21" t="s">
        <v>37</v>
      </c>
      <c r="C22" s="18">
        <v>-29198.008389999999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3.4525534763932227E-2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3.4525534763932227E-2</v>
      </c>
      <c r="D26" s="19"/>
    </row>
    <row r="27" spans="1:4" ht="15.75" x14ac:dyDescent="0.2">
      <c r="A27" s="14" t="s">
        <v>43</v>
      </c>
      <c r="B27" s="15" t="s">
        <v>44</v>
      </c>
      <c r="C27" s="18">
        <v>-156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-15614.616639525982</v>
      </c>
    </row>
    <row r="30" spans="1:4" ht="15.75" x14ac:dyDescent="0.2">
      <c r="A30" s="17" t="s">
        <v>15</v>
      </c>
      <c r="B30" s="15" t="s">
        <v>48</v>
      </c>
      <c r="C30" s="18">
        <v>613.19984999999997</v>
      </c>
    </row>
    <row r="31" spans="1:4" ht="15.75" x14ac:dyDescent="0.2">
      <c r="A31" s="17" t="s">
        <v>17</v>
      </c>
      <c r="B31" s="15" t="s">
        <v>49</v>
      </c>
      <c r="C31" s="18">
        <v>-11431.089018602483</v>
      </c>
    </row>
    <row r="32" spans="1:4" ht="15.75" x14ac:dyDescent="0.2">
      <c r="A32" s="17" t="s">
        <v>20</v>
      </c>
      <c r="B32" s="15" t="s">
        <v>50</v>
      </c>
      <c r="C32" s="18">
        <v>395.27476999999999</v>
      </c>
    </row>
    <row r="33" spans="1:4" ht="15.75" x14ac:dyDescent="0.2">
      <c r="A33" s="24"/>
      <c r="B33" s="21" t="s">
        <v>51</v>
      </c>
      <c r="C33" s="18">
        <v>-26037.231038128466</v>
      </c>
      <c r="D33" s="19"/>
    </row>
    <row r="34" spans="1:4" ht="15.75" x14ac:dyDescent="0.2">
      <c r="A34" s="14" t="s">
        <v>52</v>
      </c>
      <c r="B34" s="15" t="s">
        <v>53</v>
      </c>
      <c r="C34" s="18">
        <v>-2605.8094341353089</v>
      </c>
    </row>
    <row r="35" spans="1:4" ht="15.75" x14ac:dyDescent="0.2">
      <c r="A35" s="14"/>
      <c r="B35" s="15" t="s">
        <v>54</v>
      </c>
      <c r="C35" s="18">
        <v>-1918.24991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6234.8922909381654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230095.19574999998</v>
      </c>
    </row>
    <row r="41" spans="1:4" ht="31.5" x14ac:dyDescent="0.2">
      <c r="A41" s="23"/>
      <c r="B41" s="15" t="s">
        <v>14</v>
      </c>
      <c r="C41" s="18">
        <v>-2763.7095899999999</v>
      </c>
    </row>
    <row r="42" spans="1:4" ht="15.75" x14ac:dyDescent="0.2">
      <c r="A42" s="27" t="s">
        <v>15</v>
      </c>
      <c r="B42" s="28" t="s">
        <v>16</v>
      </c>
      <c r="C42" s="18">
        <v>-11643.614627667175</v>
      </c>
    </row>
    <row r="43" spans="1:4" ht="15.75" x14ac:dyDescent="0.2">
      <c r="A43" s="27" t="s">
        <v>17</v>
      </c>
      <c r="B43" s="15" t="s">
        <v>61</v>
      </c>
      <c r="C43" s="18">
        <v>3777.7200699999994</v>
      </c>
    </row>
    <row r="44" spans="1:4" ht="15.75" x14ac:dyDescent="0.2">
      <c r="A44" s="27" t="s">
        <v>20</v>
      </c>
      <c r="B44" s="28" t="s">
        <v>21</v>
      </c>
      <c r="C44" s="18">
        <v>217.74829</v>
      </c>
    </row>
    <row r="45" spans="1:4" ht="15.75" x14ac:dyDescent="0.2">
      <c r="A45" s="20"/>
      <c r="B45" s="21" t="s">
        <v>62</v>
      </c>
      <c r="C45" s="18">
        <v>222447.0494823328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254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1222.48224</v>
      </c>
    </row>
    <row r="52" spans="1:4" ht="15.75" x14ac:dyDescent="0.25">
      <c r="A52" s="31" t="s">
        <v>69</v>
      </c>
      <c r="B52" s="15" t="s">
        <v>70</v>
      </c>
      <c r="C52" s="18">
        <v>17722.92542</v>
      </c>
    </row>
    <row r="53" spans="1:4" ht="15.75" x14ac:dyDescent="0.25">
      <c r="A53" s="32"/>
      <c r="B53" s="23" t="s">
        <v>71</v>
      </c>
      <c r="C53" s="18">
        <v>18945.407660000001</v>
      </c>
      <c r="D53" s="19"/>
    </row>
    <row r="54" spans="1:4" ht="15.75" x14ac:dyDescent="0.2">
      <c r="A54" s="30" t="s">
        <v>17</v>
      </c>
      <c r="B54" s="15" t="s">
        <v>72</v>
      </c>
      <c r="C54" s="18">
        <v>26901.06351</v>
      </c>
    </row>
    <row r="55" spans="1:4" ht="15.75" x14ac:dyDescent="0.2">
      <c r="A55" s="30" t="s">
        <v>20</v>
      </c>
      <c r="B55" s="15" t="s">
        <v>73</v>
      </c>
      <c r="C55" s="18">
        <v>6567.8058799999999</v>
      </c>
    </row>
    <row r="56" spans="1:4" ht="15.75" x14ac:dyDescent="0.25">
      <c r="A56" s="11"/>
      <c r="B56" s="21" t="s">
        <v>74</v>
      </c>
      <c r="C56" s="18">
        <v>52668.277049999997</v>
      </c>
      <c r="D56" s="19"/>
    </row>
    <row r="57" spans="1:4" ht="15.75" x14ac:dyDescent="0.25">
      <c r="A57" s="24" t="s">
        <v>25</v>
      </c>
      <c r="B57" s="32" t="s">
        <v>26</v>
      </c>
      <c r="C57" s="18">
        <v>11222.792829999999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-125161.18811</v>
      </c>
    </row>
    <row r="61" spans="1:4" ht="15.75" x14ac:dyDescent="0.2">
      <c r="A61" s="27" t="s">
        <v>32</v>
      </c>
      <c r="B61" s="29" t="s">
        <v>33</v>
      </c>
      <c r="C61" s="18">
        <v>3810.7038499999999</v>
      </c>
    </row>
    <row r="62" spans="1:4" ht="15.75" x14ac:dyDescent="0.2">
      <c r="A62" s="20"/>
      <c r="B62" s="23" t="s">
        <v>76</v>
      </c>
      <c r="C62" s="18">
        <v>-121350.48425999998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-1790.6086700000035</v>
      </c>
    </row>
    <row r="65" spans="1:4" ht="15.75" x14ac:dyDescent="0.25">
      <c r="A65" s="31" t="s">
        <v>69</v>
      </c>
      <c r="B65" s="29" t="s">
        <v>33</v>
      </c>
      <c r="C65" s="18">
        <v>1181.4588700000002</v>
      </c>
    </row>
    <row r="66" spans="1:4" ht="15.75" x14ac:dyDescent="0.2">
      <c r="A66" s="20"/>
      <c r="B66" s="23" t="s">
        <v>78</v>
      </c>
      <c r="C66" s="18">
        <v>-609.14980000000344</v>
      </c>
      <c r="D66" s="19"/>
    </row>
    <row r="67" spans="1:4" ht="15.75" x14ac:dyDescent="0.25">
      <c r="A67" s="24"/>
      <c r="B67" s="33" t="s">
        <v>37</v>
      </c>
      <c r="C67" s="18">
        <v>-121959.63406000001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-32323.145049999996</v>
      </c>
    </row>
    <row r="71" spans="1:4" ht="15.75" x14ac:dyDescent="0.2">
      <c r="A71" s="27" t="s">
        <v>32</v>
      </c>
      <c r="B71" s="29" t="s">
        <v>33</v>
      </c>
      <c r="C71" s="18">
        <v>-27</v>
      </c>
    </row>
    <row r="72" spans="1:4" ht="15.75" x14ac:dyDescent="0.2">
      <c r="A72" s="20"/>
      <c r="B72" s="23" t="s">
        <v>76</v>
      </c>
      <c r="C72" s="18">
        <v>-32350.145049999996</v>
      </c>
      <c r="D72" s="19"/>
    </row>
    <row r="73" spans="1:4" ht="15.75" x14ac:dyDescent="0.2">
      <c r="A73" s="30" t="s">
        <v>15</v>
      </c>
      <c r="B73" s="29" t="s">
        <v>81</v>
      </c>
      <c r="C73" s="18">
        <v>-4103.1547100000007</v>
      </c>
    </row>
    <row r="74" spans="1:4" ht="15.75" x14ac:dyDescent="0.2">
      <c r="A74" s="20"/>
      <c r="B74" s="21" t="s">
        <v>82</v>
      </c>
      <c r="C74" s="18">
        <v>-36453.299759999994</v>
      </c>
      <c r="D74" s="19"/>
    </row>
    <row r="75" spans="1:4" ht="15.75" x14ac:dyDescent="0.2">
      <c r="A75" s="14">
        <v>6</v>
      </c>
      <c r="B75" s="15" t="s">
        <v>44</v>
      </c>
      <c r="C75" s="18">
        <v>277.60617999999999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-57900.557500474024</v>
      </c>
    </row>
    <row r="78" spans="1:4" ht="15.75" x14ac:dyDescent="0.2">
      <c r="A78" s="27" t="s">
        <v>15</v>
      </c>
      <c r="B78" s="15" t="s">
        <v>48</v>
      </c>
      <c r="C78" s="18">
        <v>61.723569999999413</v>
      </c>
    </row>
    <row r="79" spans="1:4" ht="15.75" x14ac:dyDescent="0.2">
      <c r="A79" s="27" t="s">
        <v>17</v>
      </c>
      <c r="B79" s="15" t="s">
        <v>49</v>
      </c>
      <c r="C79" s="18">
        <v>-28686.570031397518</v>
      </c>
    </row>
    <row r="80" spans="1:4" ht="15.75" x14ac:dyDescent="0.2">
      <c r="A80" s="27" t="s">
        <v>20</v>
      </c>
      <c r="B80" s="15" t="s">
        <v>84</v>
      </c>
      <c r="C80" s="18">
        <v>372.76117999999997</v>
      </c>
    </row>
    <row r="81" spans="1:4" ht="15.75" x14ac:dyDescent="0.2">
      <c r="A81" s="24"/>
      <c r="B81" s="21" t="s">
        <v>51</v>
      </c>
      <c r="C81" s="18">
        <v>-86152.642781871531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-666.86734000000001</v>
      </c>
    </row>
    <row r="84" spans="1:4" ht="15.75" x14ac:dyDescent="0.2">
      <c r="A84" s="27" t="s">
        <v>15</v>
      </c>
      <c r="B84" s="15" t="s">
        <v>87</v>
      </c>
      <c r="C84" s="18">
        <v>-22548.733619999999</v>
      </c>
    </row>
    <row r="85" spans="1:4" ht="15.75" x14ac:dyDescent="0.2">
      <c r="A85" s="27" t="s">
        <v>17</v>
      </c>
      <c r="B85" s="15" t="s">
        <v>88</v>
      </c>
      <c r="C85" s="18">
        <v>-3154.7219800000003</v>
      </c>
    </row>
    <row r="86" spans="1:4" ht="15.75" x14ac:dyDescent="0.2">
      <c r="A86" s="23"/>
      <c r="B86" s="21" t="s">
        <v>89</v>
      </c>
      <c r="C86" s="18">
        <v>-26370.322940000002</v>
      </c>
      <c r="D86" s="19"/>
    </row>
    <row r="87" spans="1:4" ht="15.75" x14ac:dyDescent="0.2">
      <c r="A87" s="14">
        <v>9</v>
      </c>
      <c r="B87" s="29" t="s">
        <v>90</v>
      </c>
      <c r="C87" s="18">
        <v>-11988.773275864693</v>
      </c>
    </row>
    <row r="88" spans="1:4" ht="15.75" x14ac:dyDescent="0.2">
      <c r="A88" s="14"/>
      <c r="B88" s="15" t="s">
        <v>54</v>
      </c>
      <c r="C88" s="18">
        <v>-9572.5365399999991</v>
      </c>
    </row>
    <row r="89" spans="1:4" ht="15.75" x14ac:dyDescent="0.2">
      <c r="A89" s="14" t="s">
        <v>57</v>
      </c>
      <c r="B89" s="15" t="s">
        <v>91</v>
      </c>
      <c r="C89" s="18">
        <v>-195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3496.0527245965941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6234.8922909381654</v>
      </c>
      <c r="D93" s="19"/>
    </row>
    <row r="94" spans="1:4" ht="15.75" x14ac:dyDescent="0.2">
      <c r="A94" s="14" t="s">
        <v>23</v>
      </c>
      <c r="B94" s="15" t="s">
        <v>99</v>
      </c>
      <c r="C94" s="18">
        <v>3496.0527245965941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41944</v>
      </c>
    </row>
    <row r="97" spans="1:4" ht="15.75" x14ac:dyDescent="0.2">
      <c r="A97" s="37"/>
      <c r="B97" s="15" t="s">
        <v>65</v>
      </c>
      <c r="C97" s="18">
        <v>41828</v>
      </c>
    </row>
    <row r="98" spans="1:4" ht="15.75" x14ac:dyDescent="0.2">
      <c r="A98" s="37" t="s">
        <v>15</v>
      </c>
      <c r="B98" s="15" t="s">
        <v>66</v>
      </c>
      <c r="C98" s="18">
        <v>596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30</v>
      </c>
    </row>
    <row r="101" spans="1:4" ht="15.75" x14ac:dyDescent="0.25">
      <c r="A101" s="38" t="s">
        <v>69</v>
      </c>
      <c r="B101" s="15" t="s">
        <v>70</v>
      </c>
      <c r="C101" s="18">
        <v>2662.1425799999997</v>
      </c>
    </row>
    <row r="102" spans="1:4" ht="15.75" x14ac:dyDescent="0.25">
      <c r="A102" s="32"/>
      <c r="B102" s="23" t="s">
        <v>71</v>
      </c>
      <c r="C102" s="18">
        <v>2692.1425799999997</v>
      </c>
    </row>
    <row r="103" spans="1:4" ht="15.75" x14ac:dyDescent="0.2">
      <c r="A103" s="37" t="s">
        <v>17</v>
      </c>
      <c r="B103" s="15" t="s">
        <v>72</v>
      </c>
      <c r="C103" s="18">
        <v>150</v>
      </c>
    </row>
    <row r="104" spans="1:4" ht="15.75" x14ac:dyDescent="0.2">
      <c r="A104" s="37" t="s">
        <v>20</v>
      </c>
      <c r="B104" s="15" t="s">
        <v>73</v>
      </c>
      <c r="C104" s="18">
        <v>180</v>
      </c>
    </row>
    <row r="105" spans="1:4" ht="15.75" x14ac:dyDescent="0.25">
      <c r="A105" s="11"/>
      <c r="B105" s="21" t="s">
        <v>101</v>
      </c>
      <c r="C105" s="18">
        <v>44966.14258</v>
      </c>
    </row>
    <row r="106" spans="1:4" ht="15.75" x14ac:dyDescent="0.2">
      <c r="A106" s="24" t="s">
        <v>27</v>
      </c>
      <c r="B106" s="15" t="s">
        <v>102</v>
      </c>
      <c r="C106" s="18">
        <v>177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-1364</v>
      </c>
    </row>
    <row r="109" spans="1:4" ht="15.75" x14ac:dyDescent="0.2">
      <c r="A109" s="17" t="s">
        <v>15</v>
      </c>
      <c r="B109" s="15" t="s">
        <v>87</v>
      </c>
      <c r="C109" s="18">
        <v>-74</v>
      </c>
    </row>
    <row r="110" spans="1:4" ht="15.75" x14ac:dyDescent="0.2">
      <c r="A110" s="17" t="s">
        <v>17</v>
      </c>
      <c r="B110" s="15" t="s">
        <v>88</v>
      </c>
      <c r="C110" s="18">
        <v>-660.60736999999995</v>
      </c>
    </row>
    <row r="111" spans="1:4" ht="15.75" x14ac:dyDescent="0.2">
      <c r="A111" s="23"/>
      <c r="B111" s="21" t="s">
        <v>82</v>
      </c>
      <c r="C111" s="18">
        <v>-2098.6073699999997</v>
      </c>
      <c r="D111" s="19"/>
    </row>
    <row r="112" spans="1:4" ht="15.75" x14ac:dyDescent="0.2">
      <c r="A112" s="24" t="s">
        <v>43</v>
      </c>
      <c r="B112" s="15" t="s">
        <v>105</v>
      </c>
      <c r="C112" s="18">
        <v>-195</v>
      </c>
      <c r="D112" s="19"/>
    </row>
    <row r="113" spans="1:4" ht="15.75" x14ac:dyDescent="0.2">
      <c r="A113" s="24" t="s">
        <v>45</v>
      </c>
      <c r="B113" s="15" t="s">
        <v>106</v>
      </c>
      <c r="C113" s="18">
        <v>1126.9250000000002</v>
      </c>
    </row>
    <row r="114" spans="1:4" ht="15.75" x14ac:dyDescent="0.2">
      <c r="A114" s="24" t="s">
        <v>52</v>
      </c>
      <c r="B114" s="15" t="s">
        <v>107</v>
      </c>
      <c r="C114" s="18">
        <v>-321.30228999999997</v>
      </c>
    </row>
    <row r="115" spans="1:4" ht="15.75" x14ac:dyDescent="0.2">
      <c r="A115" s="24" t="s">
        <v>55</v>
      </c>
      <c r="B115" s="15" t="s">
        <v>108</v>
      </c>
      <c r="C115" s="18">
        <v>53386.102935534764</v>
      </c>
      <c r="D115" s="19"/>
    </row>
    <row r="116" spans="1:4" ht="15.75" x14ac:dyDescent="0.2">
      <c r="A116" s="24" t="s">
        <v>57</v>
      </c>
      <c r="B116" s="15" t="s">
        <v>109</v>
      </c>
      <c r="C116" s="18">
        <v>30.650269999999999</v>
      </c>
    </row>
    <row r="117" spans="1:4" ht="15.75" x14ac:dyDescent="0.2">
      <c r="A117" s="24" t="s">
        <v>94</v>
      </c>
      <c r="B117" s="15" t="s">
        <v>110</v>
      </c>
      <c r="C117" s="18">
        <v>-3.1629999999999998E-2</v>
      </c>
    </row>
    <row r="118" spans="1:4" ht="15.75" x14ac:dyDescent="0.2">
      <c r="A118" s="24" t="s">
        <v>111</v>
      </c>
      <c r="B118" s="15" t="s">
        <v>112</v>
      </c>
      <c r="C118" s="18">
        <v>30.618639999999999</v>
      </c>
      <c r="D118" s="19"/>
    </row>
    <row r="119" spans="1:4" ht="15.75" x14ac:dyDescent="0.2">
      <c r="A119" s="24" t="s">
        <v>113</v>
      </c>
      <c r="B119" s="15" t="s">
        <v>114</v>
      </c>
      <c r="C119" s="18">
        <v>-936.42532000000006</v>
      </c>
    </row>
    <row r="120" spans="1:4" ht="15.75" x14ac:dyDescent="0.2">
      <c r="A120" s="24" t="s">
        <v>115</v>
      </c>
      <c r="B120" s="15" t="s">
        <v>116</v>
      </c>
      <c r="C120" s="18">
        <v>32</v>
      </c>
    </row>
    <row r="121" spans="1:4" ht="15.75" x14ac:dyDescent="0.2">
      <c r="A121" s="24" t="s">
        <v>117</v>
      </c>
      <c r="B121" s="15" t="s">
        <v>118</v>
      </c>
      <c r="C121" s="18">
        <v>52512.296255534762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2022-01-05T16:38:11Z</dcterms:modified>
</cp:coreProperties>
</file>