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1792" windowHeight="12912"/>
  </bookViews>
  <sheets>
    <sheet name="Осигурени лица" sheetId="1" r:id="rId1"/>
    <sheet name="Натрупани средства" sheetId="2" r:id="rId2"/>
    <sheet name="-" sheetId="3" state="veryHidden" r:id="rId3"/>
  </sheets>
  <calcPr calcId="125725"/>
</workbook>
</file>

<file path=xl/calcChain.xml><?xml version="1.0" encoding="utf-8"?>
<calcChain xmlns="http://schemas.openxmlformats.org/spreadsheetml/2006/main">
  <c r="M8" i="2"/>
  <c r="M6"/>
  <c r="M7"/>
  <c r="M6" i="1"/>
  <c r="M7"/>
  <c r="M8"/>
  <c r="O20" l="1"/>
  <c r="D8" i="2"/>
  <c r="C12"/>
  <c r="C6"/>
  <c r="H16"/>
  <c r="C20" i="1"/>
  <c r="L16" i="2"/>
  <c r="J20"/>
  <c r="M16"/>
  <c r="D12"/>
  <c r="E12"/>
  <c r="F20"/>
  <c r="C7"/>
  <c r="L8"/>
  <c r="E8"/>
  <c r="I8"/>
  <c r="D16"/>
  <c r="C8" i="1"/>
  <c r="D10" i="2"/>
  <c r="E10"/>
  <c r="F10"/>
  <c r="G10"/>
  <c r="H10"/>
  <c r="I10"/>
  <c r="J10"/>
  <c r="K10"/>
  <c r="L10"/>
  <c r="M10"/>
  <c r="N10"/>
  <c r="D11"/>
  <c r="E11"/>
  <c r="F11"/>
  <c r="G11"/>
  <c r="H11"/>
  <c r="I11"/>
  <c r="J11"/>
  <c r="K11"/>
  <c r="L11"/>
  <c r="M11"/>
  <c r="N11"/>
  <c r="F12"/>
  <c r="G12"/>
  <c r="H12"/>
  <c r="I12"/>
  <c r="J12"/>
  <c r="K12"/>
  <c r="L12"/>
  <c r="M12"/>
  <c r="N12"/>
  <c r="D14"/>
  <c r="E14"/>
  <c r="F14"/>
  <c r="G14"/>
  <c r="H14"/>
  <c r="I14"/>
  <c r="J14"/>
  <c r="K14"/>
  <c r="L14"/>
  <c r="M14"/>
  <c r="N14"/>
  <c r="D15"/>
  <c r="E15"/>
  <c r="F15"/>
  <c r="G15"/>
  <c r="H15"/>
  <c r="I15"/>
  <c r="J15"/>
  <c r="K15"/>
  <c r="L15"/>
  <c r="M15"/>
  <c r="N15"/>
  <c r="E16"/>
  <c r="F16"/>
  <c r="G16"/>
  <c r="I16"/>
  <c r="J16"/>
  <c r="K16"/>
  <c r="N16"/>
  <c r="D18"/>
  <c r="E18"/>
  <c r="F18"/>
  <c r="G18"/>
  <c r="H18"/>
  <c r="I18"/>
  <c r="J18"/>
  <c r="K18"/>
  <c r="L18"/>
  <c r="M18"/>
  <c r="N18"/>
  <c r="D19"/>
  <c r="E19"/>
  <c r="F19"/>
  <c r="G19"/>
  <c r="H19"/>
  <c r="I19"/>
  <c r="J19"/>
  <c r="K19"/>
  <c r="L19"/>
  <c r="M19"/>
  <c r="N19"/>
  <c r="D20"/>
  <c r="E20"/>
  <c r="G20"/>
  <c r="H20"/>
  <c r="I20"/>
  <c r="K20"/>
  <c r="L20"/>
  <c r="M20"/>
  <c r="N20"/>
  <c r="C18"/>
  <c r="C11"/>
  <c r="D6"/>
  <c r="E6"/>
  <c r="F6"/>
  <c r="G6"/>
  <c r="H6"/>
  <c r="I6"/>
  <c r="J6"/>
  <c r="K6"/>
  <c r="L6"/>
  <c r="D7"/>
  <c r="E7"/>
  <c r="F7"/>
  <c r="G7"/>
  <c r="H7"/>
  <c r="I7"/>
  <c r="J7"/>
  <c r="K7"/>
  <c r="L7"/>
  <c r="F8"/>
  <c r="G8"/>
  <c r="H8"/>
  <c r="J8"/>
  <c r="K8"/>
  <c r="B2"/>
  <c r="B2" i="1"/>
  <c r="D18"/>
  <c r="E18"/>
  <c r="F18"/>
  <c r="G18"/>
  <c r="H18"/>
  <c r="I18"/>
  <c r="J18"/>
  <c r="K18"/>
  <c r="L18"/>
  <c r="M18"/>
  <c r="N18"/>
  <c r="D19"/>
  <c r="E19"/>
  <c r="F19"/>
  <c r="G19"/>
  <c r="H19"/>
  <c r="I19"/>
  <c r="J19"/>
  <c r="K19"/>
  <c r="L19"/>
  <c r="M19"/>
  <c r="N19"/>
  <c r="D20"/>
  <c r="E20"/>
  <c r="F20"/>
  <c r="G20"/>
  <c r="H20"/>
  <c r="I20"/>
  <c r="J20"/>
  <c r="K20"/>
  <c r="L20"/>
  <c r="M20"/>
  <c r="N20"/>
  <c r="D14"/>
  <c r="E14"/>
  <c r="F14"/>
  <c r="G14"/>
  <c r="H14"/>
  <c r="I14"/>
  <c r="J14"/>
  <c r="K14"/>
  <c r="L14"/>
  <c r="M14"/>
  <c r="N14"/>
  <c r="D15"/>
  <c r="E15"/>
  <c r="F15"/>
  <c r="G15"/>
  <c r="H15"/>
  <c r="I15"/>
  <c r="J15"/>
  <c r="K15"/>
  <c r="L15"/>
  <c r="M15"/>
  <c r="N15"/>
  <c r="D16"/>
  <c r="E16"/>
  <c r="F16"/>
  <c r="G16"/>
  <c r="H16"/>
  <c r="I16"/>
  <c r="J16"/>
  <c r="K16"/>
  <c r="L16"/>
  <c r="M16"/>
  <c r="N16"/>
  <c r="C18"/>
  <c r="C15"/>
  <c r="C14"/>
  <c r="O19"/>
  <c r="O18"/>
  <c r="O15"/>
  <c r="O14"/>
  <c r="O12"/>
  <c r="O11"/>
  <c r="O10"/>
  <c r="D10"/>
  <c r="E10"/>
  <c r="F10"/>
  <c r="G10"/>
  <c r="H10"/>
  <c r="I10"/>
  <c r="J10"/>
  <c r="K10"/>
  <c r="L10"/>
  <c r="M10"/>
  <c r="N10"/>
  <c r="D11"/>
  <c r="E11"/>
  <c r="F11"/>
  <c r="G11"/>
  <c r="H11"/>
  <c r="I11"/>
  <c r="J11"/>
  <c r="K11"/>
  <c r="L11"/>
  <c r="M11"/>
  <c r="N11"/>
  <c r="D12"/>
  <c r="E12"/>
  <c r="F12"/>
  <c r="G12"/>
  <c r="H12"/>
  <c r="I12"/>
  <c r="J12"/>
  <c r="K12"/>
  <c r="L12"/>
  <c r="M12"/>
  <c r="N12"/>
  <c r="C12"/>
  <c r="C11"/>
  <c r="C10"/>
  <c r="O7"/>
  <c r="O6"/>
  <c r="C7"/>
  <c r="D7"/>
  <c r="E7"/>
  <c r="F7"/>
  <c r="G7"/>
  <c r="H7"/>
  <c r="I7"/>
  <c r="J7"/>
  <c r="K7"/>
  <c r="L7"/>
  <c r="D8"/>
  <c r="F8"/>
  <c r="G8"/>
  <c r="H8"/>
  <c r="I8"/>
  <c r="J8"/>
  <c r="K8"/>
  <c r="L8"/>
  <c r="D6"/>
  <c r="E6"/>
  <c r="F6"/>
  <c r="G6"/>
  <c r="H6"/>
  <c r="I6"/>
  <c r="J6"/>
  <c r="K6"/>
  <c r="L6"/>
  <c r="C6"/>
  <c r="C15" i="2" l="1"/>
  <c r="C10"/>
  <c r="E26" i="1"/>
  <c r="E28" s="1"/>
  <c r="O16"/>
  <c r="C16"/>
  <c r="C19" i="2"/>
  <c r="C8"/>
  <c r="O8" i="1"/>
  <c r="C20" i="2"/>
  <c r="E8" i="1"/>
  <c r="C19"/>
  <c r="E30" l="1"/>
  <c r="D30" i="2"/>
  <c r="E29" i="1"/>
  <c r="D29" i="2"/>
  <c r="D28"/>
  <c r="E27" i="1"/>
  <c r="D27" i="2"/>
  <c r="C16"/>
  <c r="C14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<sst xmlns="http://schemas.openxmlformats.org/spreadsheetml/2006/main" count="134" uniqueCount="40">
  <si>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</si>
  <si>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</si>
  <si>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</si>
  <si>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</si>
  <si>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</si>
  <si>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</si>
  <si>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</si>
  <si>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</si>
  <si>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</si>
  <si>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</si>
  <si>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</si>
  <si>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</si>
  <si>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</si>
  <si>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</si>
  <si>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</si>
  <si>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</si>
  <si>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</si>
  <si>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</si>
  <si>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</si>
  <si>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</si>
  <si>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</si>
  <si>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</si>
  <si>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</si>
  <si>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</si>
  <si>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</si>
  <si>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</si>
  <si>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</si>
  <si>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</si>
  <si>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</si>
  <si>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</si>
  <si>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</si>
  <si>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</si>
  <si>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</si>
  <si>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</si>
  <si>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</si>
  <si>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</si>
  <si>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</si>
  <si>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</si>
  <si>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30.09.2021 г.</t>
  </si>
  <si>
    <t>Среден размер на натрупаните средства на едно осигурено лице* според пола и възрастта към 30.09.2021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</si>
</sst>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30.09.2021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13461</c:v>
                </c:pt>
                <c:pt idx="1">
                  <c:v>117395</c:v>
                </c:pt>
                <c:pt idx="2">
                  <c:v>176290</c:v>
                </c:pt>
                <c:pt idx="3">
                  <c:v>246285</c:v>
                </c:pt>
                <c:pt idx="4">
                  <c:v>272820</c:v>
                </c:pt>
                <c:pt idx="5">
                  <c:v>293238</c:v>
                </c:pt>
                <c:pt idx="6">
                  <c:v>308749</c:v>
                </c:pt>
                <c:pt idx="7">
                  <c:v>271287</c:v>
                </c:pt>
                <c:pt idx="8">
                  <c:v>219553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11513</c:v>
                </c:pt>
                <c:pt idx="1">
                  <c:v>101307</c:v>
                </c:pt>
                <c:pt idx="2">
                  <c:v>157798</c:v>
                </c:pt>
                <c:pt idx="3">
                  <c:v>224554</c:v>
                </c:pt>
                <c:pt idx="4">
                  <c:v>249556</c:v>
                </c:pt>
                <c:pt idx="5">
                  <c:v>271038</c:v>
                </c:pt>
                <c:pt idx="6">
                  <c:v>292631</c:v>
                </c:pt>
                <c:pt idx="7">
                  <c:v>260638</c:v>
                </c:pt>
                <c:pt idx="8">
                  <c:v>219368</c:v>
                </c:pt>
                <c:pt idx="9">
                  <c:v>71177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24974</c:v>
                </c:pt>
                <c:pt idx="1">
                  <c:v>218702</c:v>
                </c:pt>
                <c:pt idx="2">
                  <c:v>334088</c:v>
                </c:pt>
                <c:pt idx="3">
                  <c:v>470839</c:v>
                </c:pt>
                <c:pt idx="4">
                  <c:v>522376</c:v>
                </c:pt>
                <c:pt idx="5">
                  <c:v>564276</c:v>
                </c:pt>
                <c:pt idx="6">
                  <c:v>601380</c:v>
                </c:pt>
                <c:pt idx="7">
                  <c:v>531925</c:v>
                </c:pt>
                <c:pt idx="8">
                  <c:v>438921</c:v>
                </c:pt>
                <c:pt idx="9">
                  <c:v>149817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marker val="1"/>
        <c:axId val="141048064"/>
        <c:axId val="141058048"/>
      </c:lineChart>
      <c:catAx>
        <c:axId val="141048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</c:catAx>
      <c:valAx>
        <c:axId val="141058048"/>
        <c:scaling>
          <c:orientation val="minMax"/>
          <c:max val="600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30.09.2021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4505.5075428296059</c:v>
                </c:pt>
                <c:pt idx="1">
                  <c:v>454.76221052631576</c:v>
                </c:pt>
                <c:pt idx="2">
                  <c:v>1437.931304347826</c:v>
                </c:pt>
                <c:pt idx="3">
                  <c:v>2200.0559119655954</c:v>
                </c:pt>
                <c:pt idx="4">
                  <c:v>3258.1196488389382</c:v>
                </c:pt>
                <c:pt idx="5">
                  <c:v>4080.6227620168484</c:v>
                </c:pt>
                <c:pt idx="6">
                  <c:v>4612.3073838831087</c:v>
                </c:pt>
                <c:pt idx="7">
                  <c:v>5546.991649929917</c:v>
                </c:pt>
                <c:pt idx="8">
                  <c:v>6541.6996947843827</c:v>
                </c:pt>
                <c:pt idx="9">
                  <c:v>5288.9846277103998</c:v>
                </c:pt>
                <c:pt idx="10">
                  <c:v>2295.3080338432783</c:v>
                </c:pt>
                <c:pt idx="11">
                  <c:v>851.13920507239527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3436.1065219312532</c:v>
                </c:pt>
                <c:pt idx="1">
                  <c:v>560.14230769230778</c:v>
                </c:pt>
                <c:pt idx="2">
                  <c:v>1514.0168369028006</c:v>
                </c:pt>
                <c:pt idx="3">
                  <c:v>2410.6400174825176</c:v>
                </c:pt>
                <c:pt idx="4">
                  <c:v>2999.7940992340991</c:v>
                </c:pt>
                <c:pt idx="5">
                  <c:v>3386.7701830032588</c:v>
                </c:pt>
                <c:pt idx="6">
                  <c:v>3589.1608870034706</c:v>
                </c:pt>
                <c:pt idx="7">
                  <c:v>4457.6184624752632</c:v>
                </c:pt>
                <c:pt idx="8">
                  <c:v>5370.0071964895169</c:v>
                </c:pt>
                <c:pt idx="9">
                  <c:v>3306.836326454034</c:v>
                </c:pt>
                <c:pt idx="10">
                  <c:v>2100.1010402126954</c:v>
                </c:pt>
                <c:pt idx="11">
                  <c:v>794.65510424422928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4680.979613200635</c:v>
                </c:pt>
                <c:pt idx="1">
                  <c:v>438.05560975609751</c:v>
                </c:pt>
                <c:pt idx="2">
                  <c:v>1421.9451782623746</c:v>
                </c:pt>
                <c:pt idx="3">
                  <c:v>2164.429142265602</c:v>
                </c:pt>
                <c:pt idx="4">
                  <c:v>3297.1727914820785</c:v>
                </c:pt>
                <c:pt idx="5">
                  <c:v>4178.4275585709738</c:v>
                </c:pt>
                <c:pt idx="6">
                  <c:v>4745.011408813526</c:v>
                </c:pt>
                <c:pt idx="7">
                  <c:v>5704.2269388293198</c:v>
                </c:pt>
                <c:pt idx="8">
                  <c:v>6747.5009548685457</c:v>
                </c:pt>
                <c:pt idx="9">
                  <c:v>5586.71184895026</c:v>
                </c:pt>
                <c:pt idx="10">
                  <c:v>2329.2213042725175</c:v>
                </c:pt>
                <c:pt idx="11">
                  <c:v>870.39009897221172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axId val="142426496"/>
        <c:axId val="142428032"/>
      </c:barChart>
      <c:catAx>
        <c:axId val="1424264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</c:catAx>
      <c:valAx>
        <c:axId val="142428032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30.09.2021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2038.3689129567506</c:v>
                </c:pt>
                <c:pt idx="1">
                  <c:v>1854.2534010152287</c:v>
                </c:pt>
                <c:pt idx="2">
                  <c:v>1385.9896862745099</c:v>
                </c:pt>
                <c:pt idx="3">
                  <c:v>811.03266374589248</c:v>
                </c:pt>
                <c:pt idx="4">
                  <c:v>1387.942528554152</c:v>
                </c:pt>
                <c:pt idx="5">
                  <c:v>1650.6158215433056</c:v>
                </c:pt>
                <c:pt idx="6">
                  <c:v>2151.3172528073669</c:v>
                </c:pt>
                <c:pt idx="7">
                  <c:v>2368.1766667823026</c:v>
                </c:pt>
                <c:pt idx="8">
                  <c:v>2568.304219878004</c:v>
                </c:pt>
                <c:pt idx="9">
                  <c:v>2435.7413273735669</c:v>
                </c:pt>
                <c:pt idx="10">
                  <c:v>2183.6251320509109</c:v>
                </c:pt>
                <c:pt idx="11">
                  <c:v>1397.4905494299546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1829.4044686195493</c:v>
                </c:pt>
                <c:pt idx="1">
                  <c:v>2266.2461904761908</c:v>
                </c:pt>
                <c:pt idx="2">
                  <c:v>2991.5996593186374</c:v>
                </c:pt>
                <c:pt idx="3">
                  <c:v>812.85993144163001</c:v>
                </c:pt>
                <c:pt idx="4">
                  <c:v>1227.7216233012925</c:v>
                </c:pt>
                <c:pt idx="5">
                  <c:v>1652.6290640003958</c:v>
                </c:pt>
                <c:pt idx="6">
                  <c:v>1969.1557332107341</c:v>
                </c:pt>
                <c:pt idx="7">
                  <c:v>2115.4342663956636</c:v>
                </c:pt>
                <c:pt idx="8">
                  <c:v>2149.0778227544379</c:v>
                </c:pt>
                <c:pt idx="9">
                  <c:v>2047.7250297833505</c:v>
                </c:pt>
                <c:pt idx="10">
                  <c:v>1917.1386046588798</c:v>
                </c:pt>
                <c:pt idx="11">
                  <c:v>1345.5749465500483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2195.6898365767647</c:v>
                </c:pt>
                <c:pt idx="1">
                  <c:v>1547.9932743362833</c:v>
                </c:pt>
                <c:pt idx="2">
                  <c:v>539.05588442565193</c:v>
                </c:pt>
                <c:pt idx="3">
                  <c:v>809.89635599242069</c:v>
                </c:pt>
                <c:pt idx="4">
                  <c:v>1497.1824090395478</c:v>
                </c:pt>
                <c:pt idx="5">
                  <c:v>1649.0981522388058</c:v>
                </c:pt>
                <c:pt idx="6">
                  <c:v>2298.0861061874057</c:v>
                </c:pt>
                <c:pt idx="7">
                  <c:v>2556.2882197749</c:v>
                </c:pt>
                <c:pt idx="8">
                  <c:v>2880.7077720936391</c:v>
                </c:pt>
                <c:pt idx="9">
                  <c:v>2742.4852851039586</c:v>
                </c:pt>
                <c:pt idx="10">
                  <c:v>2389.5229371346527</c:v>
                </c:pt>
                <c:pt idx="11">
                  <c:v>1435.9998762292073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axId val="142472704"/>
        <c:axId val="142474240"/>
      </c:barChart>
      <c:catAx>
        <c:axId val="14247270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</c:catAx>
      <c:valAx>
        <c:axId val="142474240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30.09.2021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1829.4637412796492</c:v>
                </c:pt>
                <c:pt idx="1">
                  <c:v>73.84</c:v>
                </c:pt>
                <c:pt idx="2">
                  <c:v>377.01908496732023</c:v>
                </c:pt>
                <c:pt idx="3">
                  <c:v>694.40509316770181</c:v>
                </c:pt>
                <c:pt idx="4">
                  <c:v>1207.2944437577257</c:v>
                </c:pt>
                <c:pt idx="5">
                  <c:v>1821.8647921643574</c:v>
                </c:pt>
                <c:pt idx="6">
                  <c:v>2092.0004439252334</c:v>
                </c:pt>
                <c:pt idx="7">
                  <c:v>2417.7810745614038</c:v>
                </c:pt>
                <c:pt idx="8">
                  <c:v>2646.8262895493767</c:v>
                </c:pt>
                <c:pt idx="9">
                  <c:v>2013.3004249291787</c:v>
                </c:pt>
                <c:pt idx="10">
                  <c:v>1837.8499413489737</c:v>
                </c:pt>
                <c:pt idx="11">
                  <c:v>1421.4117525773197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1904.6037751871045</c:v>
                </c:pt>
                <c:pt idx="1">
                  <c:v>73.84</c:v>
                </c:pt>
                <c:pt idx="2">
                  <c:v>388.48</c:v>
                </c:pt>
                <c:pt idx="3">
                  <c:v>708.66</c:v>
                </c:pt>
                <c:pt idx="4">
                  <c:v>1241.67</c:v>
                </c:pt>
                <c:pt idx="5">
                  <c:v>1888.35</c:v>
                </c:pt>
                <c:pt idx="6">
                  <c:v>2165.62</c:v>
                </c:pt>
                <c:pt idx="7">
                  <c:v>2510.7800000000002</c:v>
                </c:pt>
                <c:pt idx="8">
                  <c:v>2933.2</c:v>
                </c:pt>
                <c:pt idx="9">
                  <c:v>2045.71</c:v>
                </c:pt>
                <c:pt idx="10">
                  <c:v>1966.63</c:v>
                </c:pt>
                <c:pt idx="11">
                  <c:v>1447.88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1660.2890959170447</c:v>
                </c:pt>
                <c:pt idx="1">
                  <c:v>0</c:v>
                </c:pt>
                <c:pt idx="2">
                  <c:v>350.36</c:v>
                </c:pt>
                <c:pt idx="3">
                  <c:v>656.5</c:v>
                </c:pt>
                <c:pt idx="4">
                  <c:v>1121.02</c:v>
                </c:pt>
                <c:pt idx="5">
                  <c:v>1666.06</c:v>
                </c:pt>
                <c:pt idx="6">
                  <c:v>1933.08</c:v>
                </c:pt>
                <c:pt idx="7">
                  <c:v>2205.69</c:v>
                </c:pt>
                <c:pt idx="8">
                  <c:v>2030.82</c:v>
                </c:pt>
                <c:pt idx="9">
                  <c:v>1937.78</c:v>
                </c:pt>
                <c:pt idx="10">
                  <c:v>1628.83</c:v>
                </c:pt>
                <c:pt idx="11">
                  <c:v>1397.04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axId val="142596736"/>
        <c:axId val="142614912"/>
      </c:barChart>
      <c:catAx>
        <c:axId val="14259673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</c:catAx>
      <c:valAx>
        <c:axId val="142614912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30.09.2021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82</c:v>
                </c:pt>
                <c:pt idx="1">
                  <c:v>2889</c:v>
                </c:pt>
                <c:pt idx="2">
                  <c:v>10143</c:v>
                </c:pt>
                <c:pt idx="3">
                  <c:v>19864</c:v>
                </c:pt>
                <c:pt idx="4">
                  <c:v>28299</c:v>
                </c:pt>
                <c:pt idx="5">
                  <c:v>39984</c:v>
                </c:pt>
                <c:pt idx="6">
                  <c:v>45512</c:v>
                </c:pt>
                <c:pt idx="7">
                  <c:v>46708</c:v>
                </c:pt>
                <c:pt idx="8">
                  <c:v>35485</c:v>
                </c:pt>
                <c:pt idx="9">
                  <c:v>17320</c:v>
                </c:pt>
                <c:pt idx="10">
                  <c:v>15762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13</c:v>
                </c:pt>
                <c:pt idx="1">
                  <c:v>607</c:v>
                </c:pt>
                <c:pt idx="2">
                  <c:v>1716</c:v>
                </c:pt>
                <c:pt idx="3">
                  <c:v>3003</c:v>
                </c:pt>
                <c:pt idx="4">
                  <c:v>3989</c:v>
                </c:pt>
                <c:pt idx="5">
                  <c:v>5186</c:v>
                </c:pt>
                <c:pt idx="6">
                  <c:v>6569</c:v>
                </c:pt>
                <c:pt idx="7">
                  <c:v>8204</c:v>
                </c:pt>
                <c:pt idx="8">
                  <c:v>5330</c:v>
                </c:pt>
                <c:pt idx="9">
                  <c:v>3009</c:v>
                </c:pt>
                <c:pt idx="10">
                  <c:v>5372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95</c:v>
                </c:pt>
                <c:pt idx="1">
                  <c:v>3496</c:v>
                </c:pt>
                <c:pt idx="2">
                  <c:v>11859</c:v>
                </c:pt>
                <c:pt idx="3">
                  <c:v>22867</c:v>
                </c:pt>
                <c:pt idx="4">
                  <c:v>32288</c:v>
                </c:pt>
                <c:pt idx="5">
                  <c:v>45170</c:v>
                </c:pt>
                <c:pt idx="6">
                  <c:v>52081</c:v>
                </c:pt>
                <c:pt idx="7">
                  <c:v>54912</c:v>
                </c:pt>
                <c:pt idx="8">
                  <c:v>40815</c:v>
                </c:pt>
                <c:pt idx="9">
                  <c:v>20329</c:v>
                </c:pt>
                <c:pt idx="10">
                  <c:v>21134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marker val="1"/>
        <c:axId val="141571200"/>
        <c:axId val="141572736"/>
      </c:lineChart>
      <c:catAx>
        <c:axId val="1415712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</c:catAx>
      <c:valAx>
        <c:axId val="141572736"/>
        <c:scaling>
          <c:orientation val="minMax"/>
          <c:max val="55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30.09.2021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113</c:v>
                </c:pt>
                <c:pt idx="1">
                  <c:v>2838</c:v>
                </c:pt>
                <c:pt idx="2">
                  <c:v>8444</c:v>
                </c:pt>
                <c:pt idx="3">
                  <c:v>17700</c:v>
                </c:pt>
                <c:pt idx="4">
                  <c:v>26800</c:v>
                </c:pt>
                <c:pt idx="5">
                  <c:v>36445</c:v>
                </c:pt>
                <c:pt idx="6">
                  <c:v>49578</c:v>
                </c:pt>
                <c:pt idx="7">
                  <c:v>60402</c:v>
                </c:pt>
                <c:pt idx="8">
                  <c:v>52665</c:v>
                </c:pt>
                <c:pt idx="9">
                  <c:v>39004</c:v>
                </c:pt>
                <c:pt idx="10">
                  <c:v>73523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84</c:v>
                </c:pt>
                <c:pt idx="1">
                  <c:v>1497</c:v>
                </c:pt>
                <c:pt idx="2">
                  <c:v>5251</c:v>
                </c:pt>
                <c:pt idx="3">
                  <c:v>12068</c:v>
                </c:pt>
                <c:pt idx="4">
                  <c:v>20203</c:v>
                </c:pt>
                <c:pt idx="5">
                  <c:v>29364</c:v>
                </c:pt>
                <c:pt idx="6">
                  <c:v>36900</c:v>
                </c:pt>
                <c:pt idx="7">
                  <c:v>45011</c:v>
                </c:pt>
                <c:pt idx="8">
                  <c:v>41634</c:v>
                </c:pt>
                <c:pt idx="9">
                  <c:v>30136</c:v>
                </c:pt>
                <c:pt idx="10">
                  <c:v>54537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197</c:v>
                </c:pt>
                <c:pt idx="1">
                  <c:v>4335</c:v>
                </c:pt>
                <c:pt idx="2">
                  <c:v>13695</c:v>
                </c:pt>
                <c:pt idx="3">
                  <c:v>29768</c:v>
                </c:pt>
                <c:pt idx="4">
                  <c:v>47003</c:v>
                </c:pt>
                <c:pt idx="5">
                  <c:v>65809</c:v>
                </c:pt>
                <c:pt idx="6">
                  <c:v>86478</c:v>
                </c:pt>
                <c:pt idx="7">
                  <c:v>105413</c:v>
                </c:pt>
                <c:pt idx="8">
                  <c:v>94299</c:v>
                </c:pt>
                <c:pt idx="9">
                  <c:v>69140</c:v>
                </c:pt>
                <c:pt idx="10">
                  <c:v>128060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marker val="1"/>
        <c:axId val="141905920"/>
        <c:axId val="141907456"/>
      </c:lineChart>
      <c:catAx>
        <c:axId val="1419059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</c:catAx>
      <c:valAx>
        <c:axId val="141907456"/>
        <c:scaling>
          <c:orientation val="minMax"/>
          <c:max val="130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30.09.2021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2988690699376852"/>
          <c:h val="0.71379310344828129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82</c:v>
                </c:pt>
                <c:pt idx="1">
                  <c:v>2889</c:v>
                </c:pt>
                <c:pt idx="2">
                  <c:v>10143</c:v>
                </c:pt>
                <c:pt idx="3">
                  <c:v>19864</c:v>
                </c:pt>
                <c:pt idx="4">
                  <c:v>28299</c:v>
                </c:pt>
                <c:pt idx="5">
                  <c:v>39984</c:v>
                </c:pt>
                <c:pt idx="6">
                  <c:v>45512</c:v>
                </c:pt>
                <c:pt idx="7">
                  <c:v>46708</c:v>
                </c:pt>
                <c:pt idx="8">
                  <c:v>35485</c:v>
                </c:pt>
                <c:pt idx="9">
                  <c:v>17320</c:v>
                </c:pt>
                <c:pt idx="10">
                  <c:v>15762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13</c:v>
                </c:pt>
                <c:pt idx="1">
                  <c:v>607</c:v>
                </c:pt>
                <c:pt idx="2">
                  <c:v>1716</c:v>
                </c:pt>
                <c:pt idx="3">
                  <c:v>3003</c:v>
                </c:pt>
                <c:pt idx="4">
                  <c:v>3989</c:v>
                </c:pt>
                <c:pt idx="5">
                  <c:v>5186</c:v>
                </c:pt>
                <c:pt idx="6">
                  <c:v>6569</c:v>
                </c:pt>
                <c:pt idx="7">
                  <c:v>8204</c:v>
                </c:pt>
                <c:pt idx="8">
                  <c:v>5330</c:v>
                </c:pt>
                <c:pt idx="9">
                  <c:v>3009</c:v>
                </c:pt>
                <c:pt idx="10">
                  <c:v>5372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95</c:v>
                </c:pt>
                <c:pt idx="1">
                  <c:v>3496</c:v>
                </c:pt>
                <c:pt idx="2">
                  <c:v>11859</c:v>
                </c:pt>
                <c:pt idx="3">
                  <c:v>22867</c:v>
                </c:pt>
                <c:pt idx="4">
                  <c:v>32288</c:v>
                </c:pt>
                <c:pt idx="5">
                  <c:v>45170</c:v>
                </c:pt>
                <c:pt idx="6">
                  <c:v>52081</c:v>
                </c:pt>
                <c:pt idx="7">
                  <c:v>54912</c:v>
                </c:pt>
                <c:pt idx="8">
                  <c:v>40815</c:v>
                </c:pt>
                <c:pt idx="9">
                  <c:v>20329</c:v>
                </c:pt>
                <c:pt idx="10">
                  <c:v>21134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</c:catAx>
      <c:valAx>
        <c:axId val="141978624"/>
        <c:scaling>
          <c:orientation val="minMax"/>
          <c:max val="550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30.09.2021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view3D>
      <c:hPercent val="37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113</c:v>
                </c:pt>
                <c:pt idx="1">
                  <c:v>2838</c:v>
                </c:pt>
                <c:pt idx="2">
                  <c:v>8444</c:v>
                </c:pt>
                <c:pt idx="3">
                  <c:v>17700</c:v>
                </c:pt>
                <c:pt idx="4">
                  <c:v>26800</c:v>
                </c:pt>
                <c:pt idx="5">
                  <c:v>36445</c:v>
                </c:pt>
                <c:pt idx="6">
                  <c:v>49578</c:v>
                </c:pt>
                <c:pt idx="7">
                  <c:v>60402</c:v>
                </c:pt>
                <c:pt idx="8">
                  <c:v>52665</c:v>
                </c:pt>
                <c:pt idx="9">
                  <c:v>39004</c:v>
                </c:pt>
                <c:pt idx="10">
                  <c:v>73523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84</c:v>
                </c:pt>
                <c:pt idx="1">
                  <c:v>1497</c:v>
                </c:pt>
                <c:pt idx="2">
                  <c:v>5251</c:v>
                </c:pt>
                <c:pt idx="3">
                  <c:v>12068</c:v>
                </c:pt>
                <c:pt idx="4">
                  <c:v>20203</c:v>
                </c:pt>
                <c:pt idx="5">
                  <c:v>29364</c:v>
                </c:pt>
                <c:pt idx="6">
                  <c:v>36900</c:v>
                </c:pt>
                <c:pt idx="7">
                  <c:v>45011</c:v>
                </c:pt>
                <c:pt idx="8">
                  <c:v>41634</c:v>
                </c:pt>
                <c:pt idx="9">
                  <c:v>30136</c:v>
                </c:pt>
                <c:pt idx="10">
                  <c:v>54537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197</c:v>
                </c:pt>
                <c:pt idx="1">
                  <c:v>4335</c:v>
                </c:pt>
                <c:pt idx="2">
                  <c:v>13695</c:v>
                </c:pt>
                <c:pt idx="3">
                  <c:v>29768</c:v>
                </c:pt>
                <c:pt idx="4">
                  <c:v>47003</c:v>
                </c:pt>
                <c:pt idx="5">
                  <c:v>65809</c:v>
                </c:pt>
                <c:pt idx="6">
                  <c:v>86478</c:v>
                </c:pt>
                <c:pt idx="7">
                  <c:v>105413</c:v>
                </c:pt>
                <c:pt idx="8">
                  <c:v>94299</c:v>
                </c:pt>
                <c:pt idx="9">
                  <c:v>69140</c:v>
                </c:pt>
                <c:pt idx="10">
                  <c:v>128060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</c:catAx>
      <c:valAx>
        <c:axId val="142111488"/>
        <c:scaling>
          <c:orientation val="minMax"/>
          <c:max val="1300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30.09.2021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46</c:v>
                </c:pt>
                <c:pt idx="2">
                  <c:v>220</c:v>
                </c:pt>
                <c:pt idx="3">
                  <c:v>461</c:v>
                </c:pt>
                <c:pt idx="4">
                  <c:v>626</c:v>
                </c:pt>
                <c:pt idx="5">
                  <c:v>542</c:v>
                </c:pt>
                <c:pt idx="6">
                  <c:v>417</c:v>
                </c:pt>
                <c:pt idx="7">
                  <c:v>331</c:v>
                </c:pt>
                <c:pt idx="8">
                  <c:v>212</c:v>
                </c:pt>
                <c:pt idx="9">
                  <c:v>130</c:v>
                </c:pt>
                <c:pt idx="10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107</c:v>
                </c:pt>
                <c:pt idx="2">
                  <c:v>585</c:v>
                </c:pt>
                <c:pt idx="3">
                  <c:v>1157</c:v>
                </c:pt>
                <c:pt idx="4">
                  <c:v>1467</c:v>
                </c:pt>
                <c:pt idx="5">
                  <c:v>1170</c:v>
                </c:pt>
                <c:pt idx="6">
                  <c:v>951</c:v>
                </c:pt>
                <c:pt idx="7">
                  <c:v>712</c:v>
                </c:pt>
                <c:pt idx="8">
                  <c:v>494</c:v>
                </c:pt>
                <c:pt idx="9">
                  <c:v>211</c:v>
                </c:pt>
                <c:pt idx="10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153</c:v>
                </c:pt>
                <c:pt idx="2">
                  <c:v>805</c:v>
                </c:pt>
                <c:pt idx="3">
                  <c:v>1618</c:v>
                </c:pt>
                <c:pt idx="4">
                  <c:v>2093</c:v>
                </c:pt>
                <c:pt idx="5">
                  <c:v>1712</c:v>
                </c:pt>
                <c:pt idx="6">
                  <c:v>1368</c:v>
                </c:pt>
                <c:pt idx="7">
                  <c:v>1043</c:v>
                </c:pt>
                <c:pt idx="8">
                  <c:v>706</c:v>
                </c:pt>
                <c:pt idx="9">
                  <c:v>341</c:v>
                </c:pt>
                <c:pt idx="10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marker val="1"/>
        <c:axId val="142239616"/>
        <c:axId val="142241152"/>
      </c:lineChart>
      <c:catAx>
        <c:axId val="1422396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</c:catAx>
      <c:valAx>
        <c:axId val="142241152"/>
        <c:scaling>
          <c:orientation val="minMax"/>
          <c:max val="22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30.09.2021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view3D>
      <c:hPercent val="34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46</c:v>
                </c:pt>
                <c:pt idx="2">
                  <c:v>220</c:v>
                </c:pt>
                <c:pt idx="3">
                  <c:v>461</c:v>
                </c:pt>
                <c:pt idx="4">
                  <c:v>626</c:v>
                </c:pt>
                <c:pt idx="5">
                  <c:v>542</c:v>
                </c:pt>
                <c:pt idx="6">
                  <c:v>417</c:v>
                </c:pt>
                <c:pt idx="7">
                  <c:v>331</c:v>
                </c:pt>
                <c:pt idx="8">
                  <c:v>212</c:v>
                </c:pt>
                <c:pt idx="9">
                  <c:v>130</c:v>
                </c:pt>
                <c:pt idx="10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107</c:v>
                </c:pt>
                <c:pt idx="2">
                  <c:v>585</c:v>
                </c:pt>
                <c:pt idx="3">
                  <c:v>1157</c:v>
                </c:pt>
                <c:pt idx="4">
                  <c:v>1467</c:v>
                </c:pt>
                <c:pt idx="5">
                  <c:v>1170</c:v>
                </c:pt>
                <c:pt idx="6">
                  <c:v>951</c:v>
                </c:pt>
                <c:pt idx="7">
                  <c:v>712</c:v>
                </c:pt>
                <c:pt idx="8">
                  <c:v>494</c:v>
                </c:pt>
                <c:pt idx="9">
                  <c:v>211</c:v>
                </c:pt>
                <c:pt idx="10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153</c:v>
                </c:pt>
                <c:pt idx="2">
                  <c:v>805</c:v>
                </c:pt>
                <c:pt idx="3">
                  <c:v>1618</c:v>
                </c:pt>
                <c:pt idx="4">
                  <c:v>2093</c:v>
                </c:pt>
                <c:pt idx="5">
                  <c:v>1712</c:v>
                </c:pt>
                <c:pt idx="6">
                  <c:v>1368</c:v>
                </c:pt>
                <c:pt idx="7">
                  <c:v>1043</c:v>
                </c:pt>
                <c:pt idx="8">
                  <c:v>706</c:v>
                </c:pt>
                <c:pt idx="9">
                  <c:v>341</c:v>
                </c:pt>
                <c:pt idx="10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</c:catAx>
      <c:valAx>
        <c:axId val="142308864"/>
        <c:scaling>
          <c:orientation val="minMax"/>
          <c:max val="22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30.09.2021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13461</c:v>
                </c:pt>
                <c:pt idx="1">
                  <c:v>117395</c:v>
                </c:pt>
                <c:pt idx="2">
                  <c:v>176290</c:v>
                </c:pt>
                <c:pt idx="3">
                  <c:v>246285</c:v>
                </c:pt>
                <c:pt idx="4">
                  <c:v>272820</c:v>
                </c:pt>
                <c:pt idx="5">
                  <c:v>293238</c:v>
                </c:pt>
                <c:pt idx="6">
                  <c:v>308749</c:v>
                </c:pt>
                <c:pt idx="7">
                  <c:v>271287</c:v>
                </c:pt>
                <c:pt idx="8">
                  <c:v>219553</c:v>
                </c:pt>
                <c:pt idx="9">
                  <c:v>78640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11513</c:v>
                </c:pt>
                <c:pt idx="1">
                  <c:v>101307</c:v>
                </c:pt>
                <c:pt idx="2">
                  <c:v>157798</c:v>
                </c:pt>
                <c:pt idx="3">
                  <c:v>224554</c:v>
                </c:pt>
                <c:pt idx="4">
                  <c:v>249556</c:v>
                </c:pt>
                <c:pt idx="5">
                  <c:v>271038</c:v>
                </c:pt>
                <c:pt idx="6">
                  <c:v>292631</c:v>
                </c:pt>
                <c:pt idx="7">
                  <c:v>260638</c:v>
                </c:pt>
                <c:pt idx="8">
                  <c:v>219368</c:v>
                </c:pt>
                <c:pt idx="9">
                  <c:v>71177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24974</c:v>
                </c:pt>
                <c:pt idx="1">
                  <c:v>218702</c:v>
                </c:pt>
                <c:pt idx="2">
                  <c:v>334088</c:v>
                </c:pt>
                <c:pt idx="3">
                  <c:v>470839</c:v>
                </c:pt>
                <c:pt idx="4">
                  <c:v>522376</c:v>
                </c:pt>
                <c:pt idx="5">
                  <c:v>564276</c:v>
                </c:pt>
                <c:pt idx="6">
                  <c:v>601380</c:v>
                </c:pt>
                <c:pt idx="7">
                  <c:v>531925</c:v>
                </c:pt>
                <c:pt idx="8">
                  <c:v>438921</c:v>
                </c:pt>
                <c:pt idx="9">
                  <c:v>149817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 val="autoZero"/>
        <c:auto val="1"/>
        <c:lblAlgn val="ctr"/>
        <c:lblOffset val="100"/>
        <c:tickLblSkip val="1"/>
        <c:tickMarkSkip val="1"/>
      </c:catAx>
      <c:valAx>
        <c:axId val="142396416"/>
        <c:scaling>
          <c:orientation val="minMax"/>
          <c:max val="60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30.09.2021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4168.8533781004217</c:v>
                </c:pt>
                <c:pt idx="1">
                  <c:v>194.37567430127331</c:v>
                </c:pt>
                <c:pt idx="2">
                  <c:v>734.60915656921281</c:v>
                </c:pt>
                <c:pt idx="3">
                  <c:v>1877.8859005411748</c:v>
                </c:pt>
                <c:pt idx="4">
                  <c:v>3176.493967661982</c:v>
                </c:pt>
                <c:pt idx="5">
                  <c:v>4213.0689990351775</c:v>
                </c:pt>
                <c:pt idx="6">
                  <c:v>4892.9976113284984</c:v>
                </c:pt>
                <c:pt idx="7">
                  <c:v>5147.6886743157402</c:v>
                </c:pt>
                <c:pt idx="8">
                  <c:v>5290.9696511162292</c:v>
                </c:pt>
                <c:pt idx="9">
                  <c:v>5136.1631147062908</c:v>
                </c:pt>
                <c:pt idx="10">
                  <c:v>4443.4572254150062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3967.5142542670924</c:v>
                </c:pt>
                <c:pt idx="1">
                  <c:v>179.99446886128726</c:v>
                </c:pt>
                <c:pt idx="2">
                  <c:v>647.37910341832253</c:v>
                </c:pt>
                <c:pt idx="3">
                  <c:v>1669.8127256365735</c:v>
                </c:pt>
                <c:pt idx="4">
                  <c:v>2783.2282120113646</c:v>
                </c:pt>
                <c:pt idx="5">
                  <c:v>3754.3565261504432</c:v>
                </c:pt>
                <c:pt idx="6">
                  <c:v>4550.3182559641073</c:v>
                </c:pt>
                <c:pt idx="7">
                  <c:v>4957.8774580956897</c:v>
                </c:pt>
                <c:pt idx="8">
                  <c:v>5305.4892162309407</c:v>
                </c:pt>
                <c:pt idx="9">
                  <c:v>5083.8698674829502</c:v>
                </c:pt>
                <c:pt idx="10">
                  <c:v>4252.2900772721523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4356.2703247855807</c:v>
                </c:pt>
                <c:pt idx="1">
                  <c:v>206.67571279994053</c:v>
                </c:pt>
                <c:pt idx="2">
                  <c:v>809.88506265173123</c:v>
                </c:pt>
                <c:pt idx="3">
                  <c:v>2064.1331684156789</c:v>
                </c:pt>
                <c:pt idx="4">
                  <c:v>3535.0598506608198</c:v>
                </c:pt>
                <c:pt idx="5">
                  <c:v>4632.6659856315518</c:v>
                </c:pt>
                <c:pt idx="6">
                  <c:v>5209.7339385413889</c:v>
                </c:pt>
                <c:pt idx="7">
                  <c:v>5327.5909444888894</c:v>
                </c:pt>
                <c:pt idx="8">
                  <c:v>5277.0200316638829</c:v>
                </c:pt>
                <c:pt idx="9">
                  <c:v>5188.412298533839</c:v>
                </c:pt>
                <c:pt idx="10">
                  <c:v>4616.4824556205494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axId val="142490624"/>
        <c:axId val="142504704"/>
      </c:barChart>
      <c:catAx>
        <c:axId val="14249062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</c:catAx>
      <c:valAx>
        <c:axId val="142504704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352425</xdr:colOff>
      <xdr:row>42</xdr:row>
      <xdr:rowOff>128586</xdr:rowOff>
    </xdr:from>
    <xdr:to>
      <xdr:col>9</xdr:col>
      <xdr:colOff>366712</xdr:colOff>
      <xdr:row>51</xdr:row>
      <xdr:rowOff>123825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748338" y="6962774"/>
          <a:ext cx="14287" cy="145256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142084</xdr:colOff>
      <xdr:row>82</xdr:row>
      <xdr:rowOff>4762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876009" y="13315950"/>
          <a:ext cx="19841" cy="111522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0.58606</cdr:x>
      <cdr:y>0.18467</cdr:y>
    </cdr:from>
    <cdr:to>
      <cdr:x>0.58639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650017" y="504828"/>
          <a:ext cx="261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101"/>
  <sheetViews>
    <sheetView showGridLines="0" tabSelected="1" workbookViewId="0"/>
  </sheetViews>
  <sheetFormatPr defaultColWidth="9.109375" defaultRowHeight="13.2"/>
  <cols>
    <col min="1" max="1" width="1.44140625" style="7" customWidth="1"/>
    <col min="2" max="14" width="9.33203125" style="7" customWidth="1"/>
    <col min="15" max="15" width="10.33203125" style="7" customWidth="1"/>
    <col min="16" max="16384" width="9.109375" style="7"/>
  </cols>
  <sheetData>
    <row r="1" spans="1:28" ht="8.25" customHeight="1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28">
      <c r="B2" s="83" t="str">
        <f>'-'!B2</f>
        <v>Осигурени лица във фондовете за допълнително пенсионно осигуряване по пол и възраст към 30.09.2021 г.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>
      <c r="A3" s="9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>
      <c r="B5" s="80" t="s">
        <v>25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>
      <c r="B6" s="29" t="s">
        <v>3</v>
      </c>
      <c r="C6" s="30">
        <f>'-'!C6</f>
        <v>1997718</v>
      </c>
      <c r="D6" s="30">
        <f>'-'!D6</f>
        <v>13461</v>
      </c>
      <c r="E6" s="30">
        <f>'-'!E6</f>
        <v>117395</v>
      </c>
      <c r="F6" s="30">
        <f>'-'!F6</f>
        <v>176290</v>
      </c>
      <c r="G6" s="30">
        <f>'-'!G6</f>
        <v>246285</v>
      </c>
      <c r="H6" s="30">
        <f>'-'!H6</f>
        <v>272820</v>
      </c>
      <c r="I6" s="30">
        <f>'-'!I6</f>
        <v>293238</v>
      </c>
      <c r="J6" s="30">
        <f>'-'!J6</f>
        <v>308749</v>
      </c>
      <c r="K6" s="30">
        <f>'-'!K6</f>
        <v>271287</v>
      </c>
      <c r="L6" s="30">
        <f>'-'!L6</f>
        <v>219553</v>
      </c>
      <c r="M6" s="30">
        <f>'-'!M6</f>
        <v>78640</v>
      </c>
      <c r="N6" s="31"/>
      <c r="O6" s="32">
        <f>'-'!O6</f>
        <v>42.435195553126114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>
      <c r="B7" s="29" t="s">
        <v>4</v>
      </c>
      <c r="C7" s="30">
        <f>'-'!C7</f>
        <v>1859580</v>
      </c>
      <c r="D7" s="30">
        <f>'-'!D7</f>
        <v>11513</v>
      </c>
      <c r="E7" s="30">
        <f>'-'!E7</f>
        <v>101307</v>
      </c>
      <c r="F7" s="30">
        <f>'-'!F7</f>
        <v>157798</v>
      </c>
      <c r="G7" s="30">
        <f>'-'!G7</f>
        <v>224554</v>
      </c>
      <c r="H7" s="30">
        <f>'-'!H7</f>
        <v>249556</v>
      </c>
      <c r="I7" s="30">
        <f>'-'!I7</f>
        <v>271038</v>
      </c>
      <c r="J7" s="30">
        <f>'-'!J7</f>
        <v>292631</v>
      </c>
      <c r="K7" s="30">
        <f>'-'!K7</f>
        <v>260638</v>
      </c>
      <c r="L7" s="30">
        <f>'-'!L7</f>
        <v>219368</v>
      </c>
      <c r="M7" s="30">
        <f>'-'!M7</f>
        <v>71177</v>
      </c>
      <c r="N7" s="31"/>
      <c r="O7" s="32">
        <f>'-'!O7</f>
        <v>42.817850767377585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>
      <c r="B8" s="33" t="s">
        <v>5</v>
      </c>
      <c r="C8" s="34">
        <f>'-'!C8</f>
        <v>3857298</v>
      </c>
      <c r="D8" s="34">
        <f>'-'!D8</f>
        <v>24974</v>
      </c>
      <c r="E8" s="34">
        <f>'-'!E8</f>
        <v>218702</v>
      </c>
      <c r="F8" s="34">
        <f>'-'!F8</f>
        <v>334088</v>
      </c>
      <c r="G8" s="34">
        <f>'-'!G8</f>
        <v>470839</v>
      </c>
      <c r="H8" s="34">
        <f>'-'!H8</f>
        <v>522376</v>
      </c>
      <c r="I8" s="34">
        <f>'-'!I8</f>
        <v>564276</v>
      </c>
      <c r="J8" s="34">
        <f>'-'!J8</f>
        <v>601380</v>
      </c>
      <c r="K8" s="34">
        <f>'-'!K8</f>
        <v>531925</v>
      </c>
      <c r="L8" s="34">
        <f>'-'!L8</f>
        <v>438921</v>
      </c>
      <c r="M8" s="34">
        <f>'-'!M8</f>
        <v>149817</v>
      </c>
      <c r="N8" s="35"/>
      <c r="O8" s="36">
        <f>'-'!O8</f>
        <v>42.619671313961227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>
      <c r="B9" s="80" t="s">
        <v>23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>
      <c r="B10" s="37" t="s">
        <v>3</v>
      </c>
      <c r="C10" s="30">
        <f>'-'!C10</f>
        <v>262048</v>
      </c>
      <c r="D10" s="30">
        <f>'-'!D10</f>
        <v>82</v>
      </c>
      <c r="E10" s="30">
        <f>'-'!E10</f>
        <v>2889</v>
      </c>
      <c r="F10" s="30">
        <f>'-'!F10</f>
        <v>10143</v>
      </c>
      <c r="G10" s="30">
        <f>'-'!G10</f>
        <v>19864</v>
      </c>
      <c r="H10" s="30">
        <f>'-'!H10</f>
        <v>28299</v>
      </c>
      <c r="I10" s="30">
        <f>'-'!I10</f>
        <v>39984</v>
      </c>
      <c r="J10" s="30">
        <f>'-'!J10</f>
        <v>45512</v>
      </c>
      <c r="K10" s="30">
        <f>'-'!K10</f>
        <v>46708</v>
      </c>
      <c r="L10" s="30">
        <f>'-'!L10</f>
        <v>35485</v>
      </c>
      <c r="M10" s="30">
        <f>'-'!M10</f>
        <v>17320</v>
      </c>
      <c r="N10" s="30">
        <f>'-'!N10</f>
        <v>15762</v>
      </c>
      <c r="O10" s="32">
        <f>'-'!O10</f>
        <v>47.339193773659787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>
      <c r="B11" s="37" t="s">
        <v>4</v>
      </c>
      <c r="C11" s="30">
        <f>'-'!C11</f>
        <v>42998</v>
      </c>
      <c r="D11" s="30">
        <f>'-'!D11</f>
        <v>13</v>
      </c>
      <c r="E11" s="30">
        <f>'-'!E11</f>
        <v>607</v>
      </c>
      <c r="F11" s="30">
        <f>'-'!F11</f>
        <v>1716</v>
      </c>
      <c r="G11" s="30">
        <f>'-'!G11</f>
        <v>3003</v>
      </c>
      <c r="H11" s="30">
        <f>'-'!H11</f>
        <v>3989</v>
      </c>
      <c r="I11" s="30">
        <f>'-'!I11</f>
        <v>5186</v>
      </c>
      <c r="J11" s="30">
        <f>'-'!J11</f>
        <v>6569</v>
      </c>
      <c r="K11" s="30">
        <f>'-'!K11</f>
        <v>8204</v>
      </c>
      <c r="L11" s="30">
        <f>'-'!L11</f>
        <v>5330</v>
      </c>
      <c r="M11" s="30">
        <f>'-'!M11</f>
        <v>3009</v>
      </c>
      <c r="N11" s="30">
        <f>'-'!N11</f>
        <v>5372</v>
      </c>
      <c r="O11" s="32">
        <f>'-'!O11</f>
        <v>48.714971626587278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>
      <c r="B12" s="38" t="s">
        <v>5</v>
      </c>
      <c r="C12" s="34">
        <f>'-'!C12</f>
        <v>305046</v>
      </c>
      <c r="D12" s="34">
        <f>'-'!D12</f>
        <v>95</v>
      </c>
      <c r="E12" s="34">
        <f>'-'!E12</f>
        <v>3496</v>
      </c>
      <c r="F12" s="34">
        <f>'-'!F12</f>
        <v>11859</v>
      </c>
      <c r="G12" s="34">
        <f>'-'!G12</f>
        <v>22867</v>
      </c>
      <c r="H12" s="34">
        <f>'-'!H12</f>
        <v>32288</v>
      </c>
      <c r="I12" s="34">
        <f>'-'!I12</f>
        <v>45170</v>
      </c>
      <c r="J12" s="34">
        <f>'-'!J12</f>
        <v>52081</v>
      </c>
      <c r="K12" s="34">
        <f>'-'!K12</f>
        <v>54912</v>
      </c>
      <c r="L12" s="34">
        <f>'-'!L12</f>
        <v>40815</v>
      </c>
      <c r="M12" s="34">
        <f>'-'!M12</f>
        <v>20329</v>
      </c>
      <c r="N12" s="34">
        <f>'-'!N12</f>
        <v>21134</v>
      </c>
      <c r="O12" s="36">
        <f>'-'!O12</f>
        <v>47.533117628160994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>
      <c r="B13" s="80" t="s">
        <v>7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>
      <c r="B14" s="37" t="s">
        <v>3</v>
      </c>
      <c r="C14" s="30">
        <f>'-'!C14</f>
        <v>367512</v>
      </c>
      <c r="D14" s="30">
        <f>'-'!D14</f>
        <v>113</v>
      </c>
      <c r="E14" s="30">
        <f>'-'!E14</f>
        <v>2838</v>
      </c>
      <c r="F14" s="30">
        <f>'-'!F14</f>
        <v>8444</v>
      </c>
      <c r="G14" s="30">
        <f>'-'!G14</f>
        <v>17700</v>
      </c>
      <c r="H14" s="30">
        <f>'-'!H14</f>
        <v>26800</v>
      </c>
      <c r="I14" s="30">
        <f>'-'!I14</f>
        <v>36445</v>
      </c>
      <c r="J14" s="30">
        <f>'-'!J14</f>
        <v>49578</v>
      </c>
      <c r="K14" s="30">
        <f>'-'!K14</f>
        <v>60402</v>
      </c>
      <c r="L14" s="30">
        <f>'-'!L14</f>
        <v>52665</v>
      </c>
      <c r="M14" s="30">
        <f>'-'!M14</f>
        <v>39004</v>
      </c>
      <c r="N14" s="30">
        <f>'-'!N14</f>
        <v>73523</v>
      </c>
      <c r="O14" s="32">
        <f>'-'!O14</f>
        <v>53.166730882256907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>
      <c r="B15" s="37" t="s">
        <v>4</v>
      </c>
      <c r="C15" s="30">
        <f>'-'!C15</f>
        <v>276685</v>
      </c>
      <c r="D15" s="30">
        <f>'-'!D15</f>
        <v>84</v>
      </c>
      <c r="E15" s="30">
        <f>'-'!E15</f>
        <v>1497</v>
      </c>
      <c r="F15" s="30">
        <f>'-'!F15</f>
        <v>5251</v>
      </c>
      <c r="G15" s="30">
        <f>'-'!G15</f>
        <v>12068</v>
      </c>
      <c r="H15" s="30">
        <f>'-'!H15</f>
        <v>20203</v>
      </c>
      <c r="I15" s="30">
        <f>'-'!I15</f>
        <v>29364</v>
      </c>
      <c r="J15" s="30">
        <f>'-'!J15</f>
        <v>36900</v>
      </c>
      <c r="K15" s="30">
        <f>'-'!K15</f>
        <v>45011</v>
      </c>
      <c r="L15" s="30">
        <f>'-'!L15</f>
        <v>41634</v>
      </c>
      <c r="M15" s="30">
        <f>'-'!M15</f>
        <v>30136</v>
      </c>
      <c r="N15" s="30">
        <f>'-'!N15</f>
        <v>54537</v>
      </c>
      <c r="O15" s="32">
        <f>'-'!O15</f>
        <v>52.957658275656435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>
      <c r="B16" s="38" t="s">
        <v>5</v>
      </c>
      <c r="C16" s="34">
        <f>'-'!C16</f>
        <v>644197</v>
      </c>
      <c r="D16" s="34">
        <f>'-'!D16</f>
        <v>197</v>
      </c>
      <c r="E16" s="34">
        <f>'-'!E16</f>
        <v>4335</v>
      </c>
      <c r="F16" s="34">
        <f>'-'!F16</f>
        <v>13695</v>
      </c>
      <c r="G16" s="34">
        <f>'-'!G16</f>
        <v>29768</v>
      </c>
      <c r="H16" s="34">
        <f>'-'!H16</f>
        <v>47003</v>
      </c>
      <c r="I16" s="34">
        <f>'-'!I16</f>
        <v>65809</v>
      </c>
      <c r="J16" s="34">
        <f>'-'!J16</f>
        <v>86478</v>
      </c>
      <c r="K16" s="34">
        <f>'-'!K16</f>
        <v>105413</v>
      </c>
      <c r="L16" s="34">
        <f>'-'!L16</f>
        <v>94299</v>
      </c>
      <c r="M16" s="34">
        <f>'-'!M16</f>
        <v>69140</v>
      </c>
      <c r="N16" s="34">
        <f>'-'!N16</f>
        <v>128060</v>
      </c>
      <c r="O16" s="36">
        <f>'-'!O16</f>
        <v>53.076933422540002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>
      <c r="B17" s="80" t="s">
        <v>11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>
      <c r="B18" s="37" t="s">
        <v>3</v>
      </c>
      <c r="C18" s="30">
        <f>'-'!C18</f>
        <v>3086</v>
      </c>
      <c r="D18" s="30">
        <f>'-'!D18</f>
        <v>0</v>
      </c>
      <c r="E18" s="30">
        <f>'-'!E18</f>
        <v>46</v>
      </c>
      <c r="F18" s="30">
        <f>'-'!F18</f>
        <v>220</v>
      </c>
      <c r="G18" s="30">
        <f>'-'!G18</f>
        <v>461</v>
      </c>
      <c r="H18" s="30">
        <f>'-'!H18</f>
        <v>626</v>
      </c>
      <c r="I18" s="30">
        <f>'-'!I18</f>
        <v>542</v>
      </c>
      <c r="J18" s="30">
        <f>'-'!J18</f>
        <v>417</v>
      </c>
      <c r="K18" s="30">
        <f>'-'!K18</f>
        <v>331</v>
      </c>
      <c r="L18" s="30">
        <f>'-'!L18</f>
        <v>212</v>
      </c>
      <c r="M18" s="30">
        <f>'-'!M18</f>
        <v>130</v>
      </c>
      <c r="N18" s="30">
        <f>'-'!N18</f>
        <v>101</v>
      </c>
      <c r="O18" s="32">
        <f>'-'!O18</f>
        <v>42.72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>
      <c r="B19" s="37" t="s">
        <v>4</v>
      </c>
      <c r="C19" s="30">
        <f>'-'!C19</f>
        <v>6948</v>
      </c>
      <c r="D19" s="30">
        <f>'-'!D19</f>
        <v>1</v>
      </c>
      <c r="E19" s="30">
        <f>'-'!E19</f>
        <v>107</v>
      </c>
      <c r="F19" s="30">
        <f>'-'!F19</f>
        <v>585</v>
      </c>
      <c r="G19" s="30">
        <f>'-'!G19</f>
        <v>1157</v>
      </c>
      <c r="H19" s="30">
        <f>'-'!H19</f>
        <v>1467</v>
      </c>
      <c r="I19" s="30">
        <f>'-'!I19</f>
        <v>1170</v>
      </c>
      <c r="J19" s="30">
        <f>'-'!J19</f>
        <v>951</v>
      </c>
      <c r="K19" s="30">
        <f>'-'!K19</f>
        <v>712</v>
      </c>
      <c r="L19" s="30">
        <f>'-'!L19</f>
        <v>494</v>
      </c>
      <c r="M19" s="30">
        <f>'-'!M19</f>
        <v>211</v>
      </c>
      <c r="N19" s="30">
        <f>'-'!N19</f>
        <v>93</v>
      </c>
      <c r="O19" s="32">
        <f>'-'!O19</f>
        <v>41.41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>
      <c r="B20" s="38" t="s">
        <v>5</v>
      </c>
      <c r="C20" s="34">
        <f>'-'!C20</f>
        <v>10034</v>
      </c>
      <c r="D20" s="34">
        <f>'-'!D20</f>
        <v>1</v>
      </c>
      <c r="E20" s="34">
        <f>'-'!E20</f>
        <v>153</v>
      </c>
      <c r="F20" s="34">
        <f>'-'!F20</f>
        <v>805</v>
      </c>
      <c r="G20" s="34">
        <f>'-'!G20</f>
        <v>1618</v>
      </c>
      <c r="H20" s="34">
        <f>'-'!H20</f>
        <v>2093</v>
      </c>
      <c r="I20" s="34">
        <f>'-'!I20</f>
        <v>1712</v>
      </c>
      <c r="J20" s="34">
        <f>'-'!J20</f>
        <v>1368</v>
      </c>
      <c r="K20" s="34">
        <f>'-'!K20</f>
        <v>1043</v>
      </c>
      <c r="L20" s="34">
        <f>'-'!L20</f>
        <v>706</v>
      </c>
      <c r="M20" s="34">
        <f>'-'!M20</f>
        <v>341</v>
      </c>
      <c r="N20" s="34">
        <f>'-'!N20</f>
        <v>194</v>
      </c>
      <c r="O20" s="36">
        <f>'-'!O20</f>
        <v>41.812896153079528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>
      <c r="E25" s="25"/>
      <c r="F25" s="25"/>
      <c r="G25" s="25"/>
      <c r="H25" s="25"/>
    </row>
    <row r="26" spans="2:28">
      <c r="E26" s="5" t="str">
        <f>RIGHT(B2,13)</f>
        <v>30.09.2021 г.</v>
      </c>
      <c r="F26" s="5">
        <v>0</v>
      </c>
      <c r="G26" s="25"/>
      <c r="H26" s="25"/>
    </row>
    <row r="27" spans="2:28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30.09.2021 г.</v>
      </c>
      <c r="F27" s="5">
        <v>0</v>
      </c>
      <c r="G27" s="68"/>
      <c r="H27" s="68"/>
      <c r="I27" s="68"/>
      <c r="J27" s="68"/>
    </row>
    <row r="28" spans="2:28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30.09.2021 г.</v>
      </c>
      <c r="F28" s="5">
        <v>0</v>
      </c>
      <c r="G28" s="68"/>
      <c r="H28" s="68"/>
      <c r="I28" s="68"/>
      <c r="J28" s="68"/>
    </row>
    <row r="29" spans="2:28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30.09.2021 г.</v>
      </c>
      <c r="F29" s="5">
        <v>0</v>
      </c>
      <c r="G29" s="68"/>
      <c r="H29" s="68"/>
      <c r="I29" s="68"/>
      <c r="J29" s="68"/>
    </row>
    <row r="30" spans="2:28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30.09.2021 г.</v>
      </c>
      <c r="F30" s="5">
        <v>0</v>
      </c>
      <c r="G30" s="68"/>
      <c r="H30" s="68"/>
      <c r="I30" s="68"/>
      <c r="J30" s="68"/>
    </row>
    <row r="31" spans="2:28">
      <c r="D31" s="68"/>
      <c r="E31" s="68"/>
      <c r="F31" s="68"/>
      <c r="G31" s="68"/>
      <c r="H31" s="68"/>
      <c r="I31" s="68"/>
      <c r="J31" s="68"/>
    </row>
    <row r="32" spans="2:28">
      <c r="D32" s="68"/>
      <c r="E32" s="68"/>
      <c r="F32" s="68"/>
      <c r="G32" s="68"/>
      <c r="H32" s="68"/>
      <c r="I32" s="68"/>
      <c r="J32" s="68"/>
    </row>
    <row r="33" spans="4:10">
      <c r="D33" s="68"/>
      <c r="E33" s="68"/>
      <c r="F33" s="68"/>
      <c r="G33" s="68"/>
      <c r="H33" s="68"/>
      <c r="I33" s="68"/>
      <c r="J33" s="68"/>
    </row>
    <row r="34" spans="4:10">
      <c r="D34" s="68"/>
      <c r="E34" s="68"/>
      <c r="F34" s="68"/>
      <c r="G34" s="68"/>
      <c r="H34" s="68"/>
      <c r="I34" s="68"/>
      <c r="J34" s="68"/>
    </row>
    <row r="93" ht="12.75" customHeight="1"/>
    <row r="94" ht="12.75" customHeight="1"/>
    <row r="97" spans="1:15">
      <c r="A97" s="87" t="s">
        <v>10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  <row r="98" spans="1:15" ht="12.75" customHeight="1">
      <c r="A98" s="14"/>
      <c r="B98" s="85" t="s">
        <v>27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</row>
    <row r="99" spans="1:15" ht="12.75" customHeight="1">
      <c r="A99" s="14"/>
      <c r="B99" s="85" t="s">
        <v>26</v>
      </c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</row>
    <row r="100" spans="1:15">
      <c r="A100" s="15"/>
      <c r="B100" s="86" t="s">
        <v>28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</row>
    <row r="101" spans="1:1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107"/>
  <sheetViews>
    <sheetView showGridLines="0" workbookViewId="0"/>
  </sheetViews>
  <sheetFormatPr defaultColWidth="9.109375" defaultRowHeight="13.2"/>
  <cols>
    <col min="1" max="1" width="1.33203125" style="7" customWidth="1"/>
    <col min="2" max="2" width="12.5546875" style="7" customWidth="1"/>
    <col min="3" max="14" width="9.6640625" style="7" customWidth="1"/>
    <col min="15" max="16384" width="9.109375" style="7"/>
  </cols>
  <sheetData>
    <row r="1" spans="2:16" ht="9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6" ht="12.75" customHeight="1">
      <c r="B2" s="88" t="str">
        <f>'-'!B22</f>
        <v>Среден размер на натрупаните средства на едно осигурено лице* според пола и възрастта към 30.09.2021 г.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9"/>
    </row>
    <row r="3" spans="2:16" ht="9.75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7"/>
    </row>
    <row r="4" spans="2:16" s="10" customFormat="1" ht="24" customHeight="1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>
      <c r="B5" s="90" t="s">
        <v>29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O5" s="19"/>
    </row>
    <row r="6" spans="2:16" ht="12" customHeight="1">
      <c r="B6" s="37" t="s">
        <v>3</v>
      </c>
      <c r="C6" s="39">
        <f>'-'!C26</f>
        <v>4356.2703247855807</v>
      </c>
      <c r="D6" s="39">
        <f>'-'!D26</f>
        <v>206.67571279994053</v>
      </c>
      <c r="E6" s="39">
        <f>'-'!E26</f>
        <v>809.88506265173123</v>
      </c>
      <c r="F6" s="39">
        <f>'-'!F26</f>
        <v>2064.1331684156789</v>
      </c>
      <c r="G6" s="39">
        <f>'-'!G26</f>
        <v>3535.0598506608198</v>
      </c>
      <c r="H6" s="39">
        <f>'-'!H26</f>
        <v>4632.6659856315518</v>
      </c>
      <c r="I6" s="39">
        <f>'-'!I26</f>
        <v>5209.7339385413889</v>
      </c>
      <c r="J6" s="39">
        <f>'-'!J26</f>
        <v>5327.5909444888894</v>
      </c>
      <c r="K6" s="39">
        <f>'-'!K26</f>
        <v>5277.0200316638829</v>
      </c>
      <c r="L6" s="39">
        <f>'-'!L26</f>
        <v>5188.412298533839</v>
      </c>
      <c r="M6" s="39">
        <f>'-'!M26</f>
        <v>4616.4824556205494</v>
      </c>
      <c r="N6" s="40"/>
      <c r="O6" s="20"/>
    </row>
    <row r="7" spans="2:16" ht="12" customHeight="1">
      <c r="B7" s="37" t="s">
        <v>4</v>
      </c>
      <c r="C7" s="39">
        <f>'-'!C27</f>
        <v>3967.5142542670924</v>
      </c>
      <c r="D7" s="39">
        <f>'-'!D27</f>
        <v>179.99446886128726</v>
      </c>
      <c r="E7" s="39">
        <f>'-'!E27</f>
        <v>647.37910341832253</v>
      </c>
      <c r="F7" s="39">
        <f>'-'!F27</f>
        <v>1669.8127256365735</v>
      </c>
      <c r="G7" s="39">
        <f>'-'!G27</f>
        <v>2783.2282120113646</v>
      </c>
      <c r="H7" s="39">
        <f>'-'!H27</f>
        <v>3754.3565261504432</v>
      </c>
      <c r="I7" s="39">
        <f>'-'!I27</f>
        <v>4550.3182559641073</v>
      </c>
      <c r="J7" s="39">
        <f>'-'!J27</f>
        <v>4957.8774580956897</v>
      </c>
      <c r="K7" s="39">
        <f>'-'!K27</f>
        <v>5305.4892162309407</v>
      </c>
      <c r="L7" s="39">
        <f>'-'!L27</f>
        <v>5083.8698674829502</v>
      </c>
      <c r="M7" s="39">
        <f>'-'!M27</f>
        <v>4252.2900772721523</v>
      </c>
      <c r="N7" s="40"/>
      <c r="O7" s="20"/>
    </row>
    <row r="8" spans="2:16" ht="12" customHeight="1">
      <c r="B8" s="38" t="s">
        <v>1</v>
      </c>
      <c r="C8" s="41">
        <f>'-'!C28</f>
        <v>4168.8533781004217</v>
      </c>
      <c r="D8" s="41">
        <f>'-'!D28</f>
        <v>194.37567430127331</v>
      </c>
      <c r="E8" s="41">
        <f>'-'!E28</f>
        <v>734.60915656921281</v>
      </c>
      <c r="F8" s="41">
        <f>'-'!F28</f>
        <v>1877.8859005411748</v>
      </c>
      <c r="G8" s="41">
        <f>'-'!G28</f>
        <v>3176.493967661982</v>
      </c>
      <c r="H8" s="41">
        <f>'-'!H28</f>
        <v>4213.0689990351775</v>
      </c>
      <c r="I8" s="41">
        <f>'-'!I28</f>
        <v>4892.9976113284984</v>
      </c>
      <c r="J8" s="41">
        <f>'-'!J28</f>
        <v>5147.6886743157402</v>
      </c>
      <c r="K8" s="41">
        <f>'-'!K28</f>
        <v>5290.9696511162292</v>
      </c>
      <c r="L8" s="41">
        <f>'-'!L28</f>
        <v>5136.1631147062908</v>
      </c>
      <c r="M8" s="41">
        <f>'-'!M28</f>
        <v>4443.4572254150062</v>
      </c>
      <c r="N8" s="40"/>
      <c r="O8" s="20"/>
    </row>
    <row r="9" spans="2:16" ht="15" customHeight="1">
      <c r="B9" s="90" t="s">
        <v>30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19"/>
      <c r="P9" s="20"/>
    </row>
    <row r="10" spans="2:16" ht="12" customHeight="1">
      <c r="B10" s="37" t="s">
        <v>3</v>
      </c>
      <c r="C10" s="39">
        <f>'-'!C30</f>
        <v>4680.979613200635</v>
      </c>
      <c r="D10" s="39">
        <f>'-'!D30</f>
        <v>438.05560975609751</v>
      </c>
      <c r="E10" s="39">
        <f>'-'!E30</f>
        <v>1421.9451782623746</v>
      </c>
      <c r="F10" s="39">
        <f>'-'!F30</f>
        <v>2164.429142265602</v>
      </c>
      <c r="G10" s="39">
        <f>'-'!G30</f>
        <v>3297.1727914820785</v>
      </c>
      <c r="H10" s="39">
        <f>'-'!H30</f>
        <v>4178.4275585709738</v>
      </c>
      <c r="I10" s="39">
        <f>'-'!I30</f>
        <v>4745.011408813526</v>
      </c>
      <c r="J10" s="39">
        <f>'-'!J30</f>
        <v>5704.2269388293198</v>
      </c>
      <c r="K10" s="39">
        <f>'-'!K30</f>
        <v>6747.5009548685457</v>
      </c>
      <c r="L10" s="39">
        <f>'-'!L30</f>
        <v>5586.71184895026</v>
      </c>
      <c r="M10" s="39">
        <f>'-'!M30</f>
        <v>2329.2213042725175</v>
      </c>
      <c r="N10" s="39">
        <f>'-'!N30</f>
        <v>870.39009897221172</v>
      </c>
      <c r="O10" s="20"/>
      <c r="P10" s="20"/>
    </row>
    <row r="11" spans="2:16" ht="12" customHeight="1">
      <c r="B11" s="37" t="s">
        <v>4</v>
      </c>
      <c r="C11" s="39">
        <f>'-'!C31</f>
        <v>3436.1065219312532</v>
      </c>
      <c r="D11" s="39">
        <f>'-'!D31</f>
        <v>560.14230769230778</v>
      </c>
      <c r="E11" s="39">
        <f>'-'!E31</f>
        <v>1514.0168369028006</v>
      </c>
      <c r="F11" s="39">
        <f>'-'!F31</f>
        <v>2410.6400174825176</v>
      </c>
      <c r="G11" s="39">
        <f>'-'!G31</f>
        <v>2999.7940992340991</v>
      </c>
      <c r="H11" s="39">
        <f>'-'!H31</f>
        <v>3386.7701830032588</v>
      </c>
      <c r="I11" s="39">
        <f>'-'!I31</f>
        <v>3589.1608870034706</v>
      </c>
      <c r="J11" s="39">
        <f>'-'!J31</f>
        <v>4457.6184624752632</v>
      </c>
      <c r="K11" s="39">
        <f>'-'!K31</f>
        <v>5370.0071964895169</v>
      </c>
      <c r="L11" s="39">
        <f>'-'!L31</f>
        <v>3306.836326454034</v>
      </c>
      <c r="M11" s="39">
        <f>'-'!M31</f>
        <v>2100.1010402126954</v>
      </c>
      <c r="N11" s="39">
        <f>'-'!N31</f>
        <v>794.65510424422928</v>
      </c>
      <c r="O11" s="20"/>
      <c r="P11" s="20"/>
    </row>
    <row r="12" spans="2:16" ht="12" customHeight="1">
      <c r="B12" s="38" t="s">
        <v>1</v>
      </c>
      <c r="C12" s="41">
        <f>'-'!C32</f>
        <v>4505.5075428296059</v>
      </c>
      <c r="D12" s="41">
        <f>'-'!D32</f>
        <v>454.76221052631576</v>
      </c>
      <c r="E12" s="41">
        <f>'-'!E32</f>
        <v>1437.931304347826</v>
      </c>
      <c r="F12" s="41">
        <f>'-'!F32</f>
        <v>2200.0559119655954</v>
      </c>
      <c r="G12" s="41">
        <f>'-'!G32</f>
        <v>3258.1196488389382</v>
      </c>
      <c r="H12" s="41">
        <f>'-'!H32</f>
        <v>4080.6227620168484</v>
      </c>
      <c r="I12" s="41">
        <f>'-'!I32</f>
        <v>4612.3073838831087</v>
      </c>
      <c r="J12" s="41">
        <f>'-'!J32</f>
        <v>5546.991649929917</v>
      </c>
      <c r="K12" s="41">
        <f>'-'!K32</f>
        <v>6541.6996947843827</v>
      </c>
      <c r="L12" s="41">
        <f>'-'!L32</f>
        <v>5288.9846277103998</v>
      </c>
      <c r="M12" s="41">
        <f>'-'!M32</f>
        <v>2295.3080338432783</v>
      </c>
      <c r="N12" s="41">
        <f>'-'!N32</f>
        <v>851.13920507239527</v>
      </c>
      <c r="O12" s="20"/>
      <c r="P12" s="20"/>
    </row>
    <row r="13" spans="2:16" ht="15" customHeight="1">
      <c r="B13" s="90" t="s">
        <v>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  <c r="O13" s="19"/>
      <c r="P13" s="20"/>
    </row>
    <row r="14" spans="2:16" ht="12" customHeight="1">
      <c r="B14" s="37" t="s">
        <v>3</v>
      </c>
      <c r="C14" s="39">
        <f>'-'!C34</f>
        <v>2195.6898365767647</v>
      </c>
      <c r="D14" s="39">
        <f>'-'!D34</f>
        <v>1547.9932743362833</v>
      </c>
      <c r="E14" s="39">
        <f>'-'!E34</f>
        <v>539.05588442565193</v>
      </c>
      <c r="F14" s="39">
        <f>'-'!F34</f>
        <v>809.89635599242069</v>
      </c>
      <c r="G14" s="39">
        <f>'-'!G34</f>
        <v>1497.1824090395478</v>
      </c>
      <c r="H14" s="39">
        <f>'-'!H34</f>
        <v>1649.0981522388058</v>
      </c>
      <c r="I14" s="39">
        <f>'-'!I34</f>
        <v>2298.0861061874057</v>
      </c>
      <c r="J14" s="39">
        <f>'-'!J34</f>
        <v>2556.2882197749</v>
      </c>
      <c r="K14" s="39">
        <f>'-'!K34</f>
        <v>2880.7077720936391</v>
      </c>
      <c r="L14" s="39">
        <f>'-'!L34</f>
        <v>2742.4852851039586</v>
      </c>
      <c r="M14" s="39">
        <f>'-'!M34</f>
        <v>2389.5229371346527</v>
      </c>
      <c r="N14" s="39">
        <f>'-'!N34</f>
        <v>1435.9998762292073</v>
      </c>
      <c r="O14" s="20"/>
      <c r="P14" s="20"/>
    </row>
    <row r="15" spans="2:16" ht="12" customHeight="1">
      <c r="B15" s="37" t="s">
        <v>4</v>
      </c>
      <c r="C15" s="39">
        <f>'-'!C35</f>
        <v>1829.4044686195493</v>
      </c>
      <c r="D15" s="39">
        <f>'-'!D35</f>
        <v>2266.2461904761908</v>
      </c>
      <c r="E15" s="39">
        <f>'-'!E35</f>
        <v>2991.5996593186374</v>
      </c>
      <c r="F15" s="39">
        <f>'-'!F35</f>
        <v>812.85993144163001</v>
      </c>
      <c r="G15" s="39">
        <f>'-'!G35</f>
        <v>1227.7216233012925</v>
      </c>
      <c r="H15" s="39">
        <f>'-'!H35</f>
        <v>1652.6290640003958</v>
      </c>
      <c r="I15" s="39">
        <f>'-'!I35</f>
        <v>1969.1557332107341</v>
      </c>
      <c r="J15" s="39">
        <f>'-'!J35</f>
        <v>2115.4342663956636</v>
      </c>
      <c r="K15" s="39">
        <f>'-'!K35</f>
        <v>2149.0778227544379</v>
      </c>
      <c r="L15" s="39">
        <f>'-'!L35</f>
        <v>2047.7250297833505</v>
      </c>
      <c r="M15" s="39">
        <f>'-'!M35</f>
        <v>1917.1386046588798</v>
      </c>
      <c r="N15" s="39">
        <f>'-'!N35</f>
        <v>1345.5749465500483</v>
      </c>
      <c r="O15" s="20"/>
      <c r="P15" s="20"/>
    </row>
    <row r="16" spans="2:16" ht="12" customHeight="1">
      <c r="B16" s="38" t="s">
        <v>1</v>
      </c>
      <c r="C16" s="41">
        <f>'-'!C36</f>
        <v>2038.3689129567506</v>
      </c>
      <c r="D16" s="41">
        <f>'-'!D36</f>
        <v>1854.2534010152287</v>
      </c>
      <c r="E16" s="41">
        <f>'-'!E36</f>
        <v>1385.9896862745099</v>
      </c>
      <c r="F16" s="41">
        <f>'-'!F36</f>
        <v>811.03266374589248</v>
      </c>
      <c r="G16" s="41">
        <f>'-'!G36</f>
        <v>1387.942528554152</v>
      </c>
      <c r="H16" s="41">
        <f>'-'!H36</f>
        <v>1650.6158215433056</v>
      </c>
      <c r="I16" s="41">
        <f>'-'!I36</f>
        <v>2151.3172528073669</v>
      </c>
      <c r="J16" s="41">
        <f>'-'!J36</f>
        <v>2368.1766667823026</v>
      </c>
      <c r="K16" s="41">
        <f>'-'!K36</f>
        <v>2568.304219878004</v>
      </c>
      <c r="L16" s="41">
        <f>'-'!L36</f>
        <v>2435.7413273735669</v>
      </c>
      <c r="M16" s="41">
        <f>'-'!M36</f>
        <v>2183.6251320509109</v>
      </c>
      <c r="N16" s="41">
        <f>'-'!N36</f>
        <v>1397.4905494299546</v>
      </c>
      <c r="O16" s="20"/>
      <c r="P16" s="20"/>
    </row>
    <row r="17" spans="2:16" ht="13.5" customHeight="1">
      <c r="B17" s="90" t="s">
        <v>12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20"/>
      <c r="P17" s="20"/>
    </row>
    <row r="18" spans="2:16" ht="12" customHeight="1">
      <c r="B18" s="37" t="s">
        <v>3</v>
      </c>
      <c r="C18" s="39">
        <f>'-'!C38</f>
        <v>1660.2890959170447</v>
      </c>
      <c r="D18" s="39">
        <f>'-'!D38</f>
        <v>0</v>
      </c>
      <c r="E18" s="39">
        <f>'-'!E38</f>
        <v>350.36</v>
      </c>
      <c r="F18" s="39">
        <f>'-'!F38</f>
        <v>656.5</v>
      </c>
      <c r="G18" s="39">
        <f>'-'!G38</f>
        <v>1121.02</v>
      </c>
      <c r="H18" s="39">
        <f>'-'!H38</f>
        <v>1666.06</v>
      </c>
      <c r="I18" s="39">
        <f>'-'!I38</f>
        <v>1933.08</v>
      </c>
      <c r="J18" s="39">
        <f>'-'!J38</f>
        <v>2205.69</v>
      </c>
      <c r="K18" s="39">
        <f>'-'!K38</f>
        <v>2030.82</v>
      </c>
      <c r="L18" s="39">
        <f>'-'!L38</f>
        <v>1937.78</v>
      </c>
      <c r="M18" s="39">
        <f>'-'!M38</f>
        <v>1628.83</v>
      </c>
      <c r="N18" s="39">
        <f>'-'!N38</f>
        <v>1397.04</v>
      </c>
      <c r="O18" s="20"/>
      <c r="P18" s="20"/>
    </row>
    <row r="19" spans="2:16" ht="12" customHeight="1">
      <c r="B19" s="37" t="s">
        <v>4</v>
      </c>
      <c r="C19" s="39">
        <f>'-'!C39</f>
        <v>1904.6037751871045</v>
      </c>
      <c r="D19" s="39">
        <f>'-'!D39</f>
        <v>73.84</v>
      </c>
      <c r="E19" s="39">
        <f>'-'!E39</f>
        <v>388.48</v>
      </c>
      <c r="F19" s="39">
        <f>'-'!F39</f>
        <v>708.66</v>
      </c>
      <c r="G19" s="39">
        <f>'-'!G39</f>
        <v>1241.67</v>
      </c>
      <c r="H19" s="39">
        <f>'-'!H39</f>
        <v>1888.35</v>
      </c>
      <c r="I19" s="39">
        <f>'-'!I39</f>
        <v>2165.62</v>
      </c>
      <c r="J19" s="39">
        <f>'-'!J39</f>
        <v>2510.7800000000002</v>
      </c>
      <c r="K19" s="39">
        <f>'-'!K39</f>
        <v>2933.2</v>
      </c>
      <c r="L19" s="39">
        <f>'-'!L39</f>
        <v>2045.71</v>
      </c>
      <c r="M19" s="39">
        <f>'-'!M39</f>
        <v>1966.63</v>
      </c>
      <c r="N19" s="39">
        <f>'-'!N39</f>
        <v>1447.88</v>
      </c>
      <c r="O19" s="20"/>
      <c r="P19" s="20"/>
    </row>
    <row r="20" spans="2:16" ht="12" customHeight="1">
      <c r="B20" s="38" t="s">
        <v>1</v>
      </c>
      <c r="C20" s="41">
        <f>'-'!C40</f>
        <v>1829.4637412796492</v>
      </c>
      <c r="D20" s="41">
        <f>'-'!D40</f>
        <v>73.84</v>
      </c>
      <c r="E20" s="41">
        <f>'-'!E40</f>
        <v>377.01908496732023</v>
      </c>
      <c r="F20" s="41">
        <f>'-'!F40</f>
        <v>694.40509316770181</v>
      </c>
      <c r="G20" s="41">
        <f>'-'!G40</f>
        <v>1207.2944437577257</v>
      </c>
      <c r="H20" s="41">
        <f>'-'!H40</f>
        <v>1821.8647921643574</v>
      </c>
      <c r="I20" s="41">
        <f>'-'!I40</f>
        <v>2092.0004439252334</v>
      </c>
      <c r="J20" s="41">
        <f>'-'!J40</f>
        <v>2417.7810745614038</v>
      </c>
      <c r="K20" s="41">
        <f>'-'!K40</f>
        <v>2646.8262895493767</v>
      </c>
      <c r="L20" s="41">
        <f>'-'!L40</f>
        <v>2013.3004249291787</v>
      </c>
      <c r="M20" s="41">
        <f>'-'!M40</f>
        <v>1837.8499413489737</v>
      </c>
      <c r="N20" s="41">
        <f>'-'!N40</f>
        <v>1421.4117525773197</v>
      </c>
      <c r="O20" s="20"/>
      <c r="P20" s="20"/>
    </row>
    <row r="25" spans="2:16">
      <c r="C25" s="24"/>
      <c r="D25" s="24"/>
      <c r="E25" s="24"/>
      <c r="F25" s="24"/>
      <c r="G25" s="24"/>
      <c r="H25" s="24"/>
    </row>
    <row r="26" spans="2:16">
      <c r="C26" s="24"/>
      <c r="D26" s="24"/>
      <c r="E26" s="24"/>
      <c r="F26" s="24"/>
      <c r="G26" s="24"/>
      <c r="H26" s="24"/>
    </row>
    <row r="27" spans="2:16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30.09.2021 г.</v>
      </c>
      <c r="E27" s="23" t="s">
        <v>35</v>
      </c>
      <c r="F27" s="24"/>
      <c r="G27" s="24"/>
      <c r="H27" s="24"/>
    </row>
    <row r="28" spans="2:16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30.09.2021 г.</v>
      </c>
      <c r="E28" s="23" t="s">
        <v>35</v>
      </c>
      <c r="F28" s="24"/>
      <c r="G28" s="24"/>
      <c r="H28" s="24"/>
    </row>
    <row r="29" spans="2:16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30.09.2021 г.</v>
      </c>
      <c r="E29" s="23" t="s">
        <v>35</v>
      </c>
      <c r="F29" s="24"/>
      <c r="G29" s="24"/>
      <c r="H29" s="24"/>
    </row>
    <row r="30" spans="2:16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30.09.2021 г.</v>
      </c>
      <c r="E30" s="23" t="s">
        <v>35</v>
      </c>
      <c r="F30" s="24"/>
      <c r="G30" s="24"/>
      <c r="H30" s="24"/>
    </row>
    <row r="31" spans="2:16">
      <c r="C31" s="24"/>
      <c r="D31" s="24"/>
      <c r="E31" s="24"/>
      <c r="F31" s="24"/>
      <c r="G31" s="24"/>
      <c r="H31" s="24"/>
    </row>
    <row r="32" spans="2:16">
      <c r="C32" s="24"/>
      <c r="D32" s="24"/>
      <c r="E32" s="24"/>
      <c r="F32" s="24"/>
      <c r="G32" s="24"/>
      <c r="H32" s="24"/>
    </row>
    <row r="33" spans="3:8">
      <c r="C33" s="24"/>
      <c r="D33" s="24"/>
      <c r="E33" s="24"/>
      <c r="F33" s="24"/>
      <c r="G33" s="24"/>
      <c r="H33" s="24"/>
    </row>
    <row r="34" spans="3:8">
      <c r="C34" s="24"/>
      <c r="D34" s="24"/>
      <c r="E34" s="24"/>
      <c r="F34" s="24"/>
      <c r="G34" s="24"/>
      <c r="H34" s="24"/>
    </row>
    <row r="35" spans="3:8">
      <c r="C35" s="24"/>
      <c r="D35" s="24"/>
      <c r="E35" s="24"/>
      <c r="F35" s="24"/>
      <c r="G35" s="24"/>
      <c r="H35" s="24"/>
    </row>
    <row r="79" spans="15:15">
      <c r="O79" s="21"/>
    </row>
    <row r="80" spans="15:15">
      <c r="O80" s="21"/>
    </row>
    <row r="81" spans="2:15">
      <c r="O81" s="15"/>
    </row>
    <row r="85" spans="2:15">
      <c r="B85" s="7" t="s">
        <v>9</v>
      </c>
    </row>
    <row r="96" spans="2:15" ht="12.75" customHeight="1"/>
    <row r="103" spans="1:14">
      <c r="A103" s="7" t="s">
        <v>8</v>
      </c>
    </row>
    <row r="104" spans="1:14" ht="38.25" customHeight="1">
      <c r="A104" s="86" t="s">
        <v>34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spans="1:14">
      <c r="A105" s="86" t="s">
        <v>33</v>
      </c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</row>
    <row r="106" spans="1:14" ht="12.75" customHeight="1">
      <c r="A106" s="85" t="s">
        <v>32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</row>
    <row r="107" spans="1:14" ht="25.5" customHeight="1">
      <c r="A107" s="86" t="s">
        <v>31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S40"/>
  <sheetViews>
    <sheetView workbookViewId="0">
      <selection activeCell="J35" sqref="J35"/>
    </sheetView>
  </sheetViews>
  <sheetFormatPr defaultColWidth="9.109375" defaultRowHeight="13.2"/>
  <cols>
    <col min="1" max="1" width="1.88671875" style="1" customWidth="1"/>
    <col min="2" max="2" width="13.5546875" style="1" customWidth="1"/>
    <col min="3" max="3" width="9.109375" style="1"/>
    <col min="4" max="5" width="8.33203125" style="1" customWidth="1"/>
    <col min="6" max="6" width="8.5546875" style="1" customWidth="1"/>
    <col min="7" max="7" width="8.5546875" style="1" bestFit="1" customWidth="1"/>
    <col min="8" max="8" width="8.44140625" style="1" customWidth="1"/>
    <col min="9" max="9" width="8.33203125" style="1" customWidth="1"/>
    <col min="10" max="10" width="8.5546875" style="1" bestFit="1" customWidth="1"/>
    <col min="11" max="13" width="8.109375" style="1" bestFit="1" customWidth="1"/>
    <col min="14" max="14" width="8.88671875" style="1" bestFit="1" customWidth="1"/>
    <col min="15" max="15" width="10.5546875" style="1" bestFit="1" customWidth="1"/>
    <col min="16" max="16" width="9.109375" style="1"/>
    <col min="17" max="17" width="10" style="1" customWidth="1"/>
    <col min="18" max="19" width="10.109375" style="1" bestFit="1" customWidth="1"/>
    <col min="20" max="16384" width="9.109375" style="1"/>
  </cols>
  <sheetData>
    <row r="1" spans="1:16" ht="12.6" customHeight="1">
      <c r="A1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s="2" customFormat="1" ht="12.6" customHeight="1">
      <c r="A2"/>
      <c r="B2" s="71" t="s">
        <v>38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42"/>
    </row>
    <row r="3" spans="1:16" ht="12.6" customHeight="1">
      <c r="A3" s="69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>
      <c r="A5"/>
      <c r="B5" s="72" t="s">
        <v>25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/>
    </row>
    <row r="6" spans="1:16" ht="12.6" customHeight="1">
      <c r="A6"/>
      <c r="B6" s="47" t="s">
        <v>3</v>
      </c>
      <c r="C6" s="48">
        <v>1997718</v>
      </c>
      <c r="D6" s="48">
        <v>13461</v>
      </c>
      <c r="E6" s="48">
        <v>117395</v>
      </c>
      <c r="F6" s="48">
        <v>176290</v>
      </c>
      <c r="G6" s="48">
        <v>246285</v>
      </c>
      <c r="H6" s="48">
        <v>272820</v>
      </c>
      <c r="I6" s="48">
        <v>293238</v>
      </c>
      <c r="J6" s="48">
        <v>308749</v>
      </c>
      <c r="K6" s="48">
        <v>271287</v>
      </c>
      <c r="L6" s="48">
        <v>219553</v>
      </c>
      <c r="M6" s="48">
        <v>78640</v>
      </c>
      <c r="N6" s="49"/>
      <c r="O6" s="50">
        <v>42.435195553126114</v>
      </c>
      <c r="P6" s="51"/>
    </row>
    <row r="7" spans="1:16" ht="12.6" customHeight="1">
      <c r="A7"/>
      <c r="B7" s="47" t="s">
        <v>4</v>
      </c>
      <c r="C7" s="48">
        <v>1859580</v>
      </c>
      <c r="D7" s="48">
        <v>11513</v>
      </c>
      <c r="E7" s="48">
        <v>101307</v>
      </c>
      <c r="F7" s="48">
        <v>157798</v>
      </c>
      <c r="G7" s="48">
        <v>224554</v>
      </c>
      <c r="H7" s="48">
        <v>249556</v>
      </c>
      <c r="I7" s="48">
        <v>271038</v>
      </c>
      <c r="J7" s="48">
        <v>292631</v>
      </c>
      <c r="K7" s="48">
        <v>260638</v>
      </c>
      <c r="L7" s="48">
        <v>219368</v>
      </c>
      <c r="M7" s="48">
        <v>71177</v>
      </c>
      <c r="N7" s="49"/>
      <c r="O7" s="50">
        <v>42.817850767377585</v>
      </c>
      <c r="P7"/>
    </row>
    <row r="8" spans="1:16" s="2" customFormat="1" ht="12.6" customHeight="1">
      <c r="A8" s="42"/>
      <c r="B8" s="52" t="s">
        <v>5</v>
      </c>
      <c r="C8" s="53">
        <v>3857298</v>
      </c>
      <c r="D8" s="53">
        <v>24974</v>
      </c>
      <c r="E8" s="53">
        <v>218702</v>
      </c>
      <c r="F8" s="53">
        <v>334088</v>
      </c>
      <c r="G8" s="53">
        <v>470839</v>
      </c>
      <c r="H8" s="53">
        <v>522376</v>
      </c>
      <c r="I8" s="53">
        <v>564276</v>
      </c>
      <c r="J8" s="53">
        <v>601380</v>
      </c>
      <c r="K8" s="53">
        <v>531925</v>
      </c>
      <c r="L8" s="53">
        <v>438921</v>
      </c>
      <c r="M8" s="53">
        <v>149817</v>
      </c>
      <c r="N8" s="54"/>
      <c r="O8" s="50">
        <v>42.619671313961227</v>
      </c>
      <c r="P8" s="42"/>
    </row>
    <row r="9" spans="1:16" ht="12.6" customHeight="1">
      <c r="A9"/>
      <c r="B9" s="72" t="s">
        <v>23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/>
    </row>
    <row r="10" spans="1:16">
      <c r="A10"/>
      <c r="B10" s="55" t="s">
        <v>3</v>
      </c>
      <c r="C10" s="48">
        <v>262048</v>
      </c>
      <c r="D10" s="48">
        <v>82</v>
      </c>
      <c r="E10" s="48">
        <v>2889</v>
      </c>
      <c r="F10" s="48">
        <v>10143</v>
      </c>
      <c r="G10" s="48">
        <v>19864</v>
      </c>
      <c r="H10" s="48">
        <v>28299</v>
      </c>
      <c r="I10" s="48">
        <v>39984</v>
      </c>
      <c r="J10" s="48">
        <v>45512</v>
      </c>
      <c r="K10" s="48">
        <v>46708</v>
      </c>
      <c r="L10" s="48">
        <v>35485</v>
      </c>
      <c r="M10" s="48">
        <v>17320</v>
      </c>
      <c r="N10" s="48">
        <v>15762</v>
      </c>
      <c r="O10" s="50">
        <v>47.339193773659787</v>
      </c>
      <c r="P10" s="51"/>
    </row>
    <row r="11" spans="1:16">
      <c r="A11"/>
      <c r="B11" s="55" t="s">
        <v>4</v>
      </c>
      <c r="C11" s="48">
        <v>42998</v>
      </c>
      <c r="D11" s="48">
        <v>13</v>
      </c>
      <c r="E11" s="48">
        <v>607</v>
      </c>
      <c r="F11" s="48">
        <v>1716</v>
      </c>
      <c r="G11" s="48">
        <v>3003</v>
      </c>
      <c r="H11" s="48">
        <v>3989</v>
      </c>
      <c r="I11" s="48">
        <v>5186</v>
      </c>
      <c r="J11" s="48">
        <v>6569</v>
      </c>
      <c r="K11" s="48">
        <v>8204</v>
      </c>
      <c r="L11" s="48">
        <v>5330</v>
      </c>
      <c r="M11" s="48">
        <v>3009</v>
      </c>
      <c r="N11" s="48">
        <v>5372</v>
      </c>
      <c r="O11" s="50">
        <v>48.714971626587278</v>
      </c>
      <c r="P11"/>
    </row>
    <row r="12" spans="1:16">
      <c r="A12"/>
      <c r="B12" s="56" t="s">
        <v>5</v>
      </c>
      <c r="C12" s="53">
        <v>305046</v>
      </c>
      <c r="D12" s="53">
        <v>95</v>
      </c>
      <c r="E12" s="53">
        <v>3496</v>
      </c>
      <c r="F12" s="53">
        <v>11859</v>
      </c>
      <c r="G12" s="53">
        <v>22867</v>
      </c>
      <c r="H12" s="53">
        <v>32288</v>
      </c>
      <c r="I12" s="53">
        <v>45170</v>
      </c>
      <c r="J12" s="53">
        <v>52081</v>
      </c>
      <c r="K12" s="53">
        <v>54912</v>
      </c>
      <c r="L12" s="53">
        <v>40815</v>
      </c>
      <c r="M12" s="53">
        <v>20329</v>
      </c>
      <c r="N12" s="53">
        <v>21134</v>
      </c>
      <c r="O12" s="50">
        <v>47.533117628160994</v>
      </c>
      <c r="P12"/>
    </row>
    <row r="13" spans="1:16">
      <c r="A13"/>
      <c r="B13" s="72" t="s">
        <v>7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/>
    </row>
    <row r="14" spans="1:16" ht="12" customHeight="1">
      <c r="A14"/>
      <c r="B14" s="55" t="s">
        <v>3</v>
      </c>
      <c r="C14" s="48">
        <v>367512</v>
      </c>
      <c r="D14" s="48">
        <v>113</v>
      </c>
      <c r="E14" s="48">
        <v>2838</v>
      </c>
      <c r="F14" s="48">
        <v>8444</v>
      </c>
      <c r="G14" s="48">
        <v>17700</v>
      </c>
      <c r="H14" s="48">
        <v>26800</v>
      </c>
      <c r="I14" s="48">
        <v>36445</v>
      </c>
      <c r="J14" s="48">
        <v>49578</v>
      </c>
      <c r="K14" s="48">
        <v>60402</v>
      </c>
      <c r="L14" s="48">
        <v>52665</v>
      </c>
      <c r="M14" s="48">
        <v>39004</v>
      </c>
      <c r="N14" s="48">
        <v>73523</v>
      </c>
      <c r="O14" s="50">
        <v>53.166730882256907</v>
      </c>
      <c r="P14" s="51"/>
    </row>
    <row r="15" spans="1:16" ht="12" customHeight="1">
      <c r="A15"/>
      <c r="B15" s="55" t="s">
        <v>4</v>
      </c>
      <c r="C15" s="48">
        <v>276685</v>
      </c>
      <c r="D15" s="48">
        <v>84</v>
      </c>
      <c r="E15" s="48">
        <v>1497</v>
      </c>
      <c r="F15" s="48">
        <v>5251</v>
      </c>
      <c r="G15" s="48">
        <v>12068</v>
      </c>
      <c r="H15" s="48">
        <v>20203</v>
      </c>
      <c r="I15" s="48">
        <v>29364</v>
      </c>
      <c r="J15" s="48">
        <v>36900</v>
      </c>
      <c r="K15" s="48">
        <v>45011</v>
      </c>
      <c r="L15" s="48">
        <v>41634</v>
      </c>
      <c r="M15" s="48">
        <v>30136</v>
      </c>
      <c r="N15" s="48">
        <v>54537</v>
      </c>
      <c r="O15" s="50">
        <v>52.957658275656435</v>
      </c>
      <c r="P15"/>
    </row>
    <row r="16" spans="1:16" ht="12" customHeight="1">
      <c r="A16"/>
      <c r="B16" s="56" t="s">
        <v>5</v>
      </c>
      <c r="C16" s="53">
        <v>644197</v>
      </c>
      <c r="D16" s="53">
        <v>197</v>
      </c>
      <c r="E16" s="53">
        <v>4335</v>
      </c>
      <c r="F16" s="53">
        <v>13695</v>
      </c>
      <c r="G16" s="53">
        <v>29768</v>
      </c>
      <c r="H16" s="53">
        <v>47003</v>
      </c>
      <c r="I16" s="53">
        <v>65809</v>
      </c>
      <c r="J16" s="53">
        <v>86478</v>
      </c>
      <c r="K16" s="53">
        <v>105413</v>
      </c>
      <c r="L16" s="53">
        <v>94299</v>
      </c>
      <c r="M16" s="53">
        <v>69140</v>
      </c>
      <c r="N16" s="53">
        <v>128060</v>
      </c>
      <c r="O16" s="50">
        <v>53.076933422540002</v>
      </c>
      <c r="P16"/>
    </row>
    <row r="17" spans="1:19" s="2" customFormat="1" ht="12" customHeight="1">
      <c r="A17" s="42"/>
      <c r="B17" s="72" t="s">
        <v>11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42"/>
    </row>
    <row r="18" spans="1:19" ht="12" customHeight="1">
      <c r="A18"/>
      <c r="B18" s="55" t="s">
        <v>3</v>
      </c>
      <c r="C18" s="48">
        <v>3086</v>
      </c>
      <c r="D18" s="48">
        <v>0</v>
      </c>
      <c r="E18" s="48">
        <v>46</v>
      </c>
      <c r="F18" s="48">
        <v>220</v>
      </c>
      <c r="G18" s="48">
        <v>461</v>
      </c>
      <c r="H18" s="48">
        <v>626</v>
      </c>
      <c r="I18" s="48">
        <v>542</v>
      </c>
      <c r="J18" s="48">
        <v>417</v>
      </c>
      <c r="K18" s="48">
        <v>331</v>
      </c>
      <c r="L18" s="48">
        <v>212</v>
      </c>
      <c r="M18" s="48">
        <v>130</v>
      </c>
      <c r="N18" s="48">
        <v>101</v>
      </c>
      <c r="O18" s="50">
        <v>42.72</v>
      </c>
      <c r="P18" s="51"/>
    </row>
    <row r="19" spans="1:19" ht="12" customHeight="1">
      <c r="A19"/>
      <c r="B19" s="55" t="s">
        <v>4</v>
      </c>
      <c r="C19" s="48">
        <v>6948</v>
      </c>
      <c r="D19" s="48">
        <v>1</v>
      </c>
      <c r="E19" s="48">
        <v>107</v>
      </c>
      <c r="F19" s="48">
        <v>585</v>
      </c>
      <c r="G19" s="48">
        <v>1157</v>
      </c>
      <c r="H19" s="48">
        <v>1467</v>
      </c>
      <c r="I19" s="48">
        <v>1170</v>
      </c>
      <c r="J19" s="48">
        <v>951</v>
      </c>
      <c r="K19" s="48">
        <v>712</v>
      </c>
      <c r="L19" s="48">
        <v>494</v>
      </c>
      <c r="M19" s="48">
        <v>211</v>
      </c>
      <c r="N19" s="48">
        <v>93</v>
      </c>
      <c r="O19" s="50">
        <v>41.41</v>
      </c>
      <c r="P19"/>
    </row>
    <row r="20" spans="1:19" ht="12" customHeight="1">
      <c r="A20"/>
      <c r="B20" s="56" t="s">
        <v>5</v>
      </c>
      <c r="C20" s="53">
        <v>10034</v>
      </c>
      <c r="D20" s="53">
        <v>1</v>
      </c>
      <c r="E20" s="53">
        <v>153</v>
      </c>
      <c r="F20" s="53">
        <v>805</v>
      </c>
      <c r="G20" s="53">
        <v>1618</v>
      </c>
      <c r="H20" s="53">
        <v>2093</v>
      </c>
      <c r="I20" s="53">
        <v>1712</v>
      </c>
      <c r="J20" s="53">
        <v>1368</v>
      </c>
      <c r="K20" s="53">
        <v>1043</v>
      </c>
      <c r="L20" s="53">
        <v>706</v>
      </c>
      <c r="M20" s="53">
        <v>341</v>
      </c>
      <c r="N20" s="53">
        <v>194</v>
      </c>
      <c r="O20" s="50">
        <v>41.812896153079528</v>
      </c>
      <c r="P20"/>
    </row>
    <row r="21" spans="1:19" s="2" customFormat="1" ht="12" customHeight="1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>
      <c r="A22" s="58"/>
      <c r="B22" s="75" t="s">
        <v>39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58"/>
      <c r="P22"/>
      <c r="R22" s="4"/>
      <c r="S22" s="4"/>
    </row>
    <row r="23" spans="1:19" ht="12" customHeight="1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>
      <c r="A25"/>
      <c r="B25" s="76" t="s">
        <v>36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/>
      <c r="O25" s="61"/>
      <c r="P25"/>
      <c r="R25" s="4"/>
      <c r="S25" s="4"/>
    </row>
    <row r="26" spans="1:19">
      <c r="A26"/>
      <c r="B26" s="55" t="s">
        <v>3</v>
      </c>
      <c r="C26" s="62">
        <v>4356.2703247855807</v>
      </c>
      <c r="D26" s="62">
        <v>206.67571279994053</v>
      </c>
      <c r="E26" s="62">
        <v>809.88506265173123</v>
      </c>
      <c r="F26" s="62">
        <v>2064.1331684156789</v>
      </c>
      <c r="G26" s="62">
        <v>3535.0598506608198</v>
      </c>
      <c r="H26" s="62">
        <v>4632.6659856315518</v>
      </c>
      <c r="I26" s="62">
        <v>5209.7339385413889</v>
      </c>
      <c r="J26" s="62">
        <v>5327.5909444888894</v>
      </c>
      <c r="K26" s="62">
        <v>5277.0200316638829</v>
      </c>
      <c r="L26" s="62">
        <v>5188.412298533839</v>
      </c>
      <c r="M26" s="62">
        <v>4616.4824556205494</v>
      </c>
      <c r="N26" s="63"/>
      <c r="O26" s="64"/>
      <c r="P26" s="51"/>
      <c r="R26" s="4"/>
      <c r="S26" s="4"/>
    </row>
    <row r="27" spans="1:19" ht="11.25" customHeight="1">
      <c r="A27"/>
      <c r="B27" s="55" t="s">
        <v>4</v>
      </c>
      <c r="C27" s="62">
        <v>3967.5142542670924</v>
      </c>
      <c r="D27" s="62">
        <v>179.99446886128726</v>
      </c>
      <c r="E27" s="62">
        <v>647.37910341832253</v>
      </c>
      <c r="F27" s="62">
        <v>1669.8127256365735</v>
      </c>
      <c r="G27" s="62">
        <v>2783.2282120113646</v>
      </c>
      <c r="H27" s="62">
        <v>3754.3565261504432</v>
      </c>
      <c r="I27" s="62">
        <v>4550.3182559641073</v>
      </c>
      <c r="J27" s="62">
        <v>4957.8774580956897</v>
      </c>
      <c r="K27" s="62">
        <v>5305.4892162309407</v>
      </c>
      <c r="L27" s="62">
        <v>5083.8698674829502</v>
      </c>
      <c r="M27" s="62">
        <v>4252.2900772721523</v>
      </c>
      <c r="N27" s="63"/>
      <c r="O27" s="64"/>
      <c r="P27"/>
      <c r="R27" s="4"/>
      <c r="S27" s="4"/>
    </row>
    <row r="28" spans="1:19">
      <c r="A28"/>
      <c r="B28" s="56" t="s">
        <v>1</v>
      </c>
      <c r="C28" s="65">
        <v>4168.8533781004217</v>
      </c>
      <c r="D28" s="65">
        <v>194.37567430127331</v>
      </c>
      <c r="E28" s="65">
        <v>734.60915656921281</v>
      </c>
      <c r="F28" s="65">
        <v>1877.8859005411748</v>
      </c>
      <c r="G28" s="65">
        <v>3176.493967661982</v>
      </c>
      <c r="H28" s="65">
        <v>4213.0689990351775</v>
      </c>
      <c r="I28" s="65">
        <v>4892.9976113284984</v>
      </c>
      <c r="J28" s="65">
        <v>5147.6886743157402</v>
      </c>
      <c r="K28" s="65">
        <v>5290.9696511162292</v>
      </c>
      <c r="L28" s="65">
        <v>5136.1631147062908</v>
      </c>
      <c r="M28" s="65">
        <v>4443.4572254150062</v>
      </c>
      <c r="N28" s="63"/>
      <c r="O28" s="64"/>
      <c r="P28" s="42"/>
      <c r="R28" s="4"/>
      <c r="S28" s="4"/>
    </row>
    <row r="29" spans="1:19" ht="12" customHeight="1">
      <c r="A29"/>
      <c r="B29" s="76" t="s">
        <v>37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61"/>
      <c r="P29"/>
      <c r="R29" s="4"/>
      <c r="S29" s="4"/>
    </row>
    <row r="30" spans="1:19" ht="12" customHeight="1">
      <c r="A30"/>
      <c r="B30" s="55" t="s">
        <v>3</v>
      </c>
      <c r="C30" s="62">
        <v>4680.979613200635</v>
      </c>
      <c r="D30" s="62">
        <v>438.05560975609751</v>
      </c>
      <c r="E30" s="62">
        <v>1421.9451782623746</v>
      </c>
      <c r="F30" s="62">
        <v>2164.429142265602</v>
      </c>
      <c r="G30" s="62">
        <v>3297.1727914820785</v>
      </c>
      <c r="H30" s="62">
        <v>4178.4275585709738</v>
      </c>
      <c r="I30" s="62">
        <v>4745.011408813526</v>
      </c>
      <c r="J30" s="62">
        <v>5704.2269388293198</v>
      </c>
      <c r="K30" s="62">
        <v>6747.5009548685457</v>
      </c>
      <c r="L30" s="62">
        <v>5586.71184895026</v>
      </c>
      <c r="M30" s="62">
        <v>2329.2213042725175</v>
      </c>
      <c r="N30" s="62">
        <v>870.39009897221172</v>
      </c>
      <c r="O30" s="64"/>
      <c r="P30" s="51"/>
    </row>
    <row r="31" spans="1:19" ht="12" customHeight="1">
      <c r="A31"/>
      <c r="B31" s="55" t="s">
        <v>4</v>
      </c>
      <c r="C31" s="62">
        <v>3436.1065219312532</v>
      </c>
      <c r="D31" s="62">
        <v>560.14230769230778</v>
      </c>
      <c r="E31" s="62">
        <v>1514.0168369028006</v>
      </c>
      <c r="F31" s="62">
        <v>2410.6400174825176</v>
      </c>
      <c r="G31" s="62">
        <v>2999.7940992340991</v>
      </c>
      <c r="H31" s="62">
        <v>3386.7701830032588</v>
      </c>
      <c r="I31" s="62">
        <v>3589.1608870034706</v>
      </c>
      <c r="J31" s="62">
        <v>4457.6184624752632</v>
      </c>
      <c r="K31" s="62">
        <v>5370.0071964895169</v>
      </c>
      <c r="L31" s="62">
        <v>3306.836326454034</v>
      </c>
      <c r="M31" s="62">
        <v>2100.1010402126954</v>
      </c>
      <c r="N31" s="62">
        <v>794.65510424422928</v>
      </c>
      <c r="O31" s="64"/>
      <c r="P31"/>
    </row>
    <row r="32" spans="1:19" s="2" customFormat="1" ht="12" customHeight="1">
      <c r="A32" s="42"/>
      <c r="B32" s="56" t="s">
        <v>1</v>
      </c>
      <c r="C32" s="65">
        <v>4505.5075428296059</v>
      </c>
      <c r="D32" s="65">
        <v>454.76221052631576</v>
      </c>
      <c r="E32" s="65">
        <v>1437.931304347826</v>
      </c>
      <c r="F32" s="65">
        <v>2200.0559119655954</v>
      </c>
      <c r="G32" s="65">
        <v>3258.1196488389382</v>
      </c>
      <c r="H32" s="65">
        <v>4080.6227620168484</v>
      </c>
      <c r="I32" s="65">
        <v>4612.3073838831087</v>
      </c>
      <c r="J32" s="65">
        <v>5546.991649929917</v>
      </c>
      <c r="K32" s="65">
        <v>6541.6996947843827</v>
      </c>
      <c r="L32" s="65">
        <v>5288.9846277103998</v>
      </c>
      <c r="M32" s="65">
        <v>2295.3080338432783</v>
      </c>
      <c r="N32" s="65">
        <v>851.13920507239527</v>
      </c>
      <c r="O32" s="64"/>
      <c r="P32"/>
    </row>
    <row r="33" spans="1:16" ht="12" customHeight="1">
      <c r="A33"/>
      <c r="B33" s="76" t="s">
        <v>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  <c r="O33" s="61"/>
      <c r="P33"/>
    </row>
    <row r="34" spans="1:16" ht="12" customHeight="1">
      <c r="A34"/>
      <c r="B34" s="55" t="s">
        <v>3</v>
      </c>
      <c r="C34" s="62">
        <v>2195.6898365767647</v>
      </c>
      <c r="D34" s="62">
        <v>1547.9932743362833</v>
      </c>
      <c r="E34" s="62">
        <v>539.05588442565193</v>
      </c>
      <c r="F34" s="62">
        <v>809.89635599242069</v>
      </c>
      <c r="G34" s="62">
        <v>1497.1824090395478</v>
      </c>
      <c r="H34" s="62">
        <v>1649.0981522388058</v>
      </c>
      <c r="I34" s="62">
        <v>2298.0861061874057</v>
      </c>
      <c r="J34" s="62">
        <v>2556.2882197749</v>
      </c>
      <c r="K34" s="62">
        <v>2880.7077720936391</v>
      </c>
      <c r="L34" s="62">
        <v>2742.4852851039586</v>
      </c>
      <c r="M34" s="62">
        <v>2389.5229371346527</v>
      </c>
      <c r="N34" s="62">
        <v>1435.9998762292073</v>
      </c>
      <c r="O34" s="64"/>
      <c r="P34" s="51"/>
    </row>
    <row r="35" spans="1:16" ht="12" customHeight="1">
      <c r="A35"/>
      <c r="B35" s="55" t="s">
        <v>4</v>
      </c>
      <c r="C35" s="62">
        <v>1829.4044686195493</v>
      </c>
      <c r="D35" s="62">
        <v>2266.2461904761908</v>
      </c>
      <c r="E35" s="62">
        <v>2991.5996593186374</v>
      </c>
      <c r="F35" s="62">
        <v>812.85993144163001</v>
      </c>
      <c r="G35" s="62">
        <v>1227.7216233012925</v>
      </c>
      <c r="H35" s="62">
        <v>1652.6290640003958</v>
      </c>
      <c r="I35" s="62">
        <v>1969.1557332107341</v>
      </c>
      <c r="J35" s="62">
        <v>2115.4342663956636</v>
      </c>
      <c r="K35" s="62">
        <v>2149.0778227544379</v>
      </c>
      <c r="L35" s="62">
        <v>2047.7250297833505</v>
      </c>
      <c r="M35" s="62">
        <v>1917.1386046588798</v>
      </c>
      <c r="N35" s="62">
        <v>1345.5749465500483</v>
      </c>
      <c r="O35" s="64"/>
      <c r="P35"/>
    </row>
    <row r="36" spans="1:16" s="2" customFormat="1" ht="12" customHeight="1">
      <c r="A36" s="42"/>
      <c r="B36" s="56" t="s">
        <v>1</v>
      </c>
      <c r="C36" s="65">
        <v>2038.3689129567506</v>
      </c>
      <c r="D36" s="65">
        <v>1854.2534010152287</v>
      </c>
      <c r="E36" s="65">
        <v>1385.9896862745099</v>
      </c>
      <c r="F36" s="65">
        <v>811.03266374589248</v>
      </c>
      <c r="G36" s="65">
        <v>1387.942528554152</v>
      </c>
      <c r="H36" s="65">
        <v>1650.6158215433056</v>
      </c>
      <c r="I36" s="65">
        <v>2151.3172528073669</v>
      </c>
      <c r="J36" s="65">
        <v>2368.1766667823026</v>
      </c>
      <c r="K36" s="65">
        <v>2568.304219878004</v>
      </c>
      <c r="L36" s="65">
        <v>2435.7413273735669</v>
      </c>
      <c r="M36" s="65">
        <v>2183.6251320509109</v>
      </c>
      <c r="N36" s="65">
        <v>1397.4905494299546</v>
      </c>
      <c r="O36" s="64"/>
      <c r="P36"/>
    </row>
    <row r="37" spans="1:16" ht="12" customHeight="1">
      <c r="A37"/>
      <c r="B37" s="76" t="s">
        <v>12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8"/>
      <c r="O37" s="64"/>
      <c r="P37" s="42"/>
    </row>
    <row r="38" spans="1:16" ht="12" customHeight="1">
      <c r="A38"/>
      <c r="B38" s="55" t="s">
        <v>3</v>
      </c>
      <c r="C38" s="62">
        <v>1660.2890959170447</v>
      </c>
      <c r="D38" s="62">
        <v>0</v>
      </c>
      <c r="E38" s="62">
        <v>350.36</v>
      </c>
      <c r="F38" s="62">
        <v>656.5</v>
      </c>
      <c r="G38" s="62">
        <v>1121.02</v>
      </c>
      <c r="H38" s="62">
        <v>1666.06</v>
      </c>
      <c r="I38" s="62">
        <v>1933.08</v>
      </c>
      <c r="J38" s="62">
        <v>2205.69</v>
      </c>
      <c r="K38" s="62">
        <v>2030.82</v>
      </c>
      <c r="L38" s="62">
        <v>1937.78</v>
      </c>
      <c r="M38" s="62">
        <v>1628.83</v>
      </c>
      <c r="N38" s="62">
        <v>1397.04</v>
      </c>
      <c r="O38" s="64"/>
      <c r="P38" s="51"/>
    </row>
    <row r="39" spans="1:16" ht="12" customHeight="1">
      <c r="A39"/>
      <c r="B39" s="55" t="s">
        <v>4</v>
      </c>
      <c r="C39" s="62">
        <v>1904.6037751871045</v>
      </c>
      <c r="D39" s="62">
        <v>73.84</v>
      </c>
      <c r="E39" s="62">
        <v>388.48</v>
      </c>
      <c r="F39" s="62">
        <v>708.66</v>
      </c>
      <c r="G39" s="62">
        <v>1241.67</v>
      </c>
      <c r="H39" s="62">
        <v>1888.35</v>
      </c>
      <c r="I39" s="62">
        <v>2165.62</v>
      </c>
      <c r="J39" s="62">
        <v>2510.7800000000002</v>
      </c>
      <c r="K39" s="62">
        <v>2933.2</v>
      </c>
      <c r="L39" s="62">
        <v>2045.71</v>
      </c>
      <c r="M39" s="62">
        <v>1966.63</v>
      </c>
      <c r="N39" s="62">
        <v>1447.88</v>
      </c>
      <c r="O39" s="64"/>
      <c r="P39"/>
    </row>
    <row r="40" spans="1:16" s="2" customFormat="1" ht="12" customHeight="1">
      <c r="A40" s="42"/>
      <c r="B40" s="56" t="s">
        <v>1</v>
      </c>
      <c r="C40" s="65">
        <v>1829.4637412796492</v>
      </c>
      <c r="D40" s="65">
        <v>73.84</v>
      </c>
      <c r="E40" s="65">
        <v>377.01908496732023</v>
      </c>
      <c r="F40" s="65">
        <v>694.40509316770181</v>
      </c>
      <c r="G40" s="65">
        <v>1207.2944437577257</v>
      </c>
      <c r="H40" s="65">
        <v>1821.8647921643574</v>
      </c>
      <c r="I40" s="65">
        <v>2092.0004439252334</v>
      </c>
      <c r="J40" s="65">
        <v>2417.7810745614038</v>
      </c>
      <c r="K40" s="65">
        <v>2646.8262895493767</v>
      </c>
      <c r="L40" s="65">
        <v>2013.3004249291787</v>
      </c>
      <c r="M40" s="65">
        <v>1837.8499413489737</v>
      </c>
      <c r="N40" s="65">
        <v>1421.4117525773197</v>
      </c>
      <c r="O40" s="64"/>
      <c r="P40" s="42"/>
    </row>
  </sheetData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valia</cp:lastModifiedBy>
  <cp:lastPrinted>2020-08-11T12:28:39Z</cp:lastPrinted>
  <dcterms:created xsi:type="dcterms:W3CDTF">2007-02-26T17:24:26Z</dcterms:created>
  <dcterms:modified xsi:type="dcterms:W3CDTF">2021-11-18T14:12:29Z</dcterms:modified>
</cp:coreProperties>
</file>