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М08_2021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<sst xmlns="http://schemas.openxmlformats.org/spreadsheetml/2006/main" count="567" uniqueCount="313">
  <si>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</si>
  <si>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</si>
  <si>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</si>
  <si>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</si>
  <si>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</si>
  <si>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</si>
  <si>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</si>
  <si>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</si>
  <si>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</si>
  <si>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</si>
  <si>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</si>
  <si>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</si>
  <si>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</si>
  <si>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</si>
  <si>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</si>
  <si>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</si>
  <si>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</si>
  <si>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</si>
  <si>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</si>
  <si>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</si>
  <si>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</si>
  <si>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</si>
  <si>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</si>
  <si>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</si>
  <si>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</si>
  <si>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</si>
  <si>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</si>
  <si>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</si>
  <si>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</si>
  <si>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</si>
  <si>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</si>
  <si>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</si>
  <si>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</si>
  <si>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</si>
  <si>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</si>
  <si>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</si>
  <si>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</si>
  <si>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</si>
  <si>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</si>
  <si>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</si>
  <si>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</si>
  <si>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</si>
  <si>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</si>
  <si>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</si>
  <si>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</si>
  <si>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</si>
  <si>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</si>
  <si>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</si>
  <si>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</si>
  <si>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</si>
  <si>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</si>
  <si>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</si>
  <si>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</si>
  <si>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</si>
  <si>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</si>
  <si>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</si>
  <si>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</si>
  <si>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</si>
  <si>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</si>
  <si>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</si>
  <si>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</si>
  <si>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</si>
  <si>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</si>
  <si>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</si>
  <si>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</si>
  <si>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</si>
  <si>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</si>
  <si>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</si>
  <si>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</si>
  <si>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</si>
  <si>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</si>
  <si>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</si>
  <si>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</si>
  <si>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</si>
  <si>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</si>
  <si>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</si>
  <si>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</si>
  <si>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</si>
  <si>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</si>
  <si>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</si>
  <si>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</si>
  <si>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</si>
  <si>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</si>
  <si>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</si>
  <si>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</si>
  <si>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</si>
  <si>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</si>
  <si>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</si>
  <si>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</si>
  <si>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</si>
  <si>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</si>
  <si>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</si>
  <si>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</si>
  <si>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</si>
  <si>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</si>
  <si>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</si>
  <si>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</si>
  <si>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</si>
  <si>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</si>
  <si>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</si>
  <si>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</si>
  <si>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</si>
  <si>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</si>
  <si>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</si>
  <si>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</si>
  <si>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</si>
  <si>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</si>
  <si>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</si>
  <si>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</si>
  <si>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</si>
  <si>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</si>
  <si>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</si>
  <si>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</si>
  <si>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</si>
  <si>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</si>
  <si>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</si>
  <si>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</si>
  <si>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</si>
  <si>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</si>
  <si>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</si>
  <si>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</si>
  <si>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</si>
  <si>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</si>
  <si>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</si>
  <si>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</si>
  <si>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</si>
  <si>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</si>
  <si>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</si>
  <si>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</si>
  <si>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</si>
  <si>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</si>
  <si>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</si>
  <si>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</si>
  <si>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</si>
  <si>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</si>
  <si>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</si>
  <si>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</si>
  <si>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</si>
  <si>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</si>
  <si>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</si>
  <si>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</si>
  <si>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</si>
  <si>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</si>
  <si>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</si>
  <si>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</si>
  <si>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</si>
  <si>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</si>
  <si>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</si>
  <si>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</si>
  <si>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</si>
  <si>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</si>
  <si>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</si>
  <si>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</si>
  <si>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</si>
  <si>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</si>
  <si>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</si>
  <si>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</si>
  <si>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</si>
  <si>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</si>
  <si>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</si>
  <si>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</si>
  <si>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</si>
  <si>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</si>
  <si>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</si>
  <si>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</si>
  <si>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</si>
  <si>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</si>
  <si>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</si>
  <si>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</si>
  <si>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</si>
  <si>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</si>
  <si>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</si>
  <si>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</si>
  <si>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</si>
  <si>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</si>
  <si>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</si>
  <si>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</si>
  <si>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</si>
  <si>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</si>
  <si>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</si>
  <si>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</si>
  <si>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</si>
  <si>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</si>
  <si>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</si>
  <si>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</si>
  <si>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</si>
  <si>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</si>
  <si>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</si>
  <si>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</si>
  <si>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</si>
  <si>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</si>
  <si>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</si>
  <si>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</si>
  <si>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</si>
  <si>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</si>
  <si>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</si>
  <si>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</si>
  <si>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</si>
  <si>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</si>
  <si>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</si>
  <si>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</si>
  <si>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</si>
  <si>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</si>
  <si>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</si>
  <si>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</si>
  <si>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</si>
  <si>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</si>
  <si>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</si>
  <si>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</si>
  <si>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</si>
  <si>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</si>
  <si>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</si>
  <si>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</si>
  <si>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</si>
  <si>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</si>
  <si>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</si>
  <si>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</si>
  <si>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</si>
  <si>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</si>
  <si>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</si>
  <si>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</si>
  <si>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</si>
  <si>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</si>
  <si>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</si>
  <si>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</si>
  <si>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</si>
  <si>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</si>
  <si>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</si>
  <si>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</si>
  <si>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</si>
  <si>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</si>
  <si>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</si>
  <si>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</si>
  <si>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</si>
  <si>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</si>
  <si>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</si>
  <si>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</si>
  <si>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</si>
  <si>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</si>
  <si>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</si>
  <si>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</si>
  <si>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</si>
  <si>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</si>
  <si>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</si>
  <si>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</si>
  <si>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</si>
  <si>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</si>
  <si>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</si>
  <si>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</si>
  <si>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</si>
  <si>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</si>
  <si>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</si>
  <si>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</si>
  <si>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</si>
  <si>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</si>
  <si>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</si>
  <si>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</si>
  <si>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</si>
  <si>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</si>
  <si>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</si>
  <si>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</si>
  <si>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</si>
  <si>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</si>
  <si>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</si>
  <si>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</si>
  <si>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</si>
  <si>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</si>
  <si>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</si>
  <si>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</si>
  <si>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</si>
  <si>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</si>
  <si>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</si>
  <si>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</si>
  <si>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</si>
  <si>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</si>
  <si>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</si>
  <si>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</si>
  <si>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</si>
  <si>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</si>
  <si>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</si>
  <si>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</si>
  <si>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</si>
  <si>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</si>
  <si>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</si>
  <si>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</si>
  <si>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</si>
  <si>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</si>
  <si>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</si>
  <si>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</si>
  <si>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</si>
  <si>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</si>
  <si>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</si>
  <si>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</si>
  <si>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</si>
  <si>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</si>
  <si>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</si>
  <si>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</si>
  <si>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</si>
  <si>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</si>
  <si>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</si>
  <si>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</si>
  <si>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</si>
  <si>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</si>
  <si>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</si>
  <si>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</si>
  <si>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</si>
  <si>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</si>
  <si>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</si>
  <si>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31.08.2021*</t>
  </si>
  <si>
    <t>CLAIMS PAID BY LIFE INSURERS AND INSURERS WITH MIXED ACTIVITY AS AT 31.08.2021*</t>
  </si>
  <si>
    <t>GENERAL INFORMATION ABOUT THE INSURANCE PORTFOLIO AS AT 31.08.2021*</t>
  </si>
  <si>
    <t>AGGREGATED STATEMENT OF FINANCIAL POSITION OF LIFE INSURERS AND INSURERS WITH MIXED ACTIVITY 31.08.2021*</t>
  </si>
  <si>
    <t>AGGREGATED STATEMENT OF PROFIT OR LOSS AND OTHER COMPREHENSIVE INCOME OF LIFE INSURERS AND INSURERS WITH MIXED ACTIVITY 31.08.2021*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</si>
</sst>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8.20</a:t>
            </a:r>
            <a:r>
              <a:rPr lang="en-US" sz="1200" b="1" i="0" u="none" strike="noStrike" baseline="0">
                <a:effectLst/>
              </a:rPr>
              <a:t>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146241088.97732726</c:v>
                </c:pt>
                <c:pt idx="1">
                  <c:v>4372307.9841498546</c:v>
                </c:pt>
                <c:pt idx="2">
                  <c:v>158829152.9653466</c:v>
                </c:pt>
                <c:pt idx="3">
                  <c:v>0</c:v>
                </c:pt>
                <c:pt idx="4">
                  <c:v>24556412.707074478</c:v>
                </c:pt>
                <c:pt idx="5">
                  <c:v>9676226.5199999996</c:v>
                </c:pt>
                <c:pt idx="6">
                  <c:v>53730077.659999996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31</a:t>
            </a:r>
            <a:r>
              <a:rPr lang="bg-BG" sz="1200" b="1" i="0" baseline="0">
                <a:effectLst/>
              </a:rPr>
              <a:t>.08.20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89209408.989326194</c:v>
                </c:pt>
                <c:pt idx="1">
                  <c:v>4081051.2987662773</c:v>
                </c:pt>
                <c:pt idx="2">
                  <c:v>25123337.153144129</c:v>
                </c:pt>
                <c:pt idx="3">
                  <c:v>0</c:v>
                </c:pt>
                <c:pt idx="4">
                  <c:v>4592753.6256069429</c:v>
                </c:pt>
                <c:pt idx="5">
                  <c:v>1050465.3666414488</c:v>
                </c:pt>
                <c:pt idx="6">
                  <c:v>22465636.299462721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22333925.404080454</v>
      </c>
      <c r="D4" s="115">
        <v>26129671.909894641</v>
      </c>
      <c r="E4" s="115">
        <v>34743783</v>
      </c>
      <c r="F4" s="115">
        <v>23577101.640000001</v>
      </c>
      <c r="G4" s="115">
        <v>19270284.610000003</v>
      </c>
      <c r="H4" s="115">
        <v>12218282.799999999</v>
      </c>
      <c r="I4" s="115">
        <v>4397504.4833521619</v>
      </c>
      <c r="J4" s="115">
        <v>1224485</v>
      </c>
      <c r="K4" s="115">
        <v>2147063.1999999997</v>
      </c>
      <c r="L4" s="115">
        <v>198986.93</v>
      </c>
      <c r="M4" s="116">
        <v>146241088.97732726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15387490.674817491</v>
      </c>
      <c r="D5" s="115">
        <v>26128069.28989464</v>
      </c>
      <c r="E5" s="115">
        <v>27229417</v>
      </c>
      <c r="F5" s="115">
        <v>23576288.27</v>
      </c>
      <c r="G5" s="115">
        <v>19270284.610000003</v>
      </c>
      <c r="H5" s="115">
        <v>12218282.799999999</v>
      </c>
      <c r="I5" s="115">
        <v>4397504.4833521619</v>
      </c>
      <c r="J5" s="115">
        <v>1224485</v>
      </c>
      <c r="K5" s="115">
        <v>2147062.7199999997</v>
      </c>
      <c r="L5" s="115">
        <v>198986.93</v>
      </c>
      <c r="M5" s="116">
        <v>131777871.77806428</v>
      </c>
      <c r="O5" s="108"/>
    </row>
    <row r="6" spans="1:17" x14ac:dyDescent="0.25">
      <c r="A6" s="103" t="s">
        <v>292</v>
      </c>
      <c r="B6" s="104" t="s">
        <v>282</v>
      </c>
      <c r="C6" s="115">
        <v>11429480.65144065</v>
      </c>
      <c r="D6" s="115">
        <v>19183837.402894642</v>
      </c>
      <c r="E6" s="115">
        <v>12039615</v>
      </c>
      <c r="F6" s="115">
        <v>8818196.0199999996</v>
      </c>
      <c r="G6" s="115">
        <v>19270284.610000003</v>
      </c>
      <c r="H6" s="115">
        <v>529649.35000000009</v>
      </c>
      <c r="I6" s="115">
        <v>340304.51</v>
      </c>
      <c r="J6" s="115">
        <v>457196</v>
      </c>
      <c r="K6" s="115">
        <v>1705909.9</v>
      </c>
      <c r="L6" s="115">
        <v>198986.93</v>
      </c>
      <c r="M6" s="116">
        <v>73973460.374335304</v>
      </c>
      <c r="O6" s="108"/>
    </row>
    <row r="7" spans="1:17" x14ac:dyDescent="0.25">
      <c r="A7" s="103" t="s">
        <v>292</v>
      </c>
      <c r="B7" s="104" t="s">
        <v>283</v>
      </c>
      <c r="C7" s="115">
        <v>3958010.0233768402</v>
      </c>
      <c r="D7" s="115">
        <v>6944231.8870000001</v>
      </c>
      <c r="E7" s="115">
        <v>15189802</v>
      </c>
      <c r="F7" s="115">
        <v>14758092.25</v>
      </c>
      <c r="G7" s="115">
        <v>0</v>
      </c>
      <c r="H7" s="115">
        <v>11688633.449999999</v>
      </c>
      <c r="I7" s="115">
        <v>4057199.9733521622</v>
      </c>
      <c r="J7" s="115">
        <v>767289</v>
      </c>
      <c r="K7" s="115">
        <v>441152.82</v>
      </c>
      <c r="L7" s="115">
        <v>0</v>
      </c>
      <c r="M7" s="116">
        <v>57804411.403728999</v>
      </c>
      <c r="O7" s="108"/>
    </row>
    <row r="8" spans="1:17" x14ac:dyDescent="0.25">
      <c r="A8" s="103" t="s">
        <v>293</v>
      </c>
      <c r="B8" s="104" t="s">
        <v>284</v>
      </c>
      <c r="C8" s="115">
        <v>6946434.729262962</v>
      </c>
      <c r="D8" s="115">
        <v>1602.62</v>
      </c>
      <c r="E8" s="115">
        <v>7514366</v>
      </c>
      <c r="F8" s="115">
        <v>813.37</v>
      </c>
      <c r="G8" s="115">
        <v>0</v>
      </c>
      <c r="H8" s="115">
        <v>0</v>
      </c>
      <c r="I8" s="115">
        <v>0</v>
      </c>
      <c r="J8" s="115">
        <v>0</v>
      </c>
      <c r="K8" s="115">
        <v>0.48</v>
      </c>
      <c r="L8" s="115">
        <v>0</v>
      </c>
      <c r="M8" s="116">
        <v>14463217.199262962</v>
      </c>
      <c r="O8" s="108"/>
    </row>
    <row r="9" spans="1:17" x14ac:dyDescent="0.25">
      <c r="A9" s="103">
        <v>2</v>
      </c>
      <c r="B9" s="104" t="s">
        <v>1</v>
      </c>
      <c r="C9" s="115">
        <v>2456782.8523438871</v>
      </c>
      <c r="D9" s="115">
        <v>139382.81180596715</v>
      </c>
      <c r="E9" s="115">
        <v>398122</v>
      </c>
      <c r="F9" s="115">
        <v>1032604.59</v>
      </c>
      <c r="G9" s="115">
        <v>0</v>
      </c>
      <c r="H9" s="115">
        <v>70012.87000000001</v>
      </c>
      <c r="I9" s="115">
        <v>0</v>
      </c>
      <c r="J9" s="115">
        <v>0</v>
      </c>
      <c r="K9" s="115">
        <v>275402.86</v>
      </c>
      <c r="L9" s="115">
        <v>0</v>
      </c>
      <c r="M9" s="116">
        <v>4372307.9841498546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100078522.20357567</v>
      </c>
      <c r="D10" s="115">
        <v>43831434.241770908</v>
      </c>
      <c r="E10" s="115">
        <v>7420658</v>
      </c>
      <c r="F10" s="115">
        <v>4950156.49</v>
      </c>
      <c r="G10" s="115">
        <v>1983893.75</v>
      </c>
      <c r="H10" s="115">
        <v>287577.31</v>
      </c>
      <c r="I10" s="115">
        <v>0</v>
      </c>
      <c r="J10" s="115">
        <v>0</v>
      </c>
      <c r="K10" s="115">
        <v>276910.96999999997</v>
      </c>
      <c r="L10" s="115">
        <v>0</v>
      </c>
      <c r="M10" s="116">
        <v>158829152.9653466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0</v>
      </c>
      <c r="D12" s="115">
        <v>6840451.6065284777</v>
      </c>
      <c r="E12" s="115">
        <v>13303106</v>
      </c>
      <c r="F12" s="115">
        <v>0</v>
      </c>
      <c r="G12" s="115">
        <v>1101867.54</v>
      </c>
      <c r="H12" s="115">
        <v>0</v>
      </c>
      <c r="I12" s="115">
        <v>1566117.2505460014</v>
      </c>
      <c r="J12" s="115">
        <v>0</v>
      </c>
      <c r="K12" s="115">
        <v>114843.44</v>
      </c>
      <c r="L12" s="115">
        <v>1630026.87</v>
      </c>
      <c r="M12" s="116">
        <v>24556412.707074478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460404.91</v>
      </c>
      <c r="D13" s="115">
        <v>4313962.1899999995</v>
      </c>
      <c r="E13" s="115">
        <v>1096576</v>
      </c>
      <c r="F13" s="115">
        <v>2029902.6900000004</v>
      </c>
      <c r="G13" s="115">
        <v>0</v>
      </c>
      <c r="H13" s="115">
        <v>547928.96</v>
      </c>
      <c r="I13" s="115" t="s">
        <v>292</v>
      </c>
      <c r="J13" s="115">
        <v>1125653</v>
      </c>
      <c r="K13" s="115">
        <v>101798.77</v>
      </c>
      <c r="L13" s="115">
        <v>0</v>
      </c>
      <c r="M13" s="116">
        <v>9676226.5199999996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2625057.12</v>
      </c>
      <c r="D15" s="115">
        <v>13254823.690000001</v>
      </c>
      <c r="E15" s="115">
        <v>23535291</v>
      </c>
      <c r="F15" s="115">
        <v>12988397.229999999</v>
      </c>
      <c r="G15" s="115">
        <v>133524.86000000002</v>
      </c>
      <c r="H15" s="115">
        <v>0</v>
      </c>
      <c r="I15" s="115" t="s">
        <v>292</v>
      </c>
      <c r="J15" s="115">
        <v>1182625</v>
      </c>
      <c r="K15" s="115">
        <v>0</v>
      </c>
      <c r="L15" s="115">
        <v>10358.760000000004</v>
      </c>
      <c r="M15" s="116">
        <v>53730077.659999996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127954692.49000001</v>
      </c>
      <c r="D16" s="119">
        <v>94509726.449999988</v>
      </c>
      <c r="E16" s="119">
        <v>80497536</v>
      </c>
      <c r="F16" s="119">
        <v>44578162.640000001</v>
      </c>
      <c r="G16" s="119">
        <v>22489570.760000002</v>
      </c>
      <c r="H16" s="119">
        <v>13123801.939999998</v>
      </c>
      <c r="I16" s="119">
        <v>5963621.7338981628</v>
      </c>
      <c r="J16" s="119">
        <v>3532763</v>
      </c>
      <c r="K16" s="119">
        <v>2916019.2399999993</v>
      </c>
      <c r="L16" s="119">
        <v>1839372.56</v>
      </c>
      <c r="M16" s="116">
        <v>397405266.81389815</v>
      </c>
      <c r="O16" s="120"/>
    </row>
    <row r="17" spans="1:15" ht="22.5" customHeight="1" x14ac:dyDescent="0.25">
      <c r="A17" s="141" t="s">
        <v>297</v>
      </c>
      <c r="B17" s="142"/>
      <c r="C17" s="122">
        <v>0.3219753314188466</v>
      </c>
      <c r="D17" s="122">
        <v>0.2378169952494821</v>
      </c>
      <c r="E17" s="122">
        <v>0.20255779860536269</v>
      </c>
      <c r="F17" s="122">
        <v>0.1121730544675333</v>
      </c>
      <c r="G17" s="122">
        <v>5.6591023416233927E-2</v>
      </c>
      <c r="H17" s="122">
        <v>3.3023724232990034E-2</v>
      </c>
      <c r="I17" s="122">
        <v>1.5006398334149108E-2</v>
      </c>
      <c r="J17" s="122">
        <v>8.8895726730626491E-3</v>
      </c>
      <c r="K17" s="122">
        <v>7.3376461851612776E-3</v>
      </c>
      <c r="L17" s="122">
        <v>4.628455417178364E-3</v>
      </c>
      <c r="M17" s="122">
        <v>1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0.36798981087940852</v>
      </c>
      <c r="B28" s="1" t="str">
        <f>B4</f>
        <v>Life insurance and annuities</v>
      </c>
      <c r="C28" s="3">
        <f>M4</f>
        <v>146241088.97732726</v>
      </c>
    </row>
    <row r="29" spans="1:15" x14ac:dyDescent="0.25">
      <c r="A29" s="132">
        <f t="shared" ref="A29:A33" si="0">C29/$M$16</f>
        <v>1.1002138998317234E-2</v>
      </c>
      <c r="B29" s="1" t="str">
        <f>B9</f>
        <v>Marriage and birth insurance</v>
      </c>
      <c r="C29" s="3">
        <f>M9</f>
        <v>4372307.9841498546</v>
      </c>
    </row>
    <row r="30" spans="1:15" x14ac:dyDescent="0.25">
      <c r="A30" s="132">
        <f t="shared" si="0"/>
        <v>0.3996654453996582</v>
      </c>
      <c r="B30" s="1" t="str">
        <f>B10</f>
        <v>Unit linked life insurance</v>
      </c>
      <c r="C30" s="3">
        <f>M10</f>
        <v>158829152.9653466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6.1791865276345365E-2</v>
      </c>
      <c r="B32" s="1" t="str">
        <f>B12</f>
        <v>Supplementary insurance</v>
      </c>
      <c r="C32" s="3">
        <f>M12</f>
        <v>24556412.707074478</v>
      </c>
    </row>
    <row r="33" spans="1:13" x14ac:dyDescent="0.25">
      <c r="A33" s="132">
        <f t="shared" si="0"/>
        <v>2.4348511023965121E-2</v>
      </c>
      <c r="B33" s="2" t="str">
        <f>B13</f>
        <v>Accident insurance</v>
      </c>
      <c r="C33" s="3">
        <f>M13</f>
        <v>9676226.5199999996</v>
      </c>
      <c r="J33" s="92"/>
      <c r="M33" s="92"/>
    </row>
    <row r="34" spans="1:13" x14ac:dyDescent="0.25">
      <c r="A34" s="132">
        <f>C34/$M$16</f>
        <v>0.1352022284223057</v>
      </c>
      <c r="B34" s="2" t="str">
        <f>B15</f>
        <v>Sickness insurance</v>
      </c>
      <c r="C34" s="3">
        <f>M15</f>
        <v>53730077.659999996</v>
      </c>
      <c r="J34" s="120"/>
      <c r="M34" s="133"/>
    </row>
    <row r="35" spans="1:13" x14ac:dyDescent="0.25">
      <c r="A35" s="134">
        <f>C35/$M$16</f>
        <v>1.0000000000000002</v>
      </c>
      <c r="B35" s="2"/>
      <c r="C35" s="135">
        <f>SUM(C28:C34)</f>
        <v>397405266.81389821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F20" sqref="F20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298</v>
      </c>
      <c r="D3" s="97" t="s">
        <v>299</v>
      </c>
      <c r="E3" s="96" t="s">
        <v>300</v>
      </c>
      <c r="F3" s="96" t="s">
        <v>301</v>
      </c>
      <c r="G3" s="96" t="s">
        <v>302</v>
      </c>
      <c r="H3" s="98" t="s">
        <v>303</v>
      </c>
      <c r="I3" s="96" t="s">
        <v>306</v>
      </c>
      <c r="J3" s="99" t="s">
        <v>305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25114111.670000132</v>
      </c>
      <c r="D4" s="105">
        <v>22012394.207637224</v>
      </c>
      <c r="E4" s="105">
        <v>14140827</v>
      </c>
      <c r="F4" s="105">
        <v>8326952.169999999</v>
      </c>
      <c r="G4" s="105">
        <v>9487612.5600000005</v>
      </c>
      <c r="H4" s="105">
        <v>6955206.5361498278</v>
      </c>
      <c r="I4" s="105">
        <v>1687736.8499999999</v>
      </c>
      <c r="J4" s="105">
        <v>776945</v>
      </c>
      <c r="K4" s="105">
        <v>694958.45553899999</v>
      </c>
      <c r="L4" s="105">
        <v>12664.539999999999</v>
      </c>
      <c r="M4" s="106">
        <v>89209408.989326194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16034546.320000045</v>
      </c>
      <c r="D5" s="105">
        <v>21957107.010064676</v>
      </c>
      <c r="E5" s="105">
        <v>9852677</v>
      </c>
      <c r="F5" s="105">
        <v>8326952.169999999</v>
      </c>
      <c r="G5" s="105">
        <v>9487612.5600000005</v>
      </c>
      <c r="H5" s="105">
        <v>6955206.5361498278</v>
      </c>
      <c r="I5" s="105">
        <v>1684874.69</v>
      </c>
      <c r="J5" s="105">
        <v>776945</v>
      </c>
      <c r="K5" s="105">
        <v>694958.45553899999</v>
      </c>
      <c r="L5" s="105">
        <v>12664.539999999999</v>
      </c>
      <c r="M5" s="106">
        <v>75783544.281753555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14471231.570000045</v>
      </c>
      <c r="D6" s="105">
        <v>18658890.617145039</v>
      </c>
      <c r="E6" s="105">
        <v>6702720</v>
      </c>
      <c r="F6" s="105">
        <v>4842913.8600000003</v>
      </c>
      <c r="G6" s="105">
        <v>9487612.5600000005</v>
      </c>
      <c r="H6" s="105">
        <v>992259.76000000047</v>
      </c>
      <c r="I6" s="105">
        <v>1533128.53</v>
      </c>
      <c r="J6" s="105">
        <v>197390</v>
      </c>
      <c r="K6" s="105">
        <v>278667.33553899999</v>
      </c>
      <c r="L6" s="105">
        <v>12664.539999999999</v>
      </c>
      <c r="M6" s="106">
        <v>57177478.772684082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1563314.7499999991</v>
      </c>
      <c r="D7" s="105">
        <v>3298216.3929196396</v>
      </c>
      <c r="E7" s="105">
        <v>3149957</v>
      </c>
      <c r="F7" s="105">
        <v>3484038.31</v>
      </c>
      <c r="G7" s="105">
        <v>0</v>
      </c>
      <c r="H7" s="105">
        <v>5962946.7761498271</v>
      </c>
      <c r="I7" s="105">
        <v>151746.16</v>
      </c>
      <c r="J7" s="105">
        <v>579555</v>
      </c>
      <c r="K7" s="105">
        <v>416291.11999999988</v>
      </c>
      <c r="L7" s="105">
        <v>0</v>
      </c>
      <c r="M7" s="106">
        <v>18606065.509069469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9079565.3500000872</v>
      </c>
      <c r="D8" s="105">
        <v>55287.197572545032</v>
      </c>
      <c r="E8" s="105">
        <v>4288150</v>
      </c>
      <c r="F8" s="105">
        <v>0</v>
      </c>
      <c r="G8" s="105">
        <v>0</v>
      </c>
      <c r="H8" s="105">
        <v>0</v>
      </c>
      <c r="I8" s="105">
        <v>2862.16</v>
      </c>
      <c r="J8" s="105">
        <v>0</v>
      </c>
      <c r="K8" s="105">
        <v>0</v>
      </c>
      <c r="L8" s="105">
        <v>0</v>
      </c>
      <c r="M8" s="106">
        <v>13425864.707572632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2861656.6899999995</v>
      </c>
      <c r="D9" s="105">
        <v>331008.52876627771</v>
      </c>
      <c r="E9" s="105">
        <v>241116</v>
      </c>
      <c r="F9" s="105">
        <v>315541.66000000009</v>
      </c>
      <c r="G9" s="105">
        <v>0</v>
      </c>
      <c r="H9" s="105">
        <v>174340.57</v>
      </c>
      <c r="I9" s="105">
        <v>157387.85</v>
      </c>
      <c r="J9" s="105">
        <v>0</v>
      </c>
      <c r="K9" s="105">
        <v>0</v>
      </c>
      <c r="L9" s="105">
        <v>0</v>
      </c>
      <c r="M9" s="106">
        <v>4081051.2987662773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22273351.059999991</v>
      </c>
      <c r="D10" s="105">
        <v>929816.56314413657</v>
      </c>
      <c r="E10" s="105">
        <v>252064</v>
      </c>
      <c r="F10" s="105">
        <v>429416.06999999995</v>
      </c>
      <c r="G10" s="105">
        <v>386697.92</v>
      </c>
      <c r="H10" s="105">
        <v>458570.62999999995</v>
      </c>
      <c r="I10" s="105">
        <v>393420.91000000003</v>
      </c>
      <c r="J10" s="105">
        <v>0</v>
      </c>
      <c r="K10" s="105">
        <v>0</v>
      </c>
      <c r="L10" s="105">
        <v>0</v>
      </c>
      <c r="M10" s="106">
        <v>25123337.153144129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1545623.968506943</v>
      </c>
      <c r="E12" s="109">
        <v>2616937</v>
      </c>
      <c r="F12" s="109">
        <v>0</v>
      </c>
      <c r="G12" s="109">
        <v>49578.280000000006</v>
      </c>
      <c r="H12" s="109">
        <v>0</v>
      </c>
      <c r="I12" s="109">
        <v>27401.1</v>
      </c>
      <c r="J12" s="109">
        <v>0</v>
      </c>
      <c r="K12" s="109">
        <v>71597.837100000004</v>
      </c>
      <c r="L12" s="109">
        <v>281615.44</v>
      </c>
      <c r="M12" s="110">
        <v>4592753.6256069429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70538.09</v>
      </c>
      <c r="D13" s="115">
        <v>86931.076641448904</v>
      </c>
      <c r="E13" s="115">
        <v>263249</v>
      </c>
      <c r="F13" s="115">
        <v>334693.89</v>
      </c>
      <c r="G13" s="115">
        <v>0</v>
      </c>
      <c r="H13" s="115">
        <v>46597.829999999994</v>
      </c>
      <c r="I13" s="115">
        <v>20713.48</v>
      </c>
      <c r="J13" s="115">
        <v>227742</v>
      </c>
      <c r="K13" s="115" t="s">
        <v>292</v>
      </c>
      <c r="L13" s="115">
        <v>0</v>
      </c>
      <c r="M13" s="116">
        <v>1050465.3666414488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937814.40999999992</v>
      </c>
      <c r="D15" s="115">
        <v>4916953.3394627189</v>
      </c>
      <c r="E15" s="115">
        <v>9539926</v>
      </c>
      <c r="F15" s="115">
        <v>5963114.8899999997</v>
      </c>
      <c r="G15" s="115">
        <v>17891.96</v>
      </c>
      <c r="H15" s="115">
        <v>0</v>
      </c>
      <c r="I15" s="115">
        <v>0</v>
      </c>
      <c r="J15" s="115">
        <v>995724</v>
      </c>
      <c r="K15" s="115" t="s">
        <v>292</v>
      </c>
      <c r="L15" s="115">
        <v>94211.7</v>
      </c>
      <c r="M15" s="116">
        <v>22465636.299462721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51257471.920000121</v>
      </c>
      <c r="D16" s="119">
        <v>29822727.68415875</v>
      </c>
      <c r="E16" s="119">
        <v>27054119</v>
      </c>
      <c r="F16" s="119">
        <v>15369718.68</v>
      </c>
      <c r="G16" s="119">
        <v>9941780.7200000007</v>
      </c>
      <c r="H16" s="119">
        <v>7634715.566149828</v>
      </c>
      <c r="I16" s="119">
        <v>2286660.19</v>
      </c>
      <c r="J16" s="119">
        <v>2000411</v>
      </c>
      <c r="K16" s="119">
        <v>766556.29263899999</v>
      </c>
      <c r="L16" s="119">
        <v>388491.68</v>
      </c>
      <c r="M16" s="106">
        <v>146522652.73294771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0.34982626210994172</v>
      </c>
      <c r="D17" s="122">
        <v>0.20353663497011401</v>
      </c>
      <c r="E17" s="122">
        <v>0.18464120390523411</v>
      </c>
      <c r="F17" s="122">
        <v>0.10489653574599733</v>
      </c>
      <c r="G17" s="122">
        <v>6.7851492820839784E-2</v>
      </c>
      <c r="H17" s="122">
        <v>5.2106042470203347E-2</v>
      </c>
      <c r="I17" s="122">
        <v>1.5606188854413309E-2</v>
      </c>
      <c r="J17" s="122">
        <v>1.3652571549096581E-2</v>
      </c>
      <c r="K17" s="122">
        <v>5.2316572102753707E-3</v>
      </c>
      <c r="L17" s="122">
        <v>2.6514103638845886E-3</v>
      </c>
      <c r="M17" s="122">
        <v>1.0000000000000002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0.60884380213835831</v>
      </c>
      <c r="B29" s="4" t="str">
        <f>B4</f>
        <v>Life insurance and annuities</v>
      </c>
      <c r="C29" s="5">
        <f>M4</f>
        <v>89209408.989326194</v>
      </c>
    </row>
    <row r="30" spans="1:17" x14ac:dyDescent="0.25">
      <c r="A30" s="123">
        <f t="shared" si="0"/>
        <v>2.7852698696387953E-2</v>
      </c>
      <c r="B30" s="4" t="str">
        <f>B9</f>
        <v>Marriage and birth insurance</v>
      </c>
      <c r="C30" s="5">
        <f>M9</f>
        <v>4081051.2987662773</v>
      </c>
    </row>
    <row r="31" spans="1:17" x14ac:dyDescent="0.25">
      <c r="A31" s="123">
        <f t="shared" si="0"/>
        <v>0.17146384319791111</v>
      </c>
      <c r="B31" s="4" t="str">
        <f>B10</f>
        <v>Unit linked life insurance</v>
      </c>
      <c r="C31" s="5">
        <f>M10</f>
        <v>25123337.153144129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3.1345007341477084E-2</v>
      </c>
      <c r="B33" s="4" t="str">
        <f>B12</f>
        <v>Supplementary insurance</v>
      </c>
      <c r="C33" s="5">
        <f>M12</f>
        <v>4592753.6256069429</v>
      </c>
    </row>
    <row r="34" spans="1:3" x14ac:dyDescent="0.25">
      <c r="A34" s="123">
        <f t="shared" si="0"/>
        <v>7.1693034970915235E-3</v>
      </c>
      <c r="B34" s="4" t="str">
        <f>B13</f>
        <v>Accident insurance</v>
      </c>
      <c r="C34" s="5">
        <f>M13</f>
        <v>1050465.3666414488</v>
      </c>
    </row>
    <row r="35" spans="1:3" x14ac:dyDescent="0.25">
      <c r="A35" s="123">
        <f t="shared" si="0"/>
        <v>0.15332534512877408</v>
      </c>
      <c r="B35" s="4" t="str">
        <f>B15</f>
        <v>Sickness insurance</v>
      </c>
      <c r="C35" s="5">
        <f>M15</f>
        <v>22465636.299462721</v>
      </c>
    </row>
    <row r="36" spans="1:3" x14ac:dyDescent="0.25">
      <c r="A36" s="124">
        <f t="shared" si="0"/>
        <v>1</v>
      </c>
      <c r="B36" s="4"/>
      <c r="C36" s="5">
        <f>SUM(C29:C35)</f>
        <v>146522652.73294771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53" t="s">
        <v>255</v>
      </c>
      <c r="J3" s="153"/>
      <c r="K3" s="153"/>
      <c r="L3" s="153"/>
      <c r="M3" s="153"/>
      <c r="N3" s="153"/>
      <c r="O3" s="153"/>
      <c r="P3" s="153"/>
      <c r="Q3" s="153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6" t="s">
        <v>257</v>
      </c>
      <c r="D4" s="146" t="s">
        <v>258</v>
      </c>
      <c r="E4" s="145" t="s">
        <v>259</v>
      </c>
      <c r="F4" s="145" t="s">
        <v>260</v>
      </c>
      <c r="G4" s="147"/>
      <c r="H4" s="145"/>
      <c r="I4" s="154" t="s">
        <v>261</v>
      </c>
      <c r="J4" s="154" t="s">
        <v>262</v>
      </c>
      <c r="K4" s="154" t="s">
        <v>263</v>
      </c>
      <c r="L4" s="154" t="s">
        <v>264</v>
      </c>
      <c r="M4" s="155" t="s">
        <v>265</v>
      </c>
      <c r="N4" s="155"/>
      <c r="O4" s="155"/>
      <c r="P4" s="148" t="s">
        <v>266</v>
      </c>
      <c r="Q4" s="148"/>
      <c r="R4" s="149" t="s">
        <v>267</v>
      </c>
      <c r="S4" s="145" t="s">
        <v>268</v>
      </c>
      <c r="T4" s="145"/>
      <c r="U4" s="145"/>
      <c r="V4" s="150" t="s">
        <v>269</v>
      </c>
      <c r="W4" s="145" t="s">
        <v>270</v>
      </c>
      <c r="X4" s="151" t="s">
        <v>271</v>
      </c>
    </row>
    <row r="5" spans="1:42" s="77" customFormat="1" ht="112.5" customHeight="1" x14ac:dyDescent="0.25">
      <c r="A5" s="145"/>
      <c r="B5" s="145"/>
      <c r="C5" s="146"/>
      <c r="D5" s="146"/>
      <c r="E5" s="145"/>
      <c r="F5" s="79" t="s">
        <v>272</v>
      </c>
      <c r="G5" s="79" t="s">
        <v>273</v>
      </c>
      <c r="H5" s="145"/>
      <c r="I5" s="154"/>
      <c r="J5" s="154"/>
      <c r="K5" s="154"/>
      <c r="L5" s="154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49"/>
      <c r="S5" s="79" t="s">
        <v>277</v>
      </c>
      <c r="T5" s="79" t="s">
        <v>278</v>
      </c>
      <c r="U5" s="79" t="s">
        <v>279</v>
      </c>
      <c r="V5" s="150"/>
      <c r="W5" s="145"/>
      <c r="X5" s="152"/>
      <c r="Y5" s="76"/>
    </row>
    <row r="6" spans="1:42" s="84" customFormat="1" x14ac:dyDescent="0.25">
      <c r="A6" s="82" t="s">
        <v>280</v>
      </c>
      <c r="B6" s="18">
        <v>1437015.0884293532</v>
      </c>
      <c r="C6" s="18">
        <v>146241088.97732726</v>
      </c>
      <c r="D6" s="18">
        <v>146241088.97732726</v>
      </c>
      <c r="E6" s="18">
        <v>5344819.1014811732</v>
      </c>
      <c r="F6" s="18">
        <v>22183493.669999994</v>
      </c>
      <c r="G6" s="18">
        <v>76200606.579870239</v>
      </c>
      <c r="H6" s="18">
        <v>133686351.76942071</v>
      </c>
      <c r="I6" s="18">
        <v>46141655.502423994</v>
      </c>
      <c r="J6" s="18">
        <v>19167047.40073302</v>
      </c>
      <c r="K6" s="18">
        <v>19554707.158531927</v>
      </c>
      <c r="L6" s="18">
        <v>4040791.8000000548</v>
      </c>
      <c r="M6" s="18">
        <v>24194</v>
      </c>
      <c r="N6" s="18">
        <v>88964041.801688999</v>
      </c>
      <c r="O6" s="18">
        <v>2514149.1212395369</v>
      </c>
      <c r="P6" s="18">
        <v>2265</v>
      </c>
      <c r="Q6" s="18">
        <v>10738963.768309994</v>
      </c>
      <c r="R6" s="18">
        <v>245367.18763718568</v>
      </c>
      <c r="S6" s="18">
        <v>31554284.405359946</v>
      </c>
      <c r="T6" s="18">
        <v>5198267.4299482843</v>
      </c>
      <c r="U6" s="18">
        <v>18294655.960448235</v>
      </c>
      <c r="V6" s="18">
        <v>16848831.356576931</v>
      </c>
      <c r="W6" s="18">
        <v>5228791.377013267</v>
      </c>
      <c r="X6" s="18">
        <v>53877274.326587342</v>
      </c>
      <c r="Y6" s="83"/>
    </row>
    <row r="7" spans="1:42" s="84" customFormat="1" x14ac:dyDescent="0.25">
      <c r="A7" s="85" t="s">
        <v>281</v>
      </c>
      <c r="B7" s="18">
        <v>1388891.0884293532</v>
      </c>
      <c r="C7" s="18">
        <v>131777871.77806428</v>
      </c>
      <c r="D7" s="18">
        <v>131777871.77806428</v>
      </c>
      <c r="E7" s="18">
        <v>5343373.1612265725</v>
      </c>
      <c r="F7" s="18">
        <v>22061073.489999995</v>
      </c>
      <c r="G7" s="18">
        <v>71462609.639870241</v>
      </c>
      <c r="H7" s="18">
        <v>122316930.08015776</v>
      </c>
      <c r="I7" s="18">
        <v>35925098.752423905</v>
      </c>
      <c r="J7" s="18">
        <v>16341345.790733017</v>
      </c>
      <c r="K7" s="18">
        <v>19239883.918531924</v>
      </c>
      <c r="L7" s="18">
        <v>3987516.4500000547</v>
      </c>
      <c r="M7" s="18">
        <v>21064</v>
      </c>
      <c r="N7" s="18">
        <v>75553684.851688892</v>
      </c>
      <c r="O7" s="18">
        <v>2514149.1212395369</v>
      </c>
      <c r="P7" s="18">
        <v>980</v>
      </c>
      <c r="Q7" s="18">
        <v>7053012.0083100013</v>
      </c>
      <c r="R7" s="18">
        <v>229859.43006464074</v>
      </c>
      <c r="S7" s="18">
        <v>30637850.411484249</v>
      </c>
      <c r="T7" s="18">
        <v>4864191.2579254843</v>
      </c>
      <c r="U7" s="18">
        <v>18294593.010494836</v>
      </c>
      <c r="V7" s="18">
        <v>15469571.335588505</v>
      </c>
      <c r="W7" s="18">
        <v>5228791.3670132663</v>
      </c>
      <c r="X7" s="18">
        <v>51566072.544150658</v>
      </c>
      <c r="Y7" s="83"/>
    </row>
    <row r="8" spans="1:42" s="84" customFormat="1" x14ac:dyDescent="0.25">
      <c r="A8" s="85" t="s">
        <v>282</v>
      </c>
      <c r="B8" s="18">
        <v>151701.08842935308</v>
      </c>
      <c r="C8" s="18">
        <v>73973460.374335304</v>
      </c>
      <c r="D8" s="18">
        <v>73973460.374335304</v>
      </c>
      <c r="E8" s="18">
        <v>468004.51074035262</v>
      </c>
      <c r="F8" s="18">
        <v>1473014.84</v>
      </c>
      <c r="G8" s="18">
        <v>47400534.009870254</v>
      </c>
      <c r="H8" s="18">
        <v>68403738.536780909</v>
      </c>
      <c r="I8" s="18">
        <v>35916098.752423905</v>
      </c>
      <c r="J8" s="18">
        <v>16341345.790733017</v>
      </c>
      <c r="K8" s="18">
        <v>2878653.9823820996</v>
      </c>
      <c r="L8" s="18">
        <v>1915275.2400000556</v>
      </c>
      <c r="M8" s="18">
        <v>17267</v>
      </c>
      <c r="N8" s="18">
        <v>57051258.705539092</v>
      </c>
      <c r="O8" s="18">
        <v>244765.43036793685</v>
      </c>
      <c r="P8" s="18">
        <v>514</v>
      </c>
      <c r="Q8" s="18">
        <v>2823389.8583100005</v>
      </c>
      <c r="R8" s="18">
        <v>126220.06714500056</v>
      </c>
      <c r="S8" s="18">
        <v>7312516.2614372838</v>
      </c>
      <c r="T8" s="18">
        <v>1609892.1589996</v>
      </c>
      <c r="U8" s="18">
        <v>6626078.178624846</v>
      </c>
      <c r="V8" s="18">
        <v>8742187.5511136428</v>
      </c>
      <c r="W8" s="18">
        <v>305526.03801024944</v>
      </c>
      <c r="X8" s="18">
        <v>16486449.917706175</v>
      </c>
      <c r="Y8" s="83"/>
    </row>
    <row r="9" spans="1:42" s="84" customFormat="1" x14ac:dyDescent="0.25">
      <c r="A9" s="85" t="s">
        <v>283</v>
      </c>
      <c r="B9" s="18">
        <v>1237190</v>
      </c>
      <c r="C9" s="18">
        <v>57804411.403728999</v>
      </c>
      <c r="D9" s="18">
        <v>57804411.403728999</v>
      </c>
      <c r="E9" s="18">
        <v>4875368.6504862187</v>
      </c>
      <c r="F9" s="18">
        <v>20588058.649999999</v>
      </c>
      <c r="G9" s="18">
        <v>24062075.630000003</v>
      </c>
      <c r="H9" s="18">
        <v>53913191.543376833</v>
      </c>
      <c r="I9" s="18">
        <v>9000</v>
      </c>
      <c r="J9" s="18">
        <v>0</v>
      </c>
      <c r="K9" s="18">
        <v>16361229.936149826</v>
      </c>
      <c r="L9" s="18">
        <v>2072241.2099999993</v>
      </c>
      <c r="M9" s="18">
        <v>3797</v>
      </c>
      <c r="N9" s="18">
        <v>18502426.146149825</v>
      </c>
      <c r="O9" s="18">
        <v>2269383.6908716001</v>
      </c>
      <c r="P9" s="18">
        <v>466</v>
      </c>
      <c r="Q9" s="18">
        <v>4229622.1500000004</v>
      </c>
      <c r="R9" s="18">
        <v>103639.3629196402</v>
      </c>
      <c r="S9" s="18">
        <v>23325334.150046967</v>
      </c>
      <c r="T9" s="18">
        <v>3254299.0989258848</v>
      </c>
      <c r="U9" s="18">
        <v>11668514.83186999</v>
      </c>
      <c r="V9" s="18">
        <v>6727383.7844748618</v>
      </c>
      <c r="W9" s="18">
        <v>4923265.3290030174</v>
      </c>
      <c r="X9" s="18">
        <v>35079622.626444489</v>
      </c>
      <c r="Y9" s="83"/>
    </row>
    <row r="10" spans="1:42" s="84" customFormat="1" x14ac:dyDescent="0.25">
      <c r="A10" s="85" t="s">
        <v>284</v>
      </c>
      <c r="B10" s="18">
        <v>48124</v>
      </c>
      <c r="C10" s="18">
        <v>14463217.199262962</v>
      </c>
      <c r="D10" s="18">
        <v>14463217.199262962</v>
      </c>
      <c r="E10" s="18">
        <v>1445.9402546000001</v>
      </c>
      <c r="F10" s="18">
        <v>122420.18</v>
      </c>
      <c r="G10" s="18">
        <v>4737996.9400000004</v>
      </c>
      <c r="H10" s="18">
        <v>11369421.68926296</v>
      </c>
      <c r="I10" s="18">
        <v>10216556.750000088</v>
      </c>
      <c r="J10" s="18">
        <v>2825701.6099999994</v>
      </c>
      <c r="K10" s="18">
        <v>314823.24</v>
      </c>
      <c r="L10" s="18">
        <v>53275.35</v>
      </c>
      <c r="M10" s="18">
        <v>3130</v>
      </c>
      <c r="N10" s="18">
        <v>13410356.950000087</v>
      </c>
      <c r="O10" s="18">
        <v>0</v>
      </c>
      <c r="P10" s="18">
        <v>1285</v>
      </c>
      <c r="Q10" s="18">
        <v>3685951.7599999928</v>
      </c>
      <c r="R10" s="18">
        <v>15507.757572544959</v>
      </c>
      <c r="S10" s="18">
        <v>916433.99387570226</v>
      </c>
      <c r="T10" s="18">
        <v>334076.17202279996</v>
      </c>
      <c r="U10" s="18">
        <v>62.949953399999998</v>
      </c>
      <c r="V10" s="18">
        <v>1379260.0209884285</v>
      </c>
      <c r="W10" s="18">
        <v>0.01</v>
      </c>
      <c r="X10" s="18">
        <v>2311201.7824366759</v>
      </c>
      <c r="Y10" s="83"/>
    </row>
    <row r="11" spans="1:42" s="84" customFormat="1" x14ac:dyDescent="0.25">
      <c r="A11" s="82" t="s">
        <v>285</v>
      </c>
      <c r="B11" s="18">
        <v>18169</v>
      </c>
      <c r="C11" s="18">
        <v>4372307.9841498546</v>
      </c>
      <c r="D11" s="18">
        <v>4372599.634149855</v>
      </c>
      <c r="E11" s="18">
        <v>34646.046718047779</v>
      </c>
      <c r="F11" s="18">
        <v>2477.41</v>
      </c>
      <c r="G11" s="18">
        <v>1492612.1105716461</v>
      </c>
      <c r="H11" s="18">
        <v>4461163.9529155325</v>
      </c>
      <c r="I11" s="18">
        <v>2764611.7499999995</v>
      </c>
      <c r="J11" s="18">
        <v>1272715.0600000003</v>
      </c>
      <c r="K11" s="18">
        <v>9221.82</v>
      </c>
      <c r="L11" s="18">
        <v>31638.070000000003</v>
      </c>
      <c r="M11" s="18">
        <v>891</v>
      </c>
      <c r="N11" s="18">
        <v>4078186.6999999997</v>
      </c>
      <c r="O11" s="18">
        <v>6556.9833211631467</v>
      </c>
      <c r="P11" s="18">
        <v>42</v>
      </c>
      <c r="Q11" s="18">
        <v>171280.49</v>
      </c>
      <c r="R11" s="18">
        <v>2864.5987662777443</v>
      </c>
      <c r="S11" s="18">
        <v>422735.04579508962</v>
      </c>
      <c r="T11" s="18">
        <v>164831.79163769999</v>
      </c>
      <c r="U11" s="18">
        <v>212185.72247484344</v>
      </c>
      <c r="V11" s="18">
        <v>802109.70326588524</v>
      </c>
      <c r="W11" s="18">
        <v>8159.3151165868585</v>
      </c>
      <c r="X11" s="18">
        <v>1235868.6629438396</v>
      </c>
      <c r="Y11" s="83"/>
    </row>
    <row r="12" spans="1:42" s="84" customFormat="1" x14ac:dyDescent="0.25">
      <c r="A12" s="82" t="s">
        <v>286</v>
      </c>
      <c r="B12" s="18">
        <v>53289.833009708738</v>
      </c>
      <c r="C12" s="18">
        <v>158829152.96534657</v>
      </c>
      <c r="D12" s="18">
        <v>13254013.32534658</v>
      </c>
      <c r="E12" s="18">
        <v>49679.090896999995</v>
      </c>
      <c r="F12" s="18">
        <v>77884565.670000002</v>
      </c>
      <c r="G12" s="18">
        <v>67417883.556882933</v>
      </c>
      <c r="H12" s="18">
        <v>157234579.96615466</v>
      </c>
      <c r="I12" s="18">
        <v>1742905.5299999998</v>
      </c>
      <c r="J12" s="18">
        <v>22346016.579999994</v>
      </c>
      <c r="K12" s="18">
        <v>983241.85999999975</v>
      </c>
      <c r="L12" s="18">
        <v>23489.94</v>
      </c>
      <c r="M12" s="18">
        <v>2448</v>
      </c>
      <c r="N12" s="18">
        <v>25095652.909999993</v>
      </c>
      <c r="O12" s="18">
        <v>0</v>
      </c>
      <c r="P12" s="18">
        <v>65</v>
      </c>
      <c r="Q12" s="18">
        <v>557866.31999999995</v>
      </c>
      <c r="R12" s="18">
        <v>27684.24314413689</v>
      </c>
      <c r="S12" s="18">
        <v>5839832.9516447401</v>
      </c>
      <c r="T12" s="18">
        <v>511848.44261989999</v>
      </c>
      <c r="U12" s="18">
        <v>3850980.4451905857</v>
      </c>
      <c r="V12" s="18">
        <v>1883793.8951654409</v>
      </c>
      <c r="W12" s="18">
        <v>13049.246737656833</v>
      </c>
      <c r="X12" s="18">
        <v>7764360.3366919747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624506.98113263783</v>
      </c>
      <c r="C14" s="18">
        <v>24556412.707074478</v>
      </c>
      <c r="D14" s="18">
        <v>24556412.707074478</v>
      </c>
      <c r="E14" s="18">
        <v>3946045.3126732968</v>
      </c>
      <c r="F14" s="18">
        <v>3492684.3499999992</v>
      </c>
      <c r="G14" s="18">
        <v>17276712.405371539</v>
      </c>
      <c r="H14" s="18">
        <v>25264763.24903062</v>
      </c>
      <c r="I14" s="18">
        <v>0</v>
      </c>
      <c r="J14" s="18">
        <v>0</v>
      </c>
      <c r="K14" s="18">
        <v>1265813.5699999998</v>
      </c>
      <c r="L14" s="18">
        <v>3291668.0970999999</v>
      </c>
      <c r="M14" s="18">
        <v>3884</v>
      </c>
      <c r="N14" s="18">
        <v>4557970.6671000002</v>
      </c>
      <c r="O14" s="18">
        <v>729832.17890316632</v>
      </c>
      <c r="P14" s="18">
        <v>388</v>
      </c>
      <c r="Q14" s="18">
        <v>897441.64999999991</v>
      </c>
      <c r="R14" s="18">
        <v>34782.95850694336</v>
      </c>
      <c r="S14" s="18">
        <v>8327520.813834127</v>
      </c>
      <c r="T14" s="18">
        <v>1523047</v>
      </c>
      <c r="U14" s="18">
        <v>4832603</v>
      </c>
      <c r="V14" s="18">
        <v>1934797.5951929893</v>
      </c>
      <c r="W14" s="18">
        <v>1300.47</v>
      </c>
      <c r="X14" s="18">
        <v>10298401.837534059</v>
      </c>
      <c r="Y14" s="83"/>
    </row>
    <row r="15" spans="1:42" s="84" customFormat="1" x14ac:dyDescent="0.25">
      <c r="A15" s="86" t="s">
        <v>289</v>
      </c>
      <c r="B15" s="87">
        <v>2132980.9025716996</v>
      </c>
      <c r="C15" s="87">
        <v>333998962.6338982</v>
      </c>
      <c r="D15" s="87">
        <v>188424114.64389816</v>
      </c>
      <c r="E15" s="87">
        <v>9375189.5517695155</v>
      </c>
      <c r="F15" s="87">
        <v>103563221.09999999</v>
      </c>
      <c r="G15" s="87">
        <v>162387814.65269637</v>
      </c>
      <c r="H15" s="87">
        <v>320646858.93752158</v>
      </c>
      <c r="I15" s="87">
        <v>50649172.782423995</v>
      </c>
      <c r="J15" s="87">
        <v>42785779.040733017</v>
      </c>
      <c r="K15" s="87">
        <v>21812984.408531927</v>
      </c>
      <c r="L15" s="87">
        <v>7387587.9071000554</v>
      </c>
      <c r="M15" s="87">
        <v>31417</v>
      </c>
      <c r="N15" s="87">
        <v>122695852.07878895</v>
      </c>
      <c r="O15" s="87">
        <v>3250538.283463866</v>
      </c>
      <c r="P15" s="87">
        <v>2760</v>
      </c>
      <c r="Q15" s="87">
        <v>12365552.228309996</v>
      </c>
      <c r="R15" s="87">
        <v>310698.98805454373</v>
      </c>
      <c r="S15" s="87">
        <v>46144373.216633901</v>
      </c>
      <c r="T15" s="87">
        <v>7397994.6642058846</v>
      </c>
      <c r="U15" s="87">
        <v>27190425.128113665</v>
      </c>
      <c r="V15" s="87">
        <v>21469532.550201248</v>
      </c>
      <c r="W15" s="87">
        <v>5251300.408867511</v>
      </c>
      <c r="X15" s="87">
        <v>73175905.163757205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126512.59639000001</v>
      </c>
    </row>
    <row r="7" spans="1:4" x14ac:dyDescent="0.25">
      <c r="A7" s="45" t="s">
        <v>123</v>
      </c>
      <c r="B7" s="47" t="s">
        <v>124</v>
      </c>
      <c r="C7" s="18">
        <v>4643.4625999999998</v>
      </c>
    </row>
    <row r="8" spans="1:4" x14ac:dyDescent="0.25">
      <c r="A8" s="45" t="s">
        <v>123</v>
      </c>
      <c r="B8" s="47" t="s">
        <v>125</v>
      </c>
      <c r="C8" s="18">
        <v>111897</v>
      </c>
    </row>
    <row r="9" spans="1:4" x14ac:dyDescent="0.25">
      <c r="A9" s="45" t="s">
        <v>123</v>
      </c>
      <c r="B9" s="47" t="s">
        <v>126</v>
      </c>
      <c r="C9" s="18">
        <v>9972.1337900000017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48560.612999999998</v>
      </c>
    </row>
    <row r="12" spans="1:4" x14ac:dyDescent="0.25">
      <c r="A12" s="50">
        <v>1</v>
      </c>
      <c r="B12" s="51" t="s">
        <v>131</v>
      </c>
      <c r="C12" s="18">
        <v>12401</v>
      </c>
    </row>
    <row r="13" spans="1:4" ht="31.5" x14ac:dyDescent="0.25">
      <c r="A13" s="45" t="s">
        <v>59</v>
      </c>
      <c r="B13" s="47" t="s">
        <v>132</v>
      </c>
      <c r="C13" s="18">
        <v>163225</v>
      </c>
    </row>
    <row r="14" spans="1:4" x14ac:dyDescent="0.25">
      <c r="A14" s="45" t="s">
        <v>10</v>
      </c>
      <c r="B14" s="47" t="s">
        <v>133</v>
      </c>
      <c r="C14" s="18">
        <v>162221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</v>
      </c>
    </row>
    <row r="17" spans="1:3" ht="31.5" x14ac:dyDescent="0.25">
      <c r="A17" s="45" t="s">
        <v>27</v>
      </c>
      <c r="B17" s="47" t="s">
        <v>136</v>
      </c>
      <c r="C17" s="18">
        <v>786</v>
      </c>
    </row>
    <row r="18" spans="1:3" x14ac:dyDescent="0.25">
      <c r="A18" s="45" t="s">
        <v>137</v>
      </c>
      <c r="B18" s="47" t="s">
        <v>138</v>
      </c>
      <c r="C18" s="18">
        <v>1372694.1381099999</v>
      </c>
    </row>
    <row r="19" spans="1:3" x14ac:dyDescent="0.25">
      <c r="A19" s="45" t="s">
        <v>10</v>
      </c>
      <c r="B19" s="47" t="s">
        <v>139</v>
      </c>
      <c r="C19" s="18">
        <v>178066.64448000002</v>
      </c>
    </row>
    <row r="20" spans="1:3" x14ac:dyDescent="0.25">
      <c r="A20" s="45" t="s">
        <v>23</v>
      </c>
      <c r="B20" s="47" t="s">
        <v>140</v>
      </c>
      <c r="C20" s="18">
        <v>1166301.4957399999</v>
      </c>
    </row>
    <row r="21" spans="1:3" x14ac:dyDescent="0.25">
      <c r="A21" s="45"/>
      <c r="B21" s="47" t="s">
        <v>141</v>
      </c>
      <c r="C21" s="18">
        <v>1009796.4957399999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14542.785</v>
      </c>
    </row>
    <row r="25" spans="1:3" x14ac:dyDescent="0.25">
      <c r="A25" s="45" t="s">
        <v>43</v>
      </c>
      <c r="B25" s="47" t="s">
        <v>145</v>
      </c>
      <c r="C25" s="18">
        <v>11799.473889999999</v>
      </c>
    </row>
    <row r="26" spans="1:3" x14ac:dyDescent="0.25">
      <c r="A26" s="45" t="s">
        <v>45</v>
      </c>
      <c r="B26" s="47" t="s">
        <v>126</v>
      </c>
      <c r="C26" s="18">
        <v>1983.739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1584479.7511100001</v>
      </c>
    </row>
    <row r="29" spans="1:3" x14ac:dyDescent="0.25">
      <c r="A29" s="48" t="s">
        <v>149</v>
      </c>
      <c r="B29" s="49" t="s">
        <v>150</v>
      </c>
      <c r="C29" s="18">
        <v>657522.79121000005</v>
      </c>
    </row>
    <row r="30" spans="1:3" s="52" customFormat="1" x14ac:dyDescent="0.25">
      <c r="A30" s="48" t="s">
        <v>151</v>
      </c>
      <c r="B30" s="49" t="s">
        <v>152</v>
      </c>
      <c r="C30" s="18">
        <v>77503.804610000007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62811.039259999998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62811.039259999998</v>
      </c>
    </row>
    <row r="39" spans="1:3" x14ac:dyDescent="0.25">
      <c r="A39" s="45" t="s">
        <v>59</v>
      </c>
      <c r="B39" s="47" t="s">
        <v>160</v>
      </c>
      <c r="C39" s="18">
        <v>3646.7608499999997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11046.004499999999</v>
      </c>
    </row>
    <row r="43" spans="1:3" x14ac:dyDescent="0.25">
      <c r="A43" s="45" t="s">
        <v>123</v>
      </c>
      <c r="B43" s="47" t="s">
        <v>155</v>
      </c>
      <c r="C43" s="18">
        <v>1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9889.5609999999997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221</v>
      </c>
    </row>
    <row r="49" spans="1:3" x14ac:dyDescent="0.25">
      <c r="A49" s="45">
        <v>4</v>
      </c>
      <c r="B49" s="54" t="s">
        <v>167</v>
      </c>
      <c r="C49" s="18">
        <v>5550.9568000000008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15661.5178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7461.1440700000003</v>
      </c>
    </row>
    <row r="57" spans="1:3" x14ac:dyDescent="0.25">
      <c r="A57" s="48" t="s">
        <v>10</v>
      </c>
      <c r="B57" s="47" t="s">
        <v>176</v>
      </c>
      <c r="C57" s="18">
        <v>2434.1805799999997</v>
      </c>
    </row>
    <row r="58" spans="1:3" x14ac:dyDescent="0.25">
      <c r="A58" s="48" t="s">
        <v>23</v>
      </c>
      <c r="B58" s="47" t="s">
        <v>126</v>
      </c>
      <c r="C58" s="18">
        <v>5026.9634900000001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50376.216309999996</v>
      </c>
    </row>
    <row r="61" spans="1:3" x14ac:dyDescent="0.25">
      <c r="A61" s="48" t="s">
        <v>23</v>
      </c>
      <c r="B61" s="47" t="s">
        <v>179</v>
      </c>
      <c r="C61" s="18">
        <v>412.03624000000002</v>
      </c>
    </row>
    <row r="62" spans="1:3" x14ac:dyDescent="0.25">
      <c r="A62" s="48" t="s">
        <v>25</v>
      </c>
      <c r="B62" s="47" t="s">
        <v>180</v>
      </c>
      <c r="C62" s="18">
        <v>7</v>
      </c>
    </row>
    <row r="63" spans="1:3" x14ac:dyDescent="0.25">
      <c r="A63" s="45"/>
      <c r="B63" s="49" t="s">
        <v>181</v>
      </c>
      <c r="C63" s="18">
        <v>50795.252549999997</v>
      </c>
    </row>
    <row r="64" spans="1:3" x14ac:dyDescent="0.25">
      <c r="A64" s="45" t="s">
        <v>182</v>
      </c>
      <c r="B64" s="47" t="s">
        <v>126</v>
      </c>
      <c r="C64" s="18">
        <v>385.52825999999999</v>
      </c>
    </row>
    <row r="65" spans="1:3" x14ac:dyDescent="0.25">
      <c r="A65" s="45"/>
      <c r="B65" s="49" t="s">
        <v>183</v>
      </c>
      <c r="C65" s="18">
        <v>58641.924879999999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43341.317069999997</v>
      </c>
    </row>
    <row r="69" spans="1:3" x14ac:dyDescent="0.25">
      <c r="A69" s="48" t="s">
        <v>137</v>
      </c>
      <c r="B69" s="47" t="s">
        <v>188</v>
      </c>
      <c r="C69" s="18">
        <v>1343.5408199999999</v>
      </c>
    </row>
    <row r="70" spans="1:3" x14ac:dyDescent="0.25">
      <c r="A70" s="48"/>
      <c r="B70" s="49" t="s">
        <v>189</v>
      </c>
      <c r="C70" s="18">
        <v>44684.857890000007</v>
      </c>
    </row>
    <row r="71" spans="1:3" x14ac:dyDescent="0.25">
      <c r="A71" s="48"/>
      <c r="B71" s="56" t="s">
        <v>190</v>
      </c>
      <c r="C71" s="18">
        <v>2565007.2438899996</v>
      </c>
    </row>
    <row r="72" spans="1:3" x14ac:dyDescent="0.25">
      <c r="A72" s="48" t="s">
        <v>191</v>
      </c>
      <c r="B72" s="49" t="s">
        <v>192</v>
      </c>
      <c r="C72" s="18">
        <v>2931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263964.00800000003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94209.953080000007</v>
      </c>
    </row>
    <row r="80" spans="1:3" x14ac:dyDescent="0.25">
      <c r="A80" s="48" t="s">
        <v>146</v>
      </c>
      <c r="B80" s="47" t="s">
        <v>201</v>
      </c>
      <c r="C80" s="18">
        <v>79337.922449999998</v>
      </c>
    </row>
    <row r="81" spans="1:3" x14ac:dyDescent="0.25">
      <c r="A81" s="48" t="s">
        <v>202</v>
      </c>
      <c r="B81" s="47" t="s">
        <v>203</v>
      </c>
      <c r="C81" s="18">
        <v>190070.60060000001</v>
      </c>
    </row>
    <row r="82" spans="1:3" x14ac:dyDescent="0.25">
      <c r="A82" s="48" t="s">
        <v>204</v>
      </c>
      <c r="B82" s="47" t="s">
        <v>205</v>
      </c>
      <c r="C82" s="18">
        <v>-4165</v>
      </c>
    </row>
    <row r="83" spans="1:3" x14ac:dyDescent="0.25">
      <c r="A83" s="48" t="s">
        <v>206</v>
      </c>
      <c r="B83" s="47" t="s">
        <v>207</v>
      </c>
      <c r="C83" s="18">
        <v>53347.971219999985</v>
      </c>
    </row>
    <row r="84" spans="1:3" x14ac:dyDescent="0.25">
      <c r="A84" s="60"/>
      <c r="B84" s="49" t="s">
        <v>208</v>
      </c>
      <c r="C84" s="18">
        <v>676765.45534999995</v>
      </c>
    </row>
    <row r="85" spans="1:3" x14ac:dyDescent="0.25">
      <c r="A85" s="48" t="s">
        <v>127</v>
      </c>
      <c r="B85" s="49" t="s">
        <v>209</v>
      </c>
      <c r="C85" s="18">
        <v>700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99991.214019999999</v>
      </c>
    </row>
    <row r="89" spans="1:3" x14ac:dyDescent="0.25">
      <c r="A89" s="45" t="s">
        <v>23</v>
      </c>
      <c r="B89" s="54" t="s">
        <v>214</v>
      </c>
      <c r="C89" s="18">
        <v>84</v>
      </c>
    </row>
    <row r="90" spans="1:3" x14ac:dyDescent="0.25">
      <c r="A90" s="45" t="s">
        <v>25</v>
      </c>
      <c r="B90" s="54" t="s">
        <v>215</v>
      </c>
      <c r="C90" s="18">
        <v>877717.46848000004</v>
      </c>
    </row>
    <row r="91" spans="1:3" x14ac:dyDescent="0.25">
      <c r="A91" s="45" t="s">
        <v>27</v>
      </c>
      <c r="B91" s="54" t="s">
        <v>216</v>
      </c>
      <c r="C91" s="18">
        <v>68061.33176999999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78072.116999999998</v>
      </c>
    </row>
    <row r="94" spans="1:3" x14ac:dyDescent="0.25">
      <c r="A94" s="45" t="s">
        <v>45</v>
      </c>
      <c r="B94" s="54" t="s">
        <v>219</v>
      </c>
      <c r="C94" s="18">
        <v>4210.8426399999998</v>
      </c>
    </row>
    <row r="95" spans="1:3" x14ac:dyDescent="0.25">
      <c r="A95" s="45" t="s">
        <v>52</v>
      </c>
      <c r="B95" s="54" t="s">
        <v>220</v>
      </c>
      <c r="C95" s="18">
        <v>767</v>
      </c>
    </row>
    <row r="96" spans="1:3" x14ac:dyDescent="0.25">
      <c r="A96" s="45" t="s">
        <v>55</v>
      </c>
      <c r="B96" s="54" t="s">
        <v>221</v>
      </c>
      <c r="C96" s="18">
        <v>26415</v>
      </c>
    </row>
    <row r="97" spans="1:3" x14ac:dyDescent="0.25">
      <c r="A97" s="61"/>
      <c r="B97" s="53" t="s">
        <v>222</v>
      </c>
      <c r="C97" s="18">
        <v>1155492.9739100002</v>
      </c>
    </row>
    <row r="98" spans="1:3" x14ac:dyDescent="0.25">
      <c r="A98" s="45" t="s">
        <v>151</v>
      </c>
      <c r="B98" s="53" t="s">
        <v>223</v>
      </c>
      <c r="C98" s="18">
        <v>656150.08497999993</v>
      </c>
    </row>
    <row r="99" spans="1:3" x14ac:dyDescent="0.25">
      <c r="A99" s="50" t="s">
        <v>224</v>
      </c>
      <c r="B99" s="55" t="s">
        <v>225</v>
      </c>
      <c r="C99" s="18">
        <v>207</v>
      </c>
    </row>
    <row r="100" spans="1:3" x14ac:dyDescent="0.25">
      <c r="A100" s="62" t="s">
        <v>10</v>
      </c>
      <c r="B100" s="51" t="s">
        <v>226</v>
      </c>
      <c r="C100" s="18">
        <v>207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1832.1764800000001</v>
      </c>
    </row>
    <row r="104" spans="1:3" x14ac:dyDescent="0.25">
      <c r="A104" s="48" t="s">
        <v>184</v>
      </c>
      <c r="B104" s="49" t="s">
        <v>230</v>
      </c>
      <c r="C104" s="18">
        <v>73589.555070000002</v>
      </c>
    </row>
    <row r="105" spans="1:3" x14ac:dyDescent="0.25">
      <c r="A105" s="48" t="s">
        <v>129</v>
      </c>
      <c r="B105" s="47" t="s">
        <v>231</v>
      </c>
      <c r="C105" s="18">
        <v>43301.558530000002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6028.5691899999993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24259.427349999998</v>
      </c>
    </row>
    <row r="122" spans="1:3" x14ac:dyDescent="0.25">
      <c r="A122" s="48" t="s">
        <v>123</v>
      </c>
      <c r="B122" s="47" t="s">
        <v>232</v>
      </c>
      <c r="C122" s="18">
        <v>7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4520.3375299999998</v>
      </c>
    </row>
    <row r="125" spans="1:3" x14ac:dyDescent="0.25">
      <c r="A125" s="48" t="s">
        <v>123</v>
      </c>
      <c r="B125" s="47" t="s">
        <v>241</v>
      </c>
      <c r="C125" s="18">
        <v>1718.9967299999998</v>
      </c>
    </row>
    <row r="126" spans="1:3" x14ac:dyDescent="0.25">
      <c r="A126" s="48" t="s">
        <v>123</v>
      </c>
      <c r="B126" s="47" t="s">
        <v>242</v>
      </c>
      <c r="C126" s="18">
        <v>628.99400000000003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270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270</v>
      </c>
    </row>
    <row r="131" spans="1:3" x14ac:dyDescent="0.25">
      <c r="A131" s="24"/>
      <c r="B131" s="26" t="s">
        <v>247</v>
      </c>
      <c r="C131" s="18">
        <v>2565007.2457899996</v>
      </c>
    </row>
    <row r="132" spans="1:3" x14ac:dyDescent="0.25">
      <c r="A132" s="63" t="s">
        <v>248</v>
      </c>
      <c r="B132" s="26" t="s">
        <v>249</v>
      </c>
      <c r="C132" s="18">
        <v>2931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63406.390989999993</v>
      </c>
      <c r="D6" s="19"/>
    </row>
    <row r="7" spans="1:4" ht="31.5" x14ac:dyDescent="0.2">
      <c r="A7" s="17"/>
      <c r="B7" s="15" t="s">
        <v>14</v>
      </c>
      <c r="C7" s="18">
        <v>-805.86485000000005</v>
      </c>
    </row>
    <row r="8" spans="1:4" ht="15.75" x14ac:dyDescent="0.2">
      <c r="A8" s="17" t="s">
        <v>15</v>
      </c>
      <c r="B8" s="15" t="s">
        <v>16</v>
      </c>
      <c r="C8" s="18">
        <v>-7038.9201845261259</v>
      </c>
    </row>
    <row r="9" spans="1:4" ht="15.75" x14ac:dyDescent="0.2">
      <c r="A9" s="17" t="s">
        <v>17</v>
      </c>
      <c r="B9" s="15" t="s">
        <v>18</v>
      </c>
      <c r="C9" s="18">
        <v>-6901.0129299999999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978.00565000000006</v>
      </c>
    </row>
    <row r="12" spans="1:4" ht="15.75" x14ac:dyDescent="0.2">
      <c r="A12" s="20"/>
      <c r="B12" s="21" t="s">
        <v>22</v>
      </c>
      <c r="C12" s="18">
        <v>50444.463525473875</v>
      </c>
      <c r="D12" s="19"/>
    </row>
    <row r="13" spans="1:4" ht="15.75" x14ac:dyDescent="0.2">
      <c r="A13" s="22" t="s">
        <v>23</v>
      </c>
      <c r="B13" s="15" t="s">
        <v>24</v>
      </c>
      <c r="C13" s="18">
        <v>277</v>
      </c>
      <c r="D13" s="19"/>
    </row>
    <row r="14" spans="1:4" ht="15.75" x14ac:dyDescent="0.2">
      <c r="A14" s="22" t="s">
        <v>25</v>
      </c>
      <c r="B14" s="15" t="s">
        <v>26</v>
      </c>
      <c r="C14" s="18">
        <v>345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-23519.95033</v>
      </c>
    </row>
    <row r="18" spans="1:4" ht="15.75" x14ac:dyDescent="0.2">
      <c r="A18" s="17" t="s">
        <v>32</v>
      </c>
      <c r="B18" s="15" t="s">
        <v>33</v>
      </c>
      <c r="C18" s="18">
        <v>1375.8854999999999</v>
      </c>
    </row>
    <row r="19" spans="1:4" ht="15.75" x14ac:dyDescent="0.2">
      <c r="A19" s="20"/>
      <c r="B19" s="23" t="s">
        <v>34</v>
      </c>
      <c r="C19" s="18">
        <v>-22144.064829999999</v>
      </c>
      <c r="D19" s="19"/>
    </row>
    <row r="20" spans="1:4" ht="15.75" x14ac:dyDescent="0.2">
      <c r="A20" s="17" t="s">
        <v>15</v>
      </c>
      <c r="B20" s="15" t="s">
        <v>35</v>
      </c>
      <c r="C20" s="18">
        <v>-726.42837999999847</v>
      </c>
    </row>
    <row r="21" spans="1:4" ht="15.75" x14ac:dyDescent="0.2">
      <c r="A21" s="17" t="s">
        <v>17</v>
      </c>
      <c r="B21" s="15" t="s">
        <v>36</v>
      </c>
      <c r="C21" s="18">
        <v>-247.99290999999999</v>
      </c>
    </row>
    <row r="22" spans="1:4" ht="15.75" x14ac:dyDescent="0.2">
      <c r="A22" s="20"/>
      <c r="B22" s="21" t="s">
        <v>37</v>
      </c>
      <c r="C22" s="18">
        <v>-23118.486119999998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3.4525534763932227E-2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3.4525534763932227E-2</v>
      </c>
      <c r="D26" s="19"/>
    </row>
    <row r="27" spans="1:4" ht="15.75" x14ac:dyDescent="0.2">
      <c r="A27" s="14" t="s">
        <v>43</v>
      </c>
      <c r="B27" s="15" t="s">
        <v>44</v>
      </c>
      <c r="C27" s="18">
        <v>-258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-12521.080026425774</v>
      </c>
    </row>
    <row r="30" spans="1:4" ht="15.75" x14ac:dyDescent="0.2">
      <c r="A30" s="17" t="s">
        <v>15</v>
      </c>
      <c r="B30" s="15" t="s">
        <v>48</v>
      </c>
      <c r="C30" s="18">
        <v>433.27618999999999</v>
      </c>
    </row>
    <row r="31" spans="1:4" ht="15.75" x14ac:dyDescent="0.2">
      <c r="A31" s="17" t="s">
        <v>17</v>
      </c>
      <c r="B31" s="15" t="s">
        <v>49</v>
      </c>
      <c r="C31" s="18">
        <v>-9012.7971524793174</v>
      </c>
    </row>
    <row r="32" spans="1:4" ht="15.75" x14ac:dyDescent="0.2">
      <c r="A32" s="17" t="s">
        <v>20</v>
      </c>
      <c r="B32" s="15" t="s">
        <v>50</v>
      </c>
      <c r="C32" s="18">
        <v>383.47791999999998</v>
      </c>
    </row>
    <row r="33" spans="1:4" ht="15.75" x14ac:dyDescent="0.2">
      <c r="A33" s="24"/>
      <c r="B33" s="21" t="s">
        <v>51</v>
      </c>
      <c r="C33" s="18">
        <v>-20717.12306890509</v>
      </c>
      <c r="D33" s="19"/>
    </row>
    <row r="34" spans="1:4" ht="15.75" x14ac:dyDescent="0.2">
      <c r="A34" s="14" t="s">
        <v>52</v>
      </c>
      <c r="B34" s="15" t="s">
        <v>53</v>
      </c>
      <c r="C34" s="18">
        <v>-2186.3096357340705</v>
      </c>
    </row>
    <row r="35" spans="1:4" ht="15.75" x14ac:dyDescent="0.2">
      <c r="A35" s="14"/>
      <c r="B35" s="15" t="s">
        <v>54</v>
      </c>
      <c r="C35" s="18">
        <v>-1597.24991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4786.5792263694766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188988.68319000001</v>
      </c>
    </row>
    <row r="41" spans="1:4" ht="31.5" x14ac:dyDescent="0.2">
      <c r="A41" s="23"/>
      <c r="B41" s="15" t="s">
        <v>14</v>
      </c>
      <c r="C41" s="18">
        <v>-2947.7095899999999</v>
      </c>
    </row>
    <row r="42" spans="1:4" ht="15.75" x14ac:dyDescent="0.2">
      <c r="A42" s="27" t="s">
        <v>15</v>
      </c>
      <c r="B42" s="28" t="s">
        <v>16</v>
      </c>
      <c r="C42" s="18">
        <v>-9374.8729754738724</v>
      </c>
    </row>
    <row r="43" spans="1:4" ht="15.75" x14ac:dyDescent="0.2">
      <c r="A43" s="27" t="s">
        <v>17</v>
      </c>
      <c r="B43" s="15" t="s">
        <v>61</v>
      </c>
      <c r="C43" s="18">
        <v>676.03920000000198</v>
      </c>
    </row>
    <row r="44" spans="1:4" ht="15.75" x14ac:dyDescent="0.2">
      <c r="A44" s="27" t="s">
        <v>20</v>
      </c>
      <c r="B44" s="28" t="s">
        <v>21</v>
      </c>
      <c r="C44" s="18">
        <v>784.88112000000001</v>
      </c>
    </row>
    <row r="45" spans="1:4" ht="15.75" x14ac:dyDescent="0.2">
      <c r="A45" s="20"/>
      <c r="B45" s="21" t="s">
        <v>62</v>
      </c>
      <c r="C45" s="18">
        <v>181074.73053452611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129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1025.0521800000001</v>
      </c>
    </row>
    <row r="52" spans="1:4" ht="15.75" x14ac:dyDescent="0.25">
      <c r="A52" s="31" t="s">
        <v>69</v>
      </c>
      <c r="B52" s="15" t="s">
        <v>70</v>
      </c>
      <c r="C52" s="18">
        <v>14078.46234</v>
      </c>
    </row>
    <row r="53" spans="1:4" ht="15.75" x14ac:dyDescent="0.25">
      <c r="A53" s="32"/>
      <c r="B53" s="23" t="s">
        <v>71</v>
      </c>
      <c r="C53" s="18">
        <v>15103.514520000001</v>
      </c>
      <c r="D53" s="19"/>
    </row>
    <row r="54" spans="1:4" ht="15.75" x14ac:dyDescent="0.2">
      <c r="A54" s="30" t="s">
        <v>17</v>
      </c>
      <c r="B54" s="15" t="s">
        <v>72</v>
      </c>
      <c r="C54" s="18">
        <v>23467.728439999999</v>
      </c>
    </row>
    <row r="55" spans="1:4" ht="15.75" x14ac:dyDescent="0.2">
      <c r="A55" s="30" t="s">
        <v>20</v>
      </c>
      <c r="B55" s="15" t="s">
        <v>73</v>
      </c>
      <c r="C55" s="18">
        <v>3492.8280699999996</v>
      </c>
    </row>
    <row r="56" spans="1:4" ht="15.75" x14ac:dyDescent="0.25">
      <c r="A56" s="11"/>
      <c r="B56" s="21" t="s">
        <v>74</v>
      </c>
      <c r="C56" s="18">
        <v>42193.071029999999</v>
      </c>
      <c r="D56" s="19"/>
    </row>
    <row r="57" spans="1:4" ht="15.75" x14ac:dyDescent="0.25">
      <c r="A57" s="24" t="s">
        <v>25</v>
      </c>
      <c r="B57" s="32" t="s">
        <v>26</v>
      </c>
      <c r="C57" s="18">
        <v>6247.2204200000006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-100342.00135999999</v>
      </c>
    </row>
    <row r="61" spans="1:4" ht="15.75" x14ac:dyDescent="0.2">
      <c r="A61" s="27" t="s">
        <v>32</v>
      </c>
      <c r="B61" s="29" t="s">
        <v>33</v>
      </c>
      <c r="C61" s="18">
        <v>3251.1030900000001</v>
      </c>
    </row>
    <row r="62" spans="1:4" ht="15.75" x14ac:dyDescent="0.2">
      <c r="A62" s="20"/>
      <c r="B62" s="23" t="s">
        <v>76</v>
      </c>
      <c r="C62" s="18">
        <v>-97090.898270000005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-1215.8380900000079</v>
      </c>
    </row>
    <row r="65" spans="1:4" ht="15.75" x14ac:dyDescent="0.25">
      <c r="A65" s="31" t="s">
        <v>69</v>
      </c>
      <c r="B65" s="29" t="s">
        <v>33</v>
      </c>
      <c r="C65" s="18">
        <v>-326.08056999999997</v>
      </c>
    </row>
    <row r="66" spans="1:4" ht="15.75" x14ac:dyDescent="0.2">
      <c r="A66" s="20"/>
      <c r="B66" s="23" t="s">
        <v>78</v>
      </c>
      <c r="C66" s="18">
        <v>-1541.918660000008</v>
      </c>
      <c r="D66" s="19"/>
    </row>
    <row r="67" spans="1:4" ht="15.75" x14ac:dyDescent="0.25">
      <c r="A67" s="24"/>
      <c r="B67" s="33" t="s">
        <v>37</v>
      </c>
      <c r="C67" s="18">
        <v>-98632.816930000001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-26785.533920000005</v>
      </c>
    </row>
    <row r="71" spans="1:4" ht="15.75" x14ac:dyDescent="0.2">
      <c r="A71" s="27" t="s">
        <v>32</v>
      </c>
      <c r="B71" s="29" t="s">
        <v>33</v>
      </c>
      <c r="C71" s="18">
        <v>-26</v>
      </c>
    </row>
    <row r="72" spans="1:4" ht="15.75" x14ac:dyDescent="0.2">
      <c r="A72" s="20"/>
      <c r="B72" s="23" t="s">
        <v>76</v>
      </c>
      <c r="C72" s="18">
        <v>-26811.533920000005</v>
      </c>
      <c r="D72" s="19"/>
    </row>
    <row r="73" spans="1:4" ht="15.75" x14ac:dyDescent="0.2">
      <c r="A73" s="30" t="s">
        <v>15</v>
      </c>
      <c r="B73" s="29" t="s">
        <v>81</v>
      </c>
      <c r="C73" s="18">
        <v>-2883.5481200000049</v>
      </c>
    </row>
    <row r="74" spans="1:4" ht="15.75" x14ac:dyDescent="0.2">
      <c r="A74" s="20"/>
      <c r="B74" s="21" t="s">
        <v>82</v>
      </c>
      <c r="C74" s="18">
        <v>-29695.082040000012</v>
      </c>
      <c r="D74" s="19"/>
    </row>
    <row r="75" spans="1:4" ht="15.75" x14ac:dyDescent="0.2">
      <c r="A75" s="14">
        <v>6</v>
      </c>
      <c r="B75" s="15" t="s">
        <v>44</v>
      </c>
      <c r="C75" s="18">
        <v>297.60617999999999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-46144.11265357423</v>
      </c>
    </row>
    <row r="78" spans="1:4" ht="15.75" x14ac:dyDescent="0.2">
      <c r="A78" s="27" t="s">
        <v>15</v>
      </c>
      <c r="B78" s="15" t="s">
        <v>48</v>
      </c>
      <c r="C78" s="18">
        <v>504.74420000000077</v>
      </c>
    </row>
    <row r="79" spans="1:4" ht="15.75" x14ac:dyDescent="0.2">
      <c r="A79" s="27" t="s">
        <v>17</v>
      </c>
      <c r="B79" s="15" t="s">
        <v>49</v>
      </c>
      <c r="C79" s="18">
        <v>-21471.416177520685</v>
      </c>
    </row>
    <row r="80" spans="1:4" ht="15.75" x14ac:dyDescent="0.2">
      <c r="A80" s="27" t="s">
        <v>20</v>
      </c>
      <c r="B80" s="15" t="s">
        <v>84</v>
      </c>
      <c r="C80" s="18">
        <v>267.76117999999997</v>
      </c>
    </row>
    <row r="81" spans="1:4" ht="15.75" x14ac:dyDescent="0.2">
      <c r="A81" s="24"/>
      <c r="B81" s="21" t="s">
        <v>51</v>
      </c>
      <c r="C81" s="18">
        <v>-66843.023451094909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-537.57519000000002</v>
      </c>
    </row>
    <row r="84" spans="1:4" ht="15.75" x14ac:dyDescent="0.2">
      <c r="A84" s="27" t="s">
        <v>15</v>
      </c>
      <c r="B84" s="15" t="s">
        <v>87</v>
      </c>
      <c r="C84" s="18">
        <v>-16286.354859999999</v>
      </c>
    </row>
    <row r="85" spans="1:4" ht="15.75" x14ac:dyDescent="0.2">
      <c r="A85" s="27" t="s">
        <v>17</v>
      </c>
      <c r="B85" s="15" t="s">
        <v>88</v>
      </c>
      <c r="C85" s="18">
        <v>-732.53015000000005</v>
      </c>
    </row>
    <row r="86" spans="1:4" ht="15.75" x14ac:dyDescent="0.2">
      <c r="A86" s="23"/>
      <c r="B86" s="21" t="s">
        <v>89</v>
      </c>
      <c r="C86" s="18">
        <v>-17556.460200000001</v>
      </c>
      <c r="D86" s="19"/>
    </row>
    <row r="87" spans="1:4" ht="15.75" x14ac:dyDescent="0.2">
      <c r="A87" s="14">
        <v>9</v>
      </c>
      <c r="B87" s="29" t="s">
        <v>90</v>
      </c>
      <c r="C87" s="18">
        <v>-10738.37517426593</v>
      </c>
    </row>
    <row r="88" spans="1:4" ht="15.75" x14ac:dyDescent="0.2">
      <c r="A88" s="14"/>
      <c r="B88" s="15" t="s">
        <v>54</v>
      </c>
      <c r="C88" s="18">
        <v>-8671.3213300000007</v>
      </c>
    </row>
    <row r="89" spans="1:4" ht="15.75" x14ac:dyDescent="0.2">
      <c r="A89" s="14" t="s">
        <v>57</v>
      </c>
      <c r="B89" s="15" t="s">
        <v>91</v>
      </c>
      <c r="C89" s="18">
        <v>-251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6095.8703691652699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4786.5792263694766</v>
      </c>
      <c r="D93" s="19"/>
    </row>
    <row r="94" spans="1:4" ht="15.75" x14ac:dyDescent="0.2">
      <c r="A94" s="14" t="s">
        <v>23</v>
      </c>
      <c r="B94" s="15" t="s">
        <v>99</v>
      </c>
      <c r="C94" s="18">
        <v>6095.8703691652699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41909</v>
      </c>
    </row>
    <row r="97" spans="1:4" ht="15.75" x14ac:dyDescent="0.2">
      <c r="A97" s="37"/>
      <c r="B97" s="15" t="s">
        <v>65</v>
      </c>
      <c r="C97" s="18">
        <v>41828</v>
      </c>
    </row>
    <row r="98" spans="1:4" ht="15.75" x14ac:dyDescent="0.2">
      <c r="A98" s="37" t="s">
        <v>15</v>
      </c>
      <c r="B98" s="15" t="s">
        <v>66</v>
      </c>
      <c r="C98" s="18">
        <v>311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18</v>
      </c>
    </row>
    <row r="101" spans="1:4" ht="15.75" x14ac:dyDescent="0.25">
      <c r="A101" s="38" t="s">
        <v>69</v>
      </c>
      <c r="B101" s="15" t="s">
        <v>70</v>
      </c>
      <c r="C101" s="18">
        <v>2053.84944</v>
      </c>
    </row>
    <row r="102" spans="1:4" ht="15.75" x14ac:dyDescent="0.25">
      <c r="A102" s="32"/>
      <c r="B102" s="23" t="s">
        <v>71</v>
      </c>
      <c r="C102" s="18">
        <v>2071.84944</v>
      </c>
    </row>
    <row r="103" spans="1:4" ht="15.75" x14ac:dyDescent="0.2">
      <c r="A103" s="37" t="s">
        <v>17</v>
      </c>
      <c r="B103" s="15" t="s">
        <v>72</v>
      </c>
      <c r="C103" s="18">
        <v>118</v>
      </c>
    </row>
    <row r="104" spans="1:4" ht="15.75" x14ac:dyDescent="0.2">
      <c r="A104" s="37" t="s">
        <v>20</v>
      </c>
      <c r="B104" s="15" t="s">
        <v>73</v>
      </c>
      <c r="C104" s="18">
        <v>125</v>
      </c>
    </row>
    <row r="105" spans="1:4" ht="15.75" x14ac:dyDescent="0.25">
      <c r="A105" s="11"/>
      <c r="B105" s="21" t="s">
        <v>101</v>
      </c>
      <c r="C105" s="18">
        <v>44223.849439999998</v>
      </c>
    </row>
    <row r="106" spans="1:4" ht="15.75" x14ac:dyDescent="0.2">
      <c r="A106" s="24" t="s">
        <v>27</v>
      </c>
      <c r="B106" s="15" t="s">
        <v>102</v>
      </c>
      <c r="C106" s="18">
        <v>225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-766</v>
      </c>
    </row>
    <row r="109" spans="1:4" ht="15.75" x14ac:dyDescent="0.2">
      <c r="A109" s="17" t="s">
        <v>15</v>
      </c>
      <c r="B109" s="15" t="s">
        <v>87</v>
      </c>
      <c r="C109" s="18">
        <v>-66</v>
      </c>
    </row>
    <row r="110" spans="1:4" ht="15.75" x14ac:dyDescent="0.2">
      <c r="A110" s="17" t="s">
        <v>17</v>
      </c>
      <c r="B110" s="15" t="s">
        <v>88</v>
      </c>
      <c r="C110" s="18">
        <v>-538.65215999999998</v>
      </c>
    </row>
    <row r="111" spans="1:4" ht="15.75" x14ac:dyDescent="0.2">
      <c r="A111" s="23"/>
      <c r="B111" s="21" t="s">
        <v>82</v>
      </c>
      <c r="C111" s="18">
        <v>-1370.6521600000001</v>
      </c>
      <c r="D111" s="19"/>
    </row>
    <row r="112" spans="1:4" ht="15.75" x14ac:dyDescent="0.2">
      <c r="A112" s="24" t="s">
        <v>43</v>
      </c>
      <c r="B112" s="15" t="s">
        <v>105</v>
      </c>
      <c r="C112" s="18">
        <v>-251</v>
      </c>
      <c r="D112" s="19"/>
    </row>
    <row r="113" spans="1:4" ht="15.75" x14ac:dyDescent="0.2">
      <c r="A113" s="24" t="s">
        <v>45</v>
      </c>
      <c r="B113" s="15" t="s">
        <v>106</v>
      </c>
      <c r="C113" s="18">
        <v>746.64322000000004</v>
      </c>
    </row>
    <row r="114" spans="1:4" ht="15.75" x14ac:dyDescent="0.2">
      <c r="A114" s="24" t="s">
        <v>52</v>
      </c>
      <c r="B114" s="15" t="s">
        <v>107</v>
      </c>
      <c r="C114" s="18">
        <v>-251.78740999999999</v>
      </c>
    </row>
    <row r="115" spans="1:4" ht="15.75" x14ac:dyDescent="0.2">
      <c r="A115" s="24" t="s">
        <v>55</v>
      </c>
      <c r="B115" s="15" t="s">
        <v>108</v>
      </c>
      <c r="C115" s="18">
        <v>54204.502685534753</v>
      </c>
      <c r="D115" s="19"/>
    </row>
    <row r="116" spans="1:4" ht="15.75" x14ac:dyDescent="0.2">
      <c r="A116" s="24" t="s">
        <v>57</v>
      </c>
      <c r="B116" s="15" t="s">
        <v>109</v>
      </c>
      <c r="C116" s="18">
        <v>16.621030000000001</v>
      </c>
    </row>
    <row r="117" spans="1:4" ht="15.75" x14ac:dyDescent="0.2">
      <c r="A117" s="24" t="s">
        <v>94</v>
      </c>
      <c r="B117" s="15" t="s">
        <v>110</v>
      </c>
      <c r="C117" s="18">
        <v>-2.6290000000000001E-2</v>
      </c>
    </row>
    <row r="118" spans="1:4" ht="15.75" x14ac:dyDescent="0.2">
      <c r="A118" s="24" t="s">
        <v>111</v>
      </c>
      <c r="B118" s="15" t="s">
        <v>112</v>
      </c>
      <c r="C118" s="18">
        <v>16.594740000000002</v>
      </c>
      <c r="D118" s="19"/>
    </row>
    <row r="119" spans="1:4" ht="15.75" x14ac:dyDescent="0.2">
      <c r="A119" s="24" t="s">
        <v>113</v>
      </c>
      <c r="B119" s="15" t="s">
        <v>114</v>
      </c>
      <c r="C119" s="18">
        <v>-912.23587999999995</v>
      </c>
    </row>
    <row r="120" spans="1:4" ht="15.75" x14ac:dyDescent="0.2">
      <c r="A120" s="24" t="s">
        <v>115</v>
      </c>
      <c r="B120" s="15" t="s">
        <v>116</v>
      </c>
      <c r="C120" s="18">
        <v>39</v>
      </c>
    </row>
    <row r="121" spans="1:4" ht="15.75" x14ac:dyDescent="0.2">
      <c r="A121" s="24" t="s">
        <v>117</v>
      </c>
      <c r="B121" s="15" t="s">
        <v>118</v>
      </c>
      <c r="C121" s="18">
        <v>53347.861545534746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2021-10-21T06:48:48Z</dcterms:modified>
</cp:coreProperties>
</file>