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М08_2021\"/>
    </mc:Choice>
  </mc:AlternateContent>
  <bookViews>
    <workbookView xWindow="0" yWindow="0" windowWidth="21600" windowHeight="9630" tabRatio="731"/>
  </bookViews>
  <sheets>
    <sheet name="Premiums" sheetId="4" r:id="rId1"/>
    <sheet name="Payments" sheetId="8" r:id="rId2"/>
    <sheet name="Prem-Pay-Total" sheetId="6" r:id="rId3"/>
    <sheet name="Prem-Pay-Exp" sheetId="1" r:id="rId4"/>
    <sheet name="Balance sheet" sheetId="2" r:id="rId5"/>
    <sheet name="Income Statement" sheetId="3" r:id="rId6"/>
  </sheets>
  <definedNames>
    <definedName name="_xlnm.Print_Area" localSheetId="4">'Balance sheet'!$A$1:$C$135</definedName>
    <definedName name="_xlnm.Print_Area" localSheetId="5">'Income Statement'!$A$1:$C$123</definedName>
    <definedName name="_xlnm.Print_Area" localSheetId="1">Payments!$A$1:$AA$35</definedName>
    <definedName name="_xlnm.Print_Area" localSheetId="0">Premiums!$A$1:$AA$35</definedName>
    <definedName name="_xlnm.Print_Area" localSheetId="3">'Prem-Pay-Exp'!$A$1:$W$37</definedName>
    <definedName name="_xlnm.Print_Area" localSheetId="2">'Prem-Pay-Total'!$A$1:$H$37</definedName>
    <definedName name="_xlnm.Print_Titles" localSheetId="4">'Balance sheet'!$1:$1</definedName>
    <definedName name="_xlnm.Print_Titles" localSheetId="5">'Income Statement'!$1:$1</definedName>
    <definedName name="_xlnm.Print_Titles" localSheetId="1">Payments!$A:$B</definedName>
    <definedName name="_xlnm.Print_Titles" localSheetId="0">Premiums!$A:$B</definedName>
    <definedName name="_xlnm.Print_Titles" localSheetId="3">'Prem-Pay-Exp'!$A:$A</definedName>
    <definedName name="_xlnm.Print_Titles" localSheetId="2">'Prem-Pay-Total'!$A:$B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8" i="8" l="1"/>
  <c r="A55" i="8"/>
  <c r="A49" i="8"/>
  <c r="A53" i="8"/>
  <c r="A52" i="8" l="1"/>
  <c r="A46" i="8"/>
  <c r="A54" i="8"/>
  <c r="A47" i="8"/>
  <c r="A50" i="8"/>
  <c r="A51" i="8"/>
  <c r="A55" i="4" l="1"/>
  <c r="A53" i="4"/>
  <c r="A54" i="4" l="1"/>
  <c r="A51" i="4"/>
  <c r="A46" i="4"/>
  <c r="A47" i="4"/>
  <c r="A48" i="4"/>
  <c r="A49" i="4"/>
  <c r="A50" i="4" l="1"/>
  <c r="A52" i="4"/>
  <c r="A47" i="6" l="1"/>
  <c r="G46" i="6"/>
  <c r="A51" i="6"/>
  <c r="G45" i="6"/>
  <c r="G47" i="6" l="1"/>
  <c r="A53" i="6"/>
  <c r="G48" i="6"/>
  <c r="A54" i="6"/>
  <c r="G53" i="6"/>
  <c r="G51" i="6"/>
  <c r="G50" i="6"/>
  <c r="A45" i="6"/>
  <c r="A48" i="6"/>
  <c r="A46" i="6"/>
  <c r="A50" i="6"/>
  <c r="G52" i="6"/>
  <c r="G49" i="6"/>
  <c r="A52" i="6"/>
  <c r="G54" i="6"/>
  <c r="A49" i="6"/>
</calcChain>
</file>

<file path=xl/sharedStrings.xml><?xml version="1.0" encoding="utf-8"?>
<sst xmlns="http://schemas.openxmlformats.org/spreadsheetml/2006/main" count="729" uniqueCount="380">
  <si>
    <t>в лв.</t>
  </si>
  <si>
    <t>КЛАСОВЕ ЗАСТРАХОВКИ</t>
  </si>
  <si>
    <t>БРУТЕН ПРЕМИЕН ПРИХОД</t>
  </si>
  <si>
    <t xml:space="preserve">ПОЛУЧЕНИ ПРЕМИИ </t>
  </si>
  <si>
    <t>Начислен данък по Закона за данък върху застрахова-телните премии</t>
  </si>
  <si>
    <t>ИЗПЛАТЕНИ ПРЕТЕНЦИИ</t>
  </si>
  <si>
    <t>ПРЕДЯВЕНИ ПРЕТЕНЦИИ</t>
  </si>
  <si>
    <t>ПОЛУЧЕНИ СУМИ И НАЧИСЛЕНИ ВЗЕМАНИЯ ПО РЕГРЕСИ И АБАНДОНИ /приспаднати от изплатените обезщетения/</t>
  </si>
  <si>
    <t xml:space="preserve">ИЗПЛАТЕНИ БОНУСИ И ОТСТЪПКИ </t>
  </si>
  <si>
    <t>РАЗХОДИ, СВЪРЗАНИ СЪС ЗАСТРАХОВАТЕЛНАТА ДЕЙНОСТ</t>
  </si>
  <si>
    <t xml:space="preserve">ОБЩ РАЗМЕР </t>
  </si>
  <si>
    <t>общо</t>
  </si>
  <si>
    <t>в т.ч. по предявени претенции през предходни години</t>
  </si>
  <si>
    <t>в т.ч. по събития от предходни години</t>
  </si>
  <si>
    <t>р-ди за уреждане на претенции</t>
  </si>
  <si>
    <t>аквизиционни</t>
  </si>
  <si>
    <t>администра-тивни</t>
  </si>
  <si>
    <t>други</t>
  </si>
  <si>
    <t>сума</t>
  </si>
  <si>
    <t xml:space="preserve">брой </t>
  </si>
  <si>
    <t>общ размер</t>
  </si>
  <si>
    <t xml:space="preserve">отложени от минали периоди, признати през текущия </t>
  </si>
  <si>
    <t>отложени за следващи отчетни периоди</t>
  </si>
  <si>
    <t>1."ЗЛОПОЛУКА"</t>
  </si>
  <si>
    <t>2. ЗАСТРАХОВКА "ЗАБОЛЯВАНЕ"</t>
  </si>
  <si>
    <t>3."СУХОПЪТНИ ПРЕВОЗНИ СРЕДСТВА ( БЕЗ РЕЛСОВИ ПРЕВОЗНИ СРЕДСТВА)"</t>
  </si>
  <si>
    <t>4."РЕЛСОВИ ПРЕВОЗНИ СРЕДСТВА"</t>
  </si>
  <si>
    <t>5."ЛЕТАТЕЛНИ АПАРАТИ"</t>
  </si>
  <si>
    <t>6."ПЛАВАТЕЛНИ СЪДОВЕ"</t>
  </si>
  <si>
    <t>7. "ТОВАРИ ПО ВРЕМЕ НА ПРЕВОЗ"</t>
  </si>
  <si>
    <t>8."ПОЖАР И ПРИРОДНИ БЕДСТВИЯ"</t>
  </si>
  <si>
    <t>9."ЩЕТИ НА ИМУЩЕСТВО"</t>
  </si>
  <si>
    <t>10."ГО, СВЪРЗАНА С ПРИТЕЖАВАНЕТО И ИЗПОЛЗВАНЕТО НА МПС"</t>
  </si>
  <si>
    <t>11."ГО, СВЪРЗАНА С ПРИТЕЖАВАНЕТО И ИЗПОЛЗВАНЕТО НА ЛЕТАТЕЛНИ АПАРАТИ"</t>
  </si>
  <si>
    <t>12."ГО, СВЪРЗАНА С ПРИТЕЖАВАНЕТО И ИЗПОЛЗВАНЕТО НА ПЛАВАТЕЛНИ СЪДОВЕ"</t>
  </si>
  <si>
    <t>13."ОБЩА ГРАЖДАНСКА ОТГОВОРНОСТ"</t>
  </si>
  <si>
    <t>14."КРЕДИТИ"</t>
  </si>
  <si>
    <t>15."ГАРАНЦИИ"</t>
  </si>
  <si>
    <t>16. "РАЗНИ ФИНАНСОВИ ЗАГУБИ"</t>
  </si>
  <si>
    <t>17. "ПРАВНИ РАЗНОСКИ"</t>
  </si>
  <si>
    <t>18."ПОМОЩ ПРИ ПЪТУВАНЕ"</t>
  </si>
  <si>
    <t>ОБЩО:</t>
  </si>
  <si>
    <t>АКТИВ</t>
  </si>
  <si>
    <t>Текущ</t>
  </si>
  <si>
    <t>период</t>
  </si>
  <si>
    <t>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</si>
  <si>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</si>
  <si>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</si>
  <si>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</si>
  <si>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</si>
  <si>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</si>
  <si>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</si>
  <si>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</si>
  <si>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</si>
  <si>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</si>
  <si>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</si>
  <si>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в. т. число Земя и сгради използвани за нуждите на предприятието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</si>
  <si>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</si>
  <si>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</si>
  <si>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</si>
  <si>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</si>
  <si>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</si>
  <si>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</si>
  <si>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</si>
  <si>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</si>
  <si>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</si>
  <si>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</si>
  <si>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</si>
  <si>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</si>
  <si>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</si>
  <si>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</si>
  <si>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</si>
  <si>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</si>
  <si>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</si>
  <si>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</si>
  <si>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</si>
  <si>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</si>
  <si>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</si>
  <si>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</si>
  <si>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</si>
  <si>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</si>
  <si>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</si>
  <si>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</si>
  <si>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</si>
  <si>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</si>
  <si>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</si>
  <si>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</si>
  <si>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</si>
  <si>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</si>
  <si>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</si>
  <si>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</si>
  <si>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</si>
  <si>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</si>
  <si>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</si>
  <si>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</si>
  <si>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</si>
  <si>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</si>
  <si>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</si>
  <si>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</si>
  <si>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</si>
  <si>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</si>
  <si>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</si>
  <si>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</si>
  <si>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8.</t>
  </si>
  <si>
    <t>Дял на презастрахователите в други технически резерви</t>
  </si>
  <si>
    <t>Общо по раздел Га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</si>
  <si>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</si>
  <si>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</si>
  <si>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</si>
  <si>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</si>
  <si>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</si>
  <si>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</si>
  <si>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</si>
  <si>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</si>
  <si>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</si>
  <si>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ІІІ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</si>
  <si>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</si>
  <si>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</si>
  <si>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</si>
  <si>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</si>
  <si>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</si>
  <si>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</si>
  <si>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</si>
  <si>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</si>
  <si>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</si>
  <si>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</si>
  <si>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</si>
  <si>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</si>
  <si>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</si>
  <si>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</si>
  <si>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</si>
  <si>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</si>
  <si>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</si>
  <si>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</si>
  <si>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</si>
  <si>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</si>
  <si>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</si>
  <si>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</si>
  <si>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</si>
  <si>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</si>
  <si>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</si>
  <si>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</si>
  <si>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Ба</t>
  </si>
  <si>
    <t>ФОНД ЗА БЪДЕЩО РАЗПРЕДЕЛЕНИЕ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</si>
  <si>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</si>
  <si>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</si>
  <si>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</si>
  <si>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</si>
  <si>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</si>
  <si>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</si>
  <si>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</si>
  <si>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</si>
  <si>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</si>
  <si>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9.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</si>
  <si>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</si>
  <si>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</si>
  <si>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</si>
  <si>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</si>
  <si>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</si>
  <si>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</si>
  <si>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</si>
  <si>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</si>
  <si>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</si>
  <si>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</si>
  <si>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</si>
  <si>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</si>
  <si>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</si>
  <si>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</si>
  <si>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</si>
  <si>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</si>
  <si>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</si>
  <si>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кредитни институции,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</si>
  <si>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</si>
  <si>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</si>
  <si>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</si>
  <si>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</si>
  <si>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</si>
  <si>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</si>
  <si>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</si>
  <si>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</si>
  <si>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</si>
  <si>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</si>
  <si>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</si>
  <si>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</si>
  <si>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</si>
  <si>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</si>
  <si>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</si>
  <si>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</si>
  <si>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отстъпени премии на презастрахователи</t>
  </si>
  <si>
    <t>промяна в брутния размер на пренос-премийния резерв (+/-)</t>
  </si>
  <si>
    <t>в т.ч. допълнителна сума за неизтекли рискове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</si>
  <si>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</si>
  <si>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</si>
  <si>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</si>
  <si>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</si>
  <si>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</si>
  <si>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</si>
  <si>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брутна сума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</si>
  <si>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</si>
  <si>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</si>
  <si>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</si>
  <si>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</si>
  <si>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</si>
  <si>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</si>
  <si>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</si>
  <si>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</si>
  <si>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</si>
  <si>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</si>
  <si>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</si>
  <si>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</si>
  <si>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</si>
  <si>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</si>
  <si>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</si>
  <si>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</si>
  <si>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</si>
  <si>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</si>
  <si>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</si>
  <si>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</si>
  <si>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</si>
  <si>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</si>
  <si>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</si>
  <si>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</si>
  <si>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</si>
  <si>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</si>
  <si>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приход от земя и сгради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</si>
  <si>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</si>
  <si>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</si>
  <si>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</si>
  <si>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</si>
  <si>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</si>
  <si>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</si>
  <si>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</si>
  <si>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</si>
  <si>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</si>
  <si>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</si>
  <si>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</si>
  <si>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</si>
  <si>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</si>
  <si>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</si>
  <si>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</si>
  <si>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</si>
  <si>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</si>
  <si>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</si>
  <si>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</si>
  <si>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</si>
  <si>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</si>
  <si>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t>Прехвърляне към или от Фонда за бъдещо разпределение</t>
  </si>
  <si>
    <t>Междинен сбор - салдо на техническия отчет по животозастраховане</t>
  </si>
  <si>
    <t>НЕТЕХНИЧЕСКИ ОТЧЕТ</t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</si>
  <si>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</si>
  <si>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</si>
  <si>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t>Приходи от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</si>
  <si>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</si>
  <si>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</si>
  <si>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t>разходи по управление на инвестициите</t>
  </si>
  <si>
    <t>загуби от реализацията на инвестиции</t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</si>
  <si>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</si>
  <si>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</si>
  <si>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</si>
  <si>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</si>
  <si>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</si>
  <si>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</si>
  <si>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Извънредна печалба или загуба</t>
  </si>
  <si>
    <t>Корпоративен данък</t>
  </si>
  <si>
    <t>Други данъци</t>
  </si>
  <si>
    <t>Печалба или загуба за финансовата година</t>
  </si>
  <si>
    <t>I.</t>
  </si>
  <si>
    <t>(а)</t>
  </si>
  <si>
    <t>(б)</t>
  </si>
  <si>
    <t>(в)</t>
  </si>
  <si>
    <t>(г)</t>
  </si>
  <si>
    <t>(аа)</t>
  </si>
  <si>
    <t>(аб)</t>
  </si>
  <si>
    <t>10.</t>
  </si>
  <si>
    <t>(ба)</t>
  </si>
  <si>
    <t>(бб)</t>
  </si>
  <si>
    <t>10.а</t>
  </si>
  <si>
    <t>11.</t>
  </si>
  <si>
    <t>ІII.</t>
  </si>
  <si>
    <t>12.</t>
  </si>
  <si>
    <t>13.</t>
  </si>
  <si>
    <t>14.</t>
  </si>
  <si>
    <t>15.</t>
  </si>
  <si>
    <t>№</t>
  </si>
  <si>
    <t>"ЗЛОПОЛУКА"</t>
  </si>
  <si>
    <t xml:space="preserve">    В т.ч. ЗАДЪЛЖИТЕЛНА ЗАСТРАХОВКА "ЗЛОПОЛУКА" НА ПЪТНИЦИТЕ В СРЕДСТВАТА ЗА ОБЩEСТВЕН ТРАНСПОРТ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</si>
  <si>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</si>
  <si>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</si>
  <si>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</si>
  <si>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</si>
  <si>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</si>
  <si>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</si>
  <si>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"ГО, СВЪРЗАНА С ПРИТЕЖАВАНЕТО И ИЗПОЛЗВАНЕТО НА МПС"</t>
  </si>
  <si>
    <t xml:space="preserve">   В т.ч. "ГО НА АВТОМОБИЛИСТИТЕ"</t>
  </si>
  <si>
    <t xml:space="preserve">   В т.ч. "ЗЕЛЕНА КАРТА"</t>
  </si>
  <si>
    <t xml:space="preserve">   В т.ч. "ГО НА ПРЕВОЗВАЧА"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</si>
  <si>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</si>
  <si>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</si>
  <si>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</si>
  <si>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</si>
  <si>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</si>
  <si>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</si>
  <si>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</si>
  <si>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</si>
  <si>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ПАЗАРЕН ДЯЛ:</t>
  </si>
  <si>
    <t>Злополука и заболяване</t>
  </si>
  <si>
    <t>МПС</t>
  </si>
  <si>
    <t>Релсови превозни средства</t>
  </si>
  <si>
    <t>Летателни апарати</t>
  </si>
  <si>
    <t>Плаванелни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</si>
  <si>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</si>
  <si>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</si>
  <si>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</si>
  <si>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</si>
  <si>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</si>
  <si>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ЗАСТРАХОВКА "ЗАБОЛЯВАНЕ"</t>
  </si>
  <si>
    <t>"ЩЕТИ НА ИМУЩЕСТВО"</t>
  </si>
  <si>
    <t xml:space="preserve">   В т.ч. ЗАСТРАХОВКИ НА ЖИВОТНИ</t>
  </si>
  <si>
    <t xml:space="preserve">   В т.ч. ЗАСТРАХОВКА КРАЖБА, ГРАБЕЖ, ВАНДАЛИЗЪМ</t>
  </si>
  <si>
    <t xml:space="preserve">   В т.ч. ЗЕМЕДЕЛСКИ ЗАСТРАХОВКИ</t>
  </si>
  <si>
    <t xml:space="preserve">   В т.ч. ИНДУСТРИАЛЕН ПОЖАР</t>
  </si>
  <si>
    <t xml:space="preserve">   В т.ч. ПОЖАР И ДРУГИ ОПАСНОСТИ</t>
  </si>
  <si>
    <t xml:space="preserve">   В т.ч. ТЕХНИЧЕСКИ ЗАСТРАХОВКИ</t>
  </si>
  <si>
    <t xml:space="preserve">   В т.ч. ГРАНИЧНА"ГРАЖДАНСКА ОТГОВОРНОСТ"</t>
  </si>
  <si>
    <t>Брутен премиен приход, реализиран от застрахователите по общо застраховане</t>
  </si>
  <si>
    <t>ОБЩО ПРЕМИЕН ПРИХОД</t>
  </si>
  <si>
    <t>Изплатени обезщетения от застрахователите по общо застраховане</t>
  </si>
  <si>
    <t>ОБЩО ИЗПЛАТЕНИ ОБЕЗЩЕТЕНИЯ</t>
  </si>
  <si>
    <t>ОТНОСИТЕЛЕН ДЯЛ:</t>
  </si>
  <si>
    <t>в т.ч. ОТСТЪПЕНИ НА ПРЕЗАСТРА-ХОВАТЕЛИ</t>
  </si>
  <si>
    <t>в т.ч. Получени обезщетения от презастра-хователи</t>
  </si>
  <si>
    <r>
      <t>*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</si>
  <si>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 xml:space="preserve">*По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</si>
  <si>
    <t>**Застрахователите със смесена дейност извършват дейност по животозастраховане и застраховане по класове "Злополука" и "Заболяване".</t>
  </si>
  <si>
    <t>Брутен премиен приход, реализиран от застрахователите със смесена дейност**</t>
  </si>
  <si>
    <t>Изплатени обезщетения от застрахователите със смесена дейност**</t>
  </si>
  <si>
    <t xml:space="preserve">  В т.ч. ЗАДЪЛЖИТЕЛНА ЗАСТРАХОВКА "ЗЛОПОЛУКА" НА ПЪТНИЦИТЕ В СРЕДСТВАТА ЗА ОБЩЕСТВЕН ТРАНСПОРТ</t>
  </si>
  <si>
    <t xml:space="preserve">  В т.ч. ИНДУСТРИАЛЕН ПОЖАР</t>
  </si>
  <si>
    <t xml:space="preserve">  В т.ч. ПОЖАР И ДРУГИ ОПАСНОСТИ</t>
  </si>
  <si>
    <t xml:space="preserve">  В т.ч. ТЕХНИЧЕСКИ ЗАСТРАХОВКИ</t>
  </si>
  <si>
    <t xml:space="preserve">  В т.ч. ЗЕМЕДЕЛСКИ ЗАСТРАХОВКИ</t>
  </si>
  <si>
    <t xml:space="preserve">  В т.ч. ЗАСТРАХОВКА КРАЖБА, ГРАБЕЖ, ВАНДАЛИЗЪМ</t>
  </si>
  <si>
    <t xml:space="preserve">  В т.ч. ЗАСТРАХОВКИ НА ЖИВОТНИ</t>
  </si>
  <si>
    <t xml:space="preserve">  В т.ч. "ГО НА АВТОМОБИЛИСТИТЕ"</t>
  </si>
  <si>
    <t xml:space="preserve">  В т.ч. "ЗЕЛЕНА КАРТА"</t>
  </si>
  <si>
    <t xml:space="preserve">  В т.ч. ГРАНИЧНА "ГРАЖДАНСКА ОТГОВОРНОСТ"</t>
  </si>
  <si>
    <t xml:space="preserve">  В т.ч. "ГО НА ПРЕВОЗВАЧА"</t>
  </si>
  <si>
    <t xml:space="preserve">Общо за "б" </t>
  </si>
  <si>
    <t>Дял на презастрахователите в резерва за неизтекли рискове</t>
  </si>
  <si>
    <t>БРУТЕН ПРЕМИЕН ПРИХОД,  РЕАЛИЗИРАН ОТ ЗАСТРАХОВАТЕЛИТЕ, КОИТО ИЗВЪРШВАТ ДЕЙНОСТ ПО ОБЩО ЗАСТРАХОВАНЕ КЪМ 31.08.2021 ГОДИНА*</t>
  </si>
  <si>
    <t>ЗК "ЛЕВ ИНС" АД</t>
  </si>
  <si>
    <t>ЗАД "Булстрад Виена Иншурънс Груп" АД</t>
  </si>
  <si>
    <t>"ЗД ЕВРОИНС" АД</t>
  </si>
  <si>
    <t>"ДЗИ - Общо застраховане" ЕАД</t>
  </si>
  <si>
    <t>ЗАД "Армеец" АД</t>
  </si>
  <si>
    <t>"ЗАД ДаллБогг: Живот и Здраве" АД</t>
  </si>
  <si>
    <t>ЗАД "ОЗК - Застраховане" АД</t>
  </si>
  <si>
    <t>"Дженерали застраховане" АД</t>
  </si>
  <si>
    <t>ЗД "Бул Инс" АД</t>
  </si>
  <si>
    <t>ЗАД "Алианц България" АД</t>
  </si>
  <si>
    <t>ЗК "УНИКА" АД</t>
  </si>
  <si>
    <t>"Групама застраховане" ЕАД</t>
  </si>
  <si>
    <t>ЗАД "Асет Иншурънс" АД</t>
  </si>
  <si>
    <t>"ОЗОФ Доверие ЗАД" АД</t>
  </si>
  <si>
    <t>ЗАД "Енергия"</t>
  </si>
  <si>
    <t>"ЗК България Иншурънс" АД</t>
  </si>
  <si>
    <t>"Застрахователно дружество ЕИГ РЕ" ЕАД</t>
  </si>
  <si>
    <t>"Фи Хелт Застраховане" АД</t>
  </si>
  <si>
    <t>ЗД "ОЗОК Инс" АД</t>
  </si>
  <si>
    <t>"Българска агенция за експортно застраховане /БАЕЗ/" ЕАД</t>
  </si>
  <si>
    <t>ЗД "Съгласие" АД</t>
  </si>
  <si>
    <t>"Европейска Застрахователна и Осигурителна Компания" ЗАД</t>
  </si>
  <si>
    <t>"ЗК АКСИОМ" ЕАД</t>
  </si>
  <si>
    <t>"Застрахователно дружество Нова Инс" ЕАД</t>
  </si>
  <si>
    <t>ОБЩО</t>
  </si>
  <si>
    <t>ИЗПЛАТЕНИ ОБЕЗЩЕТЕНИЯ ОТ ЗАСТРАХОВАТЕЛИТЕ, КОИТО ИЗВЪРШВАТ ДЕЙНОСТ ПО ОБЩО ЗАСТРАХОВАНЕ КЪМ 31.08.2021 ГОДИНА*</t>
  </si>
  <si>
    <t>БРУТЕН ПРЕМИЕН ПРИХОД И ИЗПЛАТЕНИ ОБЕЗЩЕТЕНИЯ ПО ОБЩО ЗАСТРАХОВАНЕ КЪМ 31.08.2021 ГОДИНА*</t>
  </si>
  <si>
    <t>ОБЩИ ДАННИ ЗА ПОРТФЕЙЛА НА ЗАСТРАХОВАТЕЛИТЕ ПО ОБЩО ЗАСТРАХОВАНЕ КЪМ 31.08.2021 ГОДИНА*</t>
  </si>
  <si>
    <t>АГРЕГИРАН ОТЧЕТ ЗА ФИНАНСОВОТО СЪСТОЯНИЕ НА ЗАСТРАХОВАТЕЛИТЕ, КОИТО ИЗВЪРШВАТ ДЕЙНОСТ ПО ОБЩО ЗАСТРАХОВАНЕ КЪМ 31.08.2021 ГОДИНА*</t>
  </si>
  <si>
    <t>АГРЕГИРАН ОТЧЕТ ЗА ПЕЧАЛБАТА ИЛИ ЗАГУБАТА И ДРУГИЯ ВСЕОБХВАТЕН ДОХОД НА ЗАСТРАХОВАТЕЛИТЕ, КОИТО ИЗВЪРШВАТ ДЕЙНОСТ ПО ОБЩО ЗАСТРАХОВАНЕ КЪМ 31.08.2021 ГОДИНА*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</si>
</sst>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3" fillId="0" borderId="0" applyFill="0">
      <alignment horizontal="center" vertical="center" wrapText="1"/>
    </xf>
    <xf numFmtId="0" fontId="3" fillId="0" borderId="0"/>
    <xf numFmtId="0" fontId="1" fillId="0" borderId="0"/>
    <xf numFmtId="0" fontId="3" fillId="0" borderId="0">
      <alignment horizontal="center" vertical="center" wrapText="1"/>
    </xf>
    <xf numFmtId="3" fontId="3" fillId="0" borderId="0">
      <alignment horizontal="right" vertical="center"/>
    </xf>
    <xf numFmtId="9" fontId="7" fillId="0" borderId="0" applyFont="0" applyFill="0" applyBorder="0" applyAlignment="0" applyProtection="0"/>
    <xf numFmtId="3" fontId="3" fillId="0" borderId="0">
      <alignment horizontal="right" vertical="center"/>
    </xf>
    <xf numFmtId="0" fontId="8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117">
    <xf numFmtId="0" fontId="0" fillId="0" borderId="0" xfId="0"/>
    <xf numFmtId="0" fontId="4" fillId="2" borderId="0" xfId="2" applyNumberFormat="1" applyFont="1" applyFill="1" applyBorder="1" applyAlignment="1" applyProtection="1">
      <alignment horizontal="left" vertical="center"/>
    </xf>
    <xf numFmtId="0" fontId="5" fillId="2" borderId="0" xfId="1" applyNumberFormat="1" applyFont="1" applyFill="1" applyBorder="1" applyProtection="1"/>
    <xf numFmtId="0" fontId="6" fillId="2" borderId="1" xfId="2" applyNumberFormat="1" applyFont="1" applyFill="1" applyBorder="1" applyAlignment="1" applyProtection="1">
      <alignment vertical="center" wrapText="1"/>
    </xf>
    <xf numFmtId="0" fontId="6" fillId="2" borderId="1" xfId="2" applyFont="1" applyFill="1" applyBorder="1" applyAlignment="1" applyProtection="1">
      <alignment vertical="center" wrapText="1"/>
    </xf>
    <xf numFmtId="0" fontId="5" fillId="2" borderId="1" xfId="2" applyNumberFormat="1" applyFont="1" applyFill="1" applyBorder="1" applyAlignment="1" applyProtection="1">
      <alignment horizontal="right" wrapText="1"/>
    </xf>
    <xf numFmtId="3" fontId="6" fillId="2" borderId="1" xfId="1" applyNumberFormat="1" applyFont="1" applyFill="1" applyBorder="1" applyAlignment="1" applyProtection="1">
      <alignment horizontal="right" vertical="center"/>
    </xf>
    <xf numFmtId="0" fontId="2" fillId="2" borderId="0" xfId="1" applyNumberFormat="1" applyFont="1" applyFill="1" applyBorder="1" applyProtection="1"/>
    <xf numFmtId="0" fontId="0" fillId="2" borderId="0" xfId="0" applyFill="1"/>
    <xf numFmtId="3" fontId="2" fillId="2" borderId="0" xfId="2" applyNumberFormat="1" applyFont="1" applyFill="1" applyBorder="1" applyAlignment="1" applyProtection="1"/>
    <xf numFmtId="3" fontId="5" fillId="2" borderId="1" xfId="6" applyFont="1" applyFill="1" applyBorder="1" applyAlignment="1" applyProtection="1">
      <alignment horizontal="center" vertical="center" wrapText="1"/>
    </xf>
    <xf numFmtId="3" fontId="5" fillId="2" borderId="1" xfId="6" applyFont="1" applyFill="1" applyBorder="1" applyAlignment="1" applyProtection="1">
      <alignment wrapText="1"/>
    </xf>
    <xf numFmtId="3" fontId="6" fillId="2" borderId="1" xfId="6" applyFont="1" applyFill="1" applyBorder="1" applyAlignment="1" applyProtection="1">
      <alignment wrapText="1"/>
    </xf>
    <xf numFmtId="3" fontId="6" fillId="3" borderId="1" xfId="6" applyFont="1" applyFill="1" applyBorder="1" applyAlignment="1" applyProtection="1">
      <alignment wrapText="1"/>
    </xf>
    <xf numFmtId="3" fontId="5" fillId="3" borderId="1" xfId="6" applyFont="1" applyFill="1" applyBorder="1" applyAlignment="1" applyProtection="1">
      <alignment wrapText="1"/>
    </xf>
    <xf numFmtId="3" fontId="5" fillId="2" borderId="1" xfId="5" applyNumberFormat="1" applyFont="1" applyFill="1" applyBorder="1" applyAlignment="1" applyProtection="1">
      <alignment horizontal="center" vertical="center" wrapText="1"/>
    </xf>
    <xf numFmtId="3" fontId="6" fillId="2" borderId="1" xfId="5" applyNumberFormat="1" applyFont="1" applyFill="1" applyBorder="1" applyAlignment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left" vertical="center" wrapText="1"/>
    </xf>
    <xf numFmtId="3" fontId="6" fillId="2" borderId="1" xfId="5" applyNumberFormat="1" applyFont="1" applyFill="1" applyBorder="1" applyAlignment="1" applyProtection="1">
      <alignment horizontal="left" vertical="center" wrapText="1"/>
    </xf>
    <xf numFmtId="3" fontId="5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vertical="center" wrapText="1"/>
    </xf>
    <xf numFmtId="3" fontId="6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horizontal="left"/>
    </xf>
    <xf numFmtId="3" fontId="5" fillId="2" borderId="1" xfId="5" applyNumberFormat="1" applyFont="1" applyFill="1" applyBorder="1" applyAlignment="1" applyProtection="1">
      <alignment horizontal="right"/>
    </xf>
    <xf numFmtId="3" fontId="6" fillId="2" borderId="1" xfId="5" applyNumberFormat="1" applyFont="1" applyFill="1" applyBorder="1" applyAlignment="1" applyProtection="1">
      <alignment horizontal="left" wrapText="1"/>
    </xf>
    <xf numFmtId="3" fontId="5" fillId="2" borderId="1" xfId="5" applyNumberFormat="1" applyFont="1" applyFill="1" applyBorder="1" applyAlignment="1" applyProtection="1">
      <alignment horizontal="center"/>
    </xf>
    <xf numFmtId="3" fontId="6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 vertical="center"/>
    </xf>
    <xf numFmtId="3" fontId="6" fillId="2" borderId="1" xfId="5" applyNumberFormat="1" applyFont="1" applyFill="1" applyBorder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/>
    </xf>
    <xf numFmtId="0" fontId="6" fillId="2" borderId="1" xfId="9" applyFont="1" applyFill="1" applyBorder="1" applyAlignment="1">
      <alignment horizontal="center" vertical="center"/>
    </xf>
    <xf numFmtId="3" fontId="6" fillId="2" borderId="1" xfId="9" applyNumberFormat="1" applyFont="1" applyFill="1" applyBorder="1" applyAlignment="1" applyProtection="1">
      <alignment horizontal="right" vertical="center" wrapText="1"/>
    </xf>
    <xf numFmtId="3" fontId="6" fillId="2" borderId="1" xfId="9" applyNumberFormat="1" applyFont="1" applyFill="1" applyBorder="1" applyAlignment="1">
      <alignment horizontal="right" vertical="center" wrapText="1"/>
    </xf>
    <xf numFmtId="3" fontId="5" fillId="2" borderId="1" xfId="9" applyNumberFormat="1" applyFont="1" applyFill="1" applyBorder="1" applyAlignment="1" applyProtection="1">
      <alignment horizontal="right" vertical="center" wrapText="1"/>
    </xf>
    <xf numFmtId="0" fontId="6" fillId="2" borderId="1" xfId="2" applyFont="1" applyFill="1" applyBorder="1" applyAlignment="1" applyProtection="1">
      <alignment horizontal="left" vertical="center" wrapText="1"/>
    </xf>
    <xf numFmtId="0" fontId="6" fillId="2" borderId="1" xfId="9" applyFont="1" applyFill="1" applyBorder="1" applyAlignment="1">
      <alignment vertical="center" wrapText="1"/>
    </xf>
    <xf numFmtId="3" fontId="6" fillId="2" borderId="0" xfId="9" applyNumberFormat="1" applyFont="1" applyFill="1"/>
    <xf numFmtId="0" fontId="6" fillId="2" borderId="0" xfId="9" applyFont="1" applyFill="1"/>
    <xf numFmtId="0" fontId="6" fillId="2" borderId="0" xfId="9" applyFont="1" applyFill="1" applyAlignment="1">
      <alignment horizontal="center" vertical="center"/>
    </xf>
    <xf numFmtId="164" fontId="6" fillId="2" borderId="0" xfId="9" applyNumberFormat="1" applyFont="1" applyFill="1"/>
    <xf numFmtId="0" fontId="6" fillId="4" borderId="0" xfId="9" applyFont="1" applyFill="1"/>
    <xf numFmtId="3" fontId="5" fillId="2" borderId="1" xfId="4" applyNumberFormat="1" applyFont="1" applyFill="1" applyBorder="1" applyAlignment="1">
      <alignment horizontal="right" vertical="center"/>
    </xf>
    <xf numFmtId="0" fontId="5" fillId="2" borderId="1" xfId="9" applyFont="1" applyFill="1" applyBorder="1" applyAlignment="1">
      <alignment horizontal="center"/>
    </xf>
    <xf numFmtId="0" fontId="5" fillId="2" borderId="1" xfId="9" applyFont="1" applyFill="1" applyBorder="1" applyAlignment="1">
      <alignment horizontal="center" vertical="center" wrapText="1"/>
    </xf>
    <xf numFmtId="3" fontId="5" fillId="2" borderId="1" xfId="9" applyNumberFormat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 applyProtection="1">
      <alignment horizontal="right" vertical="center" wrapText="1"/>
    </xf>
    <xf numFmtId="3" fontId="5" fillId="2" borderId="1" xfId="9" applyNumberFormat="1" applyFont="1" applyFill="1" applyBorder="1" applyAlignment="1">
      <alignment horizontal="right" vertical="center" wrapText="1"/>
    </xf>
    <xf numFmtId="164" fontId="5" fillId="2" borderId="1" xfId="9" applyNumberFormat="1" applyFont="1" applyFill="1" applyBorder="1" applyAlignment="1" applyProtection="1">
      <alignment horizontal="center" vertical="center" wrapText="1"/>
    </xf>
    <xf numFmtId="164" fontId="5" fillId="2" borderId="1" xfId="7" applyNumberFormat="1" applyFont="1" applyFill="1" applyBorder="1" applyAlignment="1" applyProtection="1">
      <alignment horizontal="center" vertical="center" wrapText="1"/>
    </xf>
    <xf numFmtId="164" fontId="5" fillId="2" borderId="1" xfId="4" applyNumberFormat="1" applyFont="1" applyFill="1" applyBorder="1" applyAlignment="1" applyProtection="1">
      <alignment horizontal="center" vertical="center" wrapText="1"/>
    </xf>
    <xf numFmtId="3" fontId="6" fillId="2" borderId="1" xfId="2" applyNumberFormat="1" applyFont="1" applyFill="1" applyBorder="1" applyAlignment="1" applyProtection="1">
      <alignment horizontal="right" vertical="center" wrapText="1"/>
    </xf>
    <xf numFmtId="3" fontId="6" fillId="2" borderId="1" xfId="2" quotePrefix="1" applyNumberFormat="1" applyFont="1" applyFill="1" applyBorder="1" applyAlignment="1" applyProtection="1">
      <alignment horizontal="right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3" fontId="0" fillId="2" borderId="0" xfId="0" applyNumberFormat="1" applyFill="1"/>
    <xf numFmtId="164" fontId="6" fillId="2" borderId="0" xfId="10" applyNumberFormat="1" applyFont="1" applyFill="1"/>
    <xf numFmtId="164" fontId="6" fillId="2" borderId="0" xfId="7" applyNumberFormat="1" applyFont="1" applyFill="1"/>
    <xf numFmtId="3" fontId="5" fillId="2" borderId="1" xfId="12" applyNumberFormat="1" applyFont="1" applyFill="1" applyBorder="1" applyAlignment="1">
      <alignment horizontal="center" vertical="center" wrapText="1"/>
    </xf>
    <xf numFmtId="2" fontId="6" fillId="2" borderId="0" xfId="9" applyNumberFormat="1" applyFont="1" applyFill="1"/>
    <xf numFmtId="3" fontId="6" fillId="0" borderId="1" xfId="6" applyFont="1" applyFill="1" applyBorder="1" applyAlignment="1" applyProtection="1">
      <alignment horizontal="center" vertical="center" wrapText="1"/>
    </xf>
    <xf numFmtId="3" fontId="6" fillId="0" borderId="1" xfId="6" applyFont="1" applyFill="1" applyBorder="1" applyAlignment="1" applyProtection="1">
      <alignment horizontal="right" vertical="center"/>
    </xf>
    <xf numFmtId="3" fontId="5" fillId="2" borderId="1" xfId="2" quotePrefix="1" applyNumberFormat="1" applyFont="1" applyFill="1" applyBorder="1" applyAlignment="1" applyProtection="1">
      <alignment horizontal="right" vertical="center" wrapText="1"/>
    </xf>
    <xf numFmtId="3" fontId="5" fillId="2" borderId="1" xfId="1" applyNumberFormat="1" applyFont="1" applyFill="1" applyBorder="1" applyAlignment="1" applyProtection="1">
      <alignment horizontal="right" vertical="center"/>
    </xf>
    <xf numFmtId="3" fontId="3" fillId="0" borderId="0" xfId="8" quotePrefix="1" applyBorder="1">
      <alignment horizontal="right" vertical="center"/>
    </xf>
    <xf numFmtId="0" fontId="6" fillId="2" borderId="0" xfId="9" applyFont="1" applyFill="1" applyAlignment="1">
      <alignment horizontal="center"/>
    </xf>
    <xf numFmtId="3" fontId="6" fillId="2" borderId="0" xfId="2" applyNumberFormat="1" applyFont="1" applyFill="1" applyBorder="1" applyAlignment="1" applyProtection="1">
      <alignment horizontal="right" vertical="center" wrapText="1"/>
    </xf>
    <xf numFmtId="0" fontId="6" fillId="2" borderId="0" xfId="9" applyFont="1" applyFill="1" applyBorder="1"/>
    <xf numFmtId="3" fontId="6" fillId="2" borderId="1" xfId="11" applyNumberFormat="1" applyFont="1" applyFill="1" applyBorder="1" applyAlignment="1" applyProtection="1">
      <alignment horizontal="right" vertical="center"/>
    </xf>
    <xf numFmtId="0" fontId="10" fillId="2" borderId="0" xfId="9" applyFont="1" applyFill="1"/>
    <xf numFmtId="164" fontId="10" fillId="2" borderId="0" xfId="10" applyNumberFormat="1" applyFont="1" applyFill="1"/>
    <xf numFmtId="0" fontId="6" fillId="2" borderId="1" xfId="9" applyNumberFormat="1" applyFont="1" applyFill="1" applyBorder="1" applyAlignment="1">
      <alignment horizontal="center" vertical="center"/>
    </xf>
    <xf numFmtId="3" fontId="6" fillId="0" borderId="1" xfId="11" applyNumberFormat="1" applyFont="1" applyFill="1" applyBorder="1" applyAlignment="1" applyProtection="1">
      <alignment horizontal="right" vertical="center"/>
    </xf>
    <xf numFmtId="3" fontId="5" fillId="3" borderId="1" xfId="6" applyFont="1" applyFill="1" applyBorder="1" applyAlignment="1" applyProtection="1">
      <alignment horizontal="center" vertical="center" wrapText="1"/>
    </xf>
    <xf numFmtId="3" fontId="5" fillId="2" borderId="1" xfId="6" applyFont="1" applyFill="1" applyBorder="1" applyAlignment="1" applyProtection="1">
      <alignment horizontal="center" vertical="center"/>
    </xf>
    <xf numFmtId="3" fontId="6" fillId="2" borderId="1" xfId="6" applyFont="1" applyFill="1" applyBorder="1" applyAlignment="1" applyProtection="1">
      <alignment horizontal="center" vertical="center" wrapText="1"/>
    </xf>
    <xf numFmtId="3" fontId="6" fillId="3" borderId="1" xfId="6" applyFont="1" applyFill="1" applyBorder="1" applyAlignment="1" applyProtection="1">
      <alignment horizontal="center" vertical="center" wrapText="1"/>
    </xf>
    <xf numFmtId="3" fontId="5" fillId="2" borderId="0" xfId="6" applyFont="1" applyFill="1" applyAlignment="1" applyProtection="1">
      <alignment horizontal="right"/>
    </xf>
    <xf numFmtId="3" fontId="5" fillId="2" borderId="0" xfId="6" applyFont="1" applyFill="1" applyAlignment="1" applyProtection="1">
      <alignment horizontal="center"/>
    </xf>
    <xf numFmtId="0" fontId="11" fillId="2" borderId="0" xfId="0" applyFont="1" applyFill="1"/>
    <xf numFmtId="3" fontId="11" fillId="2" borderId="0" xfId="0" applyNumberFormat="1" applyFont="1" applyFill="1"/>
    <xf numFmtId="3" fontId="6" fillId="2" borderId="1" xfId="8" applyNumberFormat="1" applyFont="1" applyFill="1" applyBorder="1" applyAlignment="1" applyProtection="1">
      <alignment horizontal="right" vertical="center"/>
    </xf>
    <xf numFmtId="3" fontId="11" fillId="2" borderId="1" xfId="0" applyNumberFormat="1" applyFont="1" applyFill="1" applyBorder="1" applyAlignment="1">
      <alignment horizontal="right" vertical="center"/>
    </xf>
    <xf numFmtId="0" fontId="5" fillId="2" borderId="1" xfId="1" applyNumberFormat="1" applyFont="1" applyFill="1" applyBorder="1" applyAlignment="1" applyProtection="1">
      <alignment horizontal="right"/>
    </xf>
    <xf numFmtId="0" fontId="5" fillId="2" borderId="1" xfId="12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6" fillId="2" borderId="1" xfId="0" applyFont="1" applyFill="1" applyBorder="1" applyAlignment="1" applyProtection="1">
      <alignment wrapText="1"/>
    </xf>
    <xf numFmtId="0" fontId="9" fillId="2" borderId="1" xfId="9" applyFont="1" applyFill="1" applyBorder="1" applyAlignment="1">
      <alignment horizontal="center" vertical="center" wrapText="1"/>
    </xf>
    <xf numFmtId="10" fontId="9" fillId="2" borderId="1" xfId="9" applyNumberFormat="1" applyFont="1" applyFill="1" applyBorder="1" applyAlignment="1">
      <alignment horizontal="center" vertical="center" wrapText="1"/>
    </xf>
    <xf numFmtId="0" fontId="5" fillId="0" borderId="0" xfId="12" applyFont="1" applyFill="1" applyAlignment="1">
      <alignment horizontal="left" vertical="center"/>
    </xf>
    <xf numFmtId="10" fontId="9" fillId="2" borderId="1" xfId="12" applyNumberFormat="1" applyFont="1" applyFill="1" applyBorder="1" applyAlignment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left" wrapText="1"/>
    </xf>
    <xf numFmtId="0" fontId="5" fillId="2" borderId="0" xfId="12" applyFont="1" applyFill="1" applyAlignment="1">
      <alignment horizontal="center" vertical="center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5" fillId="2" borderId="0" xfId="1" applyNumberFormat="1" applyFont="1" applyFill="1" applyBorder="1" applyAlignment="1" applyProtection="1">
      <alignment horizontal="center" vertical="center"/>
    </xf>
    <xf numFmtId="0" fontId="5" fillId="2" borderId="1" xfId="3" applyNumberFormat="1" applyFont="1" applyFill="1" applyBorder="1" applyAlignment="1" applyProtection="1">
      <alignment horizontal="center" vertical="center" wrapText="1"/>
    </xf>
    <xf numFmtId="0" fontId="6" fillId="2" borderId="1" xfId="4" applyNumberFormat="1" applyFont="1" applyFill="1" applyBorder="1" applyProtection="1"/>
    <xf numFmtId="0" fontId="5" fillId="2" borderId="1" xfId="1" applyNumberFormat="1" applyFont="1" applyFill="1" applyBorder="1" applyAlignment="1" applyProtection="1">
      <alignment horizontal="center" vertical="center"/>
    </xf>
    <xf numFmtId="0" fontId="5" fillId="2" borderId="1" xfId="2" applyNumberFormat="1" applyFont="1" applyFill="1" applyBorder="1" applyAlignment="1" applyProtection="1">
      <alignment horizontal="center" vertical="center" wrapText="1"/>
    </xf>
    <xf numFmtId="3" fontId="5" fillId="2" borderId="0" xfId="5" applyNumberFormat="1" applyFont="1" applyFill="1" applyAlignment="1" applyProtection="1">
      <alignment horizontal="center" vertical="center" wrapText="1"/>
    </xf>
    <xf numFmtId="3" fontId="5" fillId="2" borderId="10" xfId="5" applyNumberFormat="1" applyFont="1" applyFill="1" applyBorder="1" applyAlignment="1" applyProtection="1">
      <alignment horizontal="center" vertical="center" wrapText="1"/>
    </xf>
    <xf numFmtId="3" fontId="5" fillId="2" borderId="2" xfId="6" applyFont="1" applyFill="1" applyBorder="1" applyAlignment="1" applyProtection="1">
      <alignment horizontal="center" vertical="center" wrapText="1"/>
    </xf>
    <xf numFmtId="3" fontId="5" fillId="2" borderId="3" xfId="6" applyFont="1" applyFill="1" applyBorder="1" applyAlignment="1" applyProtection="1">
      <alignment horizontal="center" vertical="center" wrapText="1"/>
    </xf>
    <xf numFmtId="3" fontId="5" fillId="2" borderId="4" xfId="6" applyFont="1" applyFill="1" applyBorder="1" applyAlignment="1" applyProtection="1">
      <alignment horizontal="center" vertical="center" wrapText="1"/>
    </xf>
    <xf numFmtId="3" fontId="5" fillId="2" borderId="5" xfId="6" applyFont="1" applyFill="1" applyBorder="1" applyAlignment="1" applyProtection="1">
      <alignment horizontal="center" vertical="center" wrapText="1"/>
    </xf>
    <xf numFmtId="3" fontId="5" fillId="2" borderId="6" xfId="6" applyFont="1" applyFill="1" applyBorder="1" applyAlignment="1" applyProtection="1">
      <alignment horizontal="center" vertical="center" wrapText="1"/>
    </xf>
    <xf numFmtId="3" fontId="5" fillId="2" borderId="7" xfId="6" applyFont="1" applyFill="1" applyBorder="1" applyAlignment="1" applyProtection="1">
      <alignment horizontal="center" vertical="center" wrapText="1"/>
    </xf>
    <xf numFmtId="3" fontId="6" fillId="2" borderId="8" xfId="6" applyFont="1" applyFill="1" applyBorder="1" applyAlignment="1" applyProtection="1">
      <alignment horizontal="center" vertical="center" wrapText="1"/>
    </xf>
    <xf numFmtId="3" fontId="6" fillId="2" borderId="9" xfId="6" applyFont="1" applyFill="1" applyBorder="1" applyAlignment="1" applyProtection="1">
      <alignment horizontal="center" vertical="center" wrapText="1"/>
    </xf>
    <xf numFmtId="3" fontId="5" fillId="2" borderId="8" xfId="6" applyFont="1" applyFill="1" applyBorder="1" applyAlignment="1" applyProtection="1">
      <alignment horizontal="center" wrapText="1"/>
    </xf>
    <xf numFmtId="3" fontId="5" fillId="2" borderId="11" xfId="6" applyFont="1" applyFill="1" applyBorder="1" applyAlignment="1" applyProtection="1">
      <alignment horizontal="center" wrapText="1"/>
    </xf>
    <xf numFmtId="3" fontId="5" fillId="2" borderId="9" xfId="6" applyFont="1" applyFill="1" applyBorder="1" applyAlignment="1" applyProtection="1">
      <alignment horizontal="center" wrapText="1"/>
    </xf>
    <xf numFmtId="3" fontId="5" fillId="2" borderId="8" xfId="5" applyNumberFormat="1" applyFont="1" applyFill="1" applyBorder="1" applyAlignment="1" applyProtection="1">
      <alignment horizontal="center" vertical="center" wrapText="1"/>
    </xf>
    <xf numFmtId="3" fontId="6" fillId="2" borderId="9" xfId="6" applyFont="1" applyFill="1" applyBorder="1" applyProtection="1">
      <alignment horizontal="right" vertical="center"/>
    </xf>
    <xf numFmtId="3" fontId="6" fillId="2" borderId="8" xfId="5" applyNumberFormat="1" applyFont="1" applyFill="1" applyBorder="1" applyAlignment="1" applyProtection="1">
      <alignment horizontal="center" vertical="center" wrapText="1"/>
    </xf>
    <xf numFmtId="3" fontId="6" fillId="2" borderId="9" xfId="5" applyNumberFormat="1" applyFont="1" applyFill="1" applyBorder="1" applyAlignment="1" applyProtection="1">
      <alignment horizontal="center" vertical="center" wrapText="1"/>
    </xf>
    <xf numFmtId="3" fontId="5" fillId="2" borderId="8" xfId="5" applyNumberFormat="1" applyFont="1" applyFill="1" applyBorder="1" applyAlignment="1" applyProtection="1">
      <alignment horizontal="left" vertical="center" wrapText="1"/>
    </xf>
    <xf numFmtId="3" fontId="5" fillId="2" borderId="9" xfId="5" applyNumberFormat="1" applyFont="1" applyFill="1" applyBorder="1" applyAlignment="1" applyProtection="1">
      <alignment horizontal="left" vertical="center" wrapText="1"/>
    </xf>
  </cellXfs>
  <cellStyles count="13">
    <cellStyle name="Normal" xfId="0" builtinId="0"/>
    <cellStyle name="Normal 2" xfId="4"/>
    <cellStyle name="Normal 2 2" xfId="6"/>
    <cellStyle name="Normal 3" xfId="9"/>
    <cellStyle name="Normal 3 2" xfId="12"/>
    <cellStyle name="Normal 4" xfId="11"/>
    <cellStyle name="Normal_Book1" xfId="1"/>
    <cellStyle name="Normal_Copy_of_ Spravki_Life_New" xfId="3"/>
    <cellStyle name="Normal_FORMI" xfId="8"/>
    <cellStyle name="Normal_Spravki_NonLIfe_New" xfId="5"/>
    <cellStyle name="Normal_Spravki_NonLIfe1999" xfId="2"/>
    <cellStyle name="Percent" xfId="7" builtinId="5"/>
    <cellStyle name="Percent 2" xfId="10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1"/>
          <a:lstStyle/>
          <a:p>
            <a:pPr algn="ctr"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b="1"/>
              <a:t>СТРУКТУРА НА БРУТНИЯ ПРЕМИЕН ПРИХОД ПО КЛАСОВЕ ЗАСТРАХОВКИ КЪМ </a:t>
            </a:r>
            <a:r>
              <a:rPr lang="en-US" b="1"/>
              <a:t>3</a:t>
            </a:r>
            <a:r>
              <a:rPr lang="bg-BG" b="1"/>
              <a:t>1.</a:t>
            </a:r>
            <a:r>
              <a:rPr lang="en-US" b="1"/>
              <a:t>07</a:t>
            </a:r>
            <a:r>
              <a:rPr lang="bg-BG" b="1"/>
              <a:t>.20</a:t>
            </a:r>
            <a:r>
              <a:rPr lang="en-US" b="1"/>
              <a:t>21 </a:t>
            </a:r>
            <a:r>
              <a:rPr lang="bg-BG" b="1"/>
              <a:t>г.</a:t>
            </a:r>
          </a:p>
        </c:rich>
      </c:tx>
      <c:layout>
        <c:manualLayout>
          <c:xMode val="edge"/>
          <c:yMode val="edge"/>
          <c:x val="0.12022070459056391"/>
          <c:y val="4.0098752358850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 algn="ctr"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Premiums!$B$46:$B$55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BFFB-4AFD-B6A0-AAD2C40C06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FFB-4AFD-B6A0-AAD2C40C06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FFB-4AFD-B6A0-AAD2C40C06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FFB-4AFD-B6A0-AAD2C40C06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FFB-4AFD-B6A0-AAD2C40C067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FFB-4AFD-B6A0-AAD2C40C067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FFB-4AFD-B6A0-AAD2C40C067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FFB-4AFD-B6A0-AAD2C40C067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BFFB-4AFD-B6A0-AAD2C40C067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BFFB-4AFD-B6A0-AAD2C40C067E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FFB-4AFD-B6A0-AAD2C40C067E}"/>
                </c:ext>
              </c:extLst>
            </c:dLbl>
            <c:dLbl>
              <c:idx val="1"/>
              <c:layout>
                <c:manualLayout>
                  <c:x val="-6.8619676461502174E-2"/>
                  <c:y val="-0.12810166423367123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FB-4AFD-B6A0-AAD2C40C067E}"/>
                </c:ext>
              </c:extLst>
            </c:dLbl>
            <c:dLbl>
              <c:idx val="2"/>
              <c:layout>
                <c:manualLayout>
                  <c:x val="-7.461730981898608E-2"/>
                  <c:y val="3.3462051281973257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FFB-4AFD-B6A0-AAD2C40C067E}"/>
                </c:ext>
              </c:extLst>
            </c:dLbl>
            <c:dLbl>
              <c:idx val="3"/>
              <c:layout>
                <c:manualLayout>
                  <c:x val="-9.5791294748930458E-2"/>
                  <c:y val="-3.9822733489636962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FFB-4AFD-B6A0-AAD2C40C067E}"/>
                </c:ext>
              </c:extLst>
            </c:dLbl>
            <c:dLbl>
              <c:idx val="4"/>
              <c:layout>
                <c:manualLayout>
                  <c:x val="-8.7887677765073974E-2"/>
                  <c:y val="-0.1124600992871392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FFB-4AFD-B6A0-AAD2C40C067E}"/>
                </c:ext>
              </c:extLst>
            </c:dLbl>
            <c:dLbl>
              <c:idx val="5"/>
              <c:layout>
                <c:manualLayout>
                  <c:x val="-5.2427968024310469E-2"/>
                  <c:y val="-0.18681453279858004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FFB-4AFD-B6A0-AAD2C40C067E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FFB-4AFD-B6A0-AAD2C40C067E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FFB-4AFD-B6A0-AAD2C40C067E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FFB-4AFD-B6A0-AAD2C40C067E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FFB-4AFD-B6A0-AAD2C40C067E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Premiums!$B$46:$B$55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Premiums!$A$46:$A$55</c:f>
              <c:numCache>
                <c:formatCode>0.0%</c:formatCode>
                <c:ptCount val="10"/>
                <c:pt idx="0">
                  <c:v>5.1758225642685875E-2</c:v>
                </c:pt>
                <c:pt idx="1">
                  <c:v>0.72240293546714918</c:v>
                </c:pt>
                <c:pt idx="2">
                  <c:v>4.4938564649688907E-3</c:v>
                </c:pt>
                <c:pt idx="3">
                  <c:v>2.8719329745631478E-3</c:v>
                </c:pt>
                <c:pt idx="4">
                  <c:v>3.0461957659665322E-3</c:v>
                </c:pt>
                <c:pt idx="5">
                  <c:v>8.2187150520574015E-3</c:v>
                </c:pt>
                <c:pt idx="6">
                  <c:v>0.12358798744837332</c:v>
                </c:pt>
                <c:pt idx="7">
                  <c:v>2.3852369202203225E-2</c:v>
                </c:pt>
                <c:pt idx="8">
                  <c:v>4.0696732638445823E-2</c:v>
                </c:pt>
                <c:pt idx="9">
                  <c:v>1.9071049343586527E-2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FFB-4AFD-B6A0-AAD2C40C06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/>
              <a:t>СТРУКТУРА НА ИЗПЛАТЕНИТЕ ОБЕЗЩЕТЕНИЯ ПО КЛАСОВЕ ЗАСТРАХОВКИ КЪМ </a:t>
            </a:r>
            <a:r>
              <a:rPr lang="en-US" sz="1200" b="1"/>
              <a:t>3</a:t>
            </a:r>
            <a:r>
              <a:rPr lang="bg-BG" sz="1200" b="1"/>
              <a:t>1</a:t>
            </a:r>
            <a:r>
              <a:rPr lang="en-US" sz="1200" b="1"/>
              <a:t>.0</a:t>
            </a:r>
            <a:r>
              <a:rPr lang="bg-BG" sz="1200" b="1"/>
              <a:t>8.2</a:t>
            </a:r>
            <a:r>
              <a:rPr lang="en-US" sz="1200" b="1"/>
              <a:t>0</a:t>
            </a:r>
            <a:r>
              <a:rPr lang="bg-BG" sz="1200" b="1"/>
              <a:t>2</a:t>
            </a:r>
            <a:r>
              <a:rPr lang="en-US" sz="1200" b="1"/>
              <a:t>1</a:t>
            </a:r>
            <a:r>
              <a:rPr lang="en-US" sz="1200" b="1" baseline="0"/>
              <a:t> </a:t>
            </a:r>
            <a:r>
              <a:rPr lang="bg-BG" sz="1200" b="1" baseline="0"/>
              <a:t>г.</a:t>
            </a:r>
            <a:endParaRPr lang="bg-BG" sz="1200" b="1"/>
          </a:p>
        </c:rich>
      </c:tx>
      <c:layout>
        <c:manualLayout>
          <c:xMode val="edge"/>
          <c:yMode val="edge"/>
          <c:x val="0.13020293207720426"/>
          <c:y val="3.623147513958584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1967767489712023"/>
          <c:y val="0.49575277777777926"/>
          <c:w val="0.47066018518518532"/>
          <c:h val="0.35538333333333338"/>
        </c:manualLayout>
      </c:layout>
      <c:pie3DChart>
        <c:varyColors val="1"/>
        <c:ser>
          <c:idx val="1"/>
          <c:order val="0"/>
          <c:tx>
            <c:strRef>
              <c:f>Payments!$B$46:$B$55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8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D-7082-4D5A-9217-59DD253C5F1B}"/>
              </c:ext>
            </c:extLst>
          </c:dPt>
          <c:dPt>
            <c:idx val="1"/>
            <c:bubble3D val="0"/>
            <c:explosion val="28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E-7082-4D5A-9217-59DD253C5F1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F-7082-4D5A-9217-59DD253C5F1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0-7082-4D5A-9217-59DD253C5F1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1-7082-4D5A-9217-59DD253C5F1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2-7082-4D5A-9217-59DD253C5F1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3-7082-4D5A-9217-59DD253C5F1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4-7082-4D5A-9217-59DD253C5F1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5-7082-4D5A-9217-59DD253C5F1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6-7082-4D5A-9217-59DD253C5F1B}"/>
              </c:ext>
            </c:extLst>
          </c:dPt>
          <c:dLbls>
            <c:dLbl>
              <c:idx val="0"/>
              <c:layout>
                <c:manualLayout>
                  <c:x val="0.11856188584300115"/>
                  <c:y val="-2.394270017652784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7082-4D5A-9217-59DD253C5F1B}"/>
                </c:ext>
              </c:extLst>
            </c:dLbl>
            <c:dLbl>
              <c:idx val="1"/>
              <c:layout>
                <c:manualLayout>
                  <c:x val="-1.2208548602173856E-2"/>
                  <c:y val="-0.1645215175747818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7082-4D5A-9217-59DD253C5F1B}"/>
                </c:ext>
              </c:extLst>
            </c:dLbl>
            <c:dLbl>
              <c:idx val="2"/>
              <c:layout>
                <c:manualLayout>
                  <c:x val="-0.13668585407305545"/>
                  <c:y val="4.59221838855745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7082-4D5A-9217-59DD253C5F1B}"/>
                </c:ext>
              </c:extLst>
            </c:dLbl>
            <c:dLbl>
              <c:idx val="3"/>
              <c:layout>
                <c:manualLayout>
                  <c:x val="-0.15082048172758658"/>
                  <c:y val="0.1584326376127712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7082-4D5A-9217-59DD253C5F1B}"/>
                </c:ext>
              </c:extLst>
            </c:dLbl>
            <c:dLbl>
              <c:idx val="4"/>
              <c:layout>
                <c:manualLayout>
                  <c:x val="-0.15160711014063161"/>
                  <c:y val="-4.390124139598410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7082-4D5A-9217-59DD253C5F1B}"/>
                </c:ext>
              </c:extLst>
            </c:dLbl>
            <c:dLbl>
              <c:idx val="5"/>
              <c:layout>
                <c:manualLayout>
                  <c:x val="-0.12024030773990674"/>
                  <c:y val="-0.1254189179900922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7082-4D5A-9217-59DD253C5F1B}"/>
                </c:ext>
              </c:extLst>
            </c:dLbl>
            <c:dLbl>
              <c:idx val="6"/>
              <c:layout>
                <c:manualLayout>
                  <c:x val="-9.4814385955768604E-2"/>
                  <c:y val="-0.1982239330972516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7082-4D5A-9217-59DD253C5F1B}"/>
                </c:ext>
              </c:extLst>
            </c:dLbl>
            <c:dLbl>
              <c:idx val="7"/>
              <c:layout>
                <c:manualLayout>
                  <c:x val="7.0964322706617775E-2"/>
                  <c:y val="-0.221823121235149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7082-4D5A-9217-59DD253C5F1B}"/>
                </c:ext>
              </c:extLst>
            </c:dLbl>
            <c:dLbl>
              <c:idx val="8"/>
              <c:layout>
                <c:manualLayout>
                  <c:x val="0.23076892485025488"/>
                  <c:y val="-0.1813642792530584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7082-4D5A-9217-59DD253C5F1B}"/>
                </c:ext>
              </c:extLst>
            </c:dLbl>
            <c:dLbl>
              <c:idx val="9"/>
              <c:layout>
                <c:manualLayout>
                  <c:x val="0.18711649282700094"/>
                  <c:y val="-0.1056752990244140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7082-4D5A-9217-59DD253C5F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Payments!$B$46:$B$55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Payments!$A$46:$A$55</c:f>
              <c:numCache>
                <c:formatCode>0.0%</c:formatCode>
                <c:ptCount val="10"/>
                <c:pt idx="0">
                  <c:v>5.1843063038709107E-2</c:v>
                </c:pt>
                <c:pt idx="1">
                  <c:v>0.8602730542189635</c:v>
                </c:pt>
                <c:pt idx="2">
                  <c:v>5.6669925562132385E-4</c:v>
                </c:pt>
                <c:pt idx="3">
                  <c:v>2.491368176172293E-4</c:v>
                </c:pt>
                <c:pt idx="4">
                  <c:v>1.5448841451364207E-3</c:v>
                </c:pt>
                <c:pt idx="5">
                  <c:v>5.4675726225932343E-3</c:v>
                </c:pt>
                <c:pt idx="6">
                  <c:v>6.3566002728684512E-2</c:v>
                </c:pt>
                <c:pt idx="7">
                  <c:v>7.297600063264166E-3</c:v>
                </c:pt>
                <c:pt idx="8">
                  <c:v>3.5711609337007433E-3</c:v>
                </c:pt>
                <c:pt idx="9">
                  <c:v>5.6208261757095942E-3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7082-4D5A-9217-59DD253C5F1B}"/>
            </c:ext>
          </c:extLst>
        </c:ser>
        <c:ser>
          <c:idx val="0"/>
          <c:order val="1"/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7082-4D5A-9217-59DD253C5F1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7082-4D5A-9217-59DD253C5F1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7082-4D5A-9217-59DD253C5F1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7082-4D5A-9217-59DD253C5F1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7082-4D5A-9217-59DD253C5F1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7082-4D5A-9217-59DD253C5F1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7082-4D5A-9217-59DD253C5F1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7082-4D5A-9217-59DD253C5F1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7082-4D5A-9217-59DD253C5F1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9-7082-4D5A-9217-59DD253C5F1B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082-4D5A-9217-59DD253C5F1B}"/>
                </c:ext>
              </c:extLst>
            </c:dLbl>
            <c:dLbl>
              <c:idx val="1"/>
              <c:layout>
                <c:manualLayout>
                  <c:x val="-1.5165531396497354E-2"/>
                  <c:y val="-0.143908834026135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082-4D5A-9217-59DD253C5F1B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082-4D5A-9217-59DD253C5F1B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082-4D5A-9217-59DD253C5F1B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082-4D5A-9217-59DD253C5F1B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082-4D5A-9217-59DD253C5F1B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082-4D5A-9217-59DD253C5F1B}"/>
                </c:ext>
              </c:extLst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082-4D5A-9217-59DD253C5F1B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082-4D5A-9217-59DD253C5F1B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7082-4D5A-9217-59DD253C5F1B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7082-4D5A-9217-59DD253C5F1B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7082-4D5A-9217-59DD253C5F1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/>
              <a:t>СТРУКТУРА НА БРУТНИЯ ПРЕМИЕН ПРИХОД ПО КЛАСОВЕ ЗАСТРАХОВКИ КЪМ </a:t>
            </a:r>
            <a:r>
              <a:rPr lang="en-US" sz="1200" b="1"/>
              <a:t>3</a:t>
            </a:r>
            <a:r>
              <a:rPr lang="bg-BG" sz="1200" b="1"/>
              <a:t>1.</a:t>
            </a:r>
            <a:r>
              <a:rPr lang="en-US" sz="1200" b="1"/>
              <a:t>0</a:t>
            </a:r>
            <a:r>
              <a:rPr lang="bg-BG" sz="1200" b="1"/>
              <a:t>8.</a:t>
            </a:r>
            <a:r>
              <a:rPr lang="en-US" sz="1200" b="1"/>
              <a:t>2021</a:t>
            </a:r>
            <a:r>
              <a:rPr lang="bg-BG" sz="12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'Prem-Pay-Total'!$B$45:$B$54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B7-4D90-A7F6-A6D4165EDC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B7-4D90-A7F6-A6D4165EDC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B7-4D90-A7F6-A6D4165EDC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B7-4D90-A7F6-A6D4165EDC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B7-4D90-A7F6-A6D4165EDC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B7-4D90-A7F6-A6D4165EDC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B7-4D90-A7F6-A6D4165EDC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B7-4D90-A7F6-A6D4165EDC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B7-4D90-A7F6-A6D4165EDC2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B7-4D90-A7F6-A6D4165EDC29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B7-4D90-A7F6-A6D4165EDC29}"/>
                </c:ext>
              </c:extLst>
            </c:dLbl>
            <c:dLbl>
              <c:idx val="1"/>
              <c:layout>
                <c:manualLayout>
                  <c:x val="-4.1253055046951245E-2"/>
                  <c:y val="-0.13292629379921933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B7-4D90-A7F6-A6D4165EDC29}"/>
                </c:ext>
              </c:extLst>
            </c:dLbl>
            <c:dLbl>
              <c:idx val="2"/>
              <c:layout>
                <c:manualLayout>
                  <c:x val="-8.664756321518205E-2"/>
                  <c:y val="6.7805759625202119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B7-4D90-A7F6-A6D4165EDC29}"/>
                </c:ext>
              </c:extLst>
            </c:dLbl>
            <c:dLbl>
              <c:idx val="3"/>
              <c:layout>
                <c:manualLayout>
                  <c:x val="-0.1048799192071794"/>
                  <c:y val="-2.4637000549996509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B7-4D90-A7F6-A6D4165EDC29}"/>
                </c:ext>
              </c:extLst>
            </c:dLbl>
            <c:dLbl>
              <c:idx val="4"/>
              <c:layout>
                <c:manualLayout>
                  <c:x val="-8.7887700168865782E-2"/>
                  <c:y val="-0.1021824717832838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B7-4D90-A7F6-A6D4165EDC29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AB7-4D90-A7F6-A6D4165EDC29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B7-4D90-A7F6-A6D4165EDC29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B7-4D90-A7F6-A6D4165EDC29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B7-4D90-A7F6-A6D4165EDC29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B7-4D90-A7F6-A6D4165EDC29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'Prem-Pay-Total'!$B$45:$B$54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'Prem-Pay-Total'!$A$45:$A$54</c:f>
              <c:numCache>
                <c:formatCode>0.0%</c:formatCode>
                <c:ptCount val="10"/>
                <c:pt idx="0">
                  <c:v>8.4430787295579693E-2</c:v>
                </c:pt>
                <c:pt idx="1">
                  <c:v>0.69751186328961401</c:v>
                </c:pt>
                <c:pt idx="2">
                  <c:v>4.3390164163847993E-3</c:v>
                </c:pt>
                <c:pt idx="3">
                  <c:v>2.7729778243980011E-3</c:v>
                </c:pt>
                <c:pt idx="4">
                  <c:v>2.9412362275220445E-3</c:v>
                </c:pt>
                <c:pt idx="5">
                  <c:v>7.9355314996053805E-3</c:v>
                </c:pt>
                <c:pt idx="6">
                  <c:v>0.11932964717202257</c:v>
                </c:pt>
                <c:pt idx="7">
                  <c:v>2.3030513400865253E-2</c:v>
                </c:pt>
                <c:pt idx="8">
                  <c:v>3.9294488461740822E-2</c:v>
                </c:pt>
                <c:pt idx="9">
                  <c:v>1.8413938412267319E-2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B7-4D90-A7F6-A6D4165EDC2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b="1"/>
              <a:t>СТРУКТУРА НА ИЗПЛАТЕНИТЕ ОБЕЗЩЕТЕНИЯ ПО КЛАСОВЕ ЗАСТРАХОВКИ КЪМ </a:t>
            </a:r>
            <a:r>
              <a:rPr lang="en-US" b="1"/>
              <a:t>3</a:t>
            </a:r>
            <a:r>
              <a:rPr lang="bg-BG" b="1"/>
              <a:t>1.08.2</a:t>
            </a:r>
            <a:r>
              <a:rPr lang="en-US" b="1"/>
              <a:t>021 </a:t>
            </a:r>
            <a:r>
              <a:rPr lang="bg-BG" b="1"/>
              <a:t>г</a:t>
            </a:r>
            <a:r>
              <a:rPr lang="en-US" b="1"/>
              <a:t>.</a:t>
            </a:r>
          </a:p>
        </c:rich>
      </c:tx>
      <c:layout>
        <c:manualLayout>
          <c:xMode val="edge"/>
          <c:yMode val="edge"/>
          <c:x val="0.12633968364573897"/>
          <c:y val="1.55523689682366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'Prem-Pay-Total'!$H$45:$H$54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54-4420-891A-05850D849C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54-4420-891A-05850D849C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54-4420-891A-05850D849C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54-4420-891A-05850D849C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54-4420-891A-05850D849C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54-4420-891A-05850D849CA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54-4420-891A-05850D849CA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54-4420-891A-05850D849CA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54-4420-891A-05850D849CA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54-4420-891A-05850D849CAC}"/>
              </c:ext>
            </c:extLst>
          </c:dPt>
          <c:dLbls>
            <c:dLbl>
              <c:idx val="0"/>
              <c:layout>
                <c:manualLayout>
                  <c:x val="7.7319400495498805E-2"/>
                  <c:y val="-2.655970691188025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54-4420-891A-05850D849CAC}"/>
                </c:ext>
              </c:extLst>
            </c:dLbl>
            <c:dLbl>
              <c:idx val="1"/>
              <c:layout>
                <c:manualLayout>
                  <c:x val="5.465858823721801E-2"/>
                  <c:y val="-0.1535418616837755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54-4420-891A-05850D849CAC}"/>
                </c:ext>
              </c:extLst>
            </c:dLbl>
            <c:dLbl>
              <c:idx val="2"/>
              <c:layout>
                <c:manualLayout>
                  <c:x val="-9.5682619111863348E-2"/>
                  <c:y val="2.950518916615685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54-4420-891A-05850D849CAC}"/>
                </c:ext>
              </c:extLst>
            </c:dLbl>
            <c:dLbl>
              <c:idx val="3"/>
              <c:layout>
                <c:manualLayout>
                  <c:x val="-0.10843041967862747"/>
                  <c:y val="-4.771946129684609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54-4420-891A-05850D849CAC}"/>
                </c:ext>
              </c:extLst>
            </c:dLbl>
            <c:dLbl>
              <c:idx val="4"/>
              <c:layout>
                <c:manualLayout>
                  <c:x val="-9.3699253958664533E-2"/>
                  <c:y val="-0.1291402263241684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54-4420-891A-05850D849CAC}"/>
                </c:ext>
              </c:extLst>
            </c:dLbl>
            <c:dLbl>
              <c:idx val="5"/>
              <c:layout>
                <c:manualLayout>
                  <c:x val="-3.9338917148630755E-2"/>
                  <c:y val="-0.2415787358037364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A54-4420-891A-05850D849CAC}"/>
                </c:ext>
              </c:extLst>
            </c:dLbl>
            <c:dLbl>
              <c:idx val="6"/>
              <c:layout>
                <c:manualLayout>
                  <c:x val="-6.4433698000139362E-3"/>
                  <c:y val="-0.3156276920867158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54-4420-891A-05850D849CAC}"/>
                </c:ext>
              </c:extLst>
            </c:dLbl>
            <c:dLbl>
              <c:idx val="7"/>
              <c:layout>
                <c:manualLayout>
                  <c:x val="0.11716122918263536"/>
                  <c:y val="-0.3364702082260469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54-4420-891A-05850D849CAC}"/>
                </c:ext>
              </c:extLst>
            </c:dLbl>
            <c:dLbl>
              <c:idx val="8"/>
              <c:layout>
                <c:manualLayout>
                  <c:x val="0.23589711722171791"/>
                  <c:y val="-0.218219976841882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54-4420-891A-05850D849CAC}"/>
                </c:ext>
              </c:extLst>
            </c:dLbl>
            <c:dLbl>
              <c:idx val="9"/>
              <c:layout>
                <c:manualLayout>
                  <c:x val="0.2132669397633708"/>
                  <c:y val="-0.1370268740157010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54-4420-891A-05850D849CAC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'Prem-Pay-Total'!$B$45:$B$54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'Prem-Pay-Total'!$G$45:$G$54</c:f>
              <c:numCache>
                <c:formatCode>0.0%</c:formatCode>
                <c:ptCount val="10"/>
                <c:pt idx="0">
                  <c:v>8.2235519964592052E-2</c:v>
                </c:pt>
                <c:pt idx="1">
                  <c:v>0.83269807756013636</c:v>
                </c:pt>
                <c:pt idx="2">
                  <c:v>5.4853137409121753E-4</c:v>
                </c:pt>
                <c:pt idx="3">
                  <c:v>2.4114970956589624E-4</c:v>
                </c:pt>
                <c:pt idx="4">
                  <c:v>1.4953565132431947E-3</c:v>
                </c:pt>
                <c:pt idx="5">
                  <c:v>5.2922870356100337E-3</c:v>
                </c:pt>
                <c:pt idx="6">
                  <c:v>6.152813238482642E-2</c:v>
                </c:pt>
                <c:pt idx="7">
                  <c:v>7.0636454002072713E-3</c:v>
                </c:pt>
                <c:pt idx="8">
                  <c:v>3.4566726436159353E-3</c:v>
                </c:pt>
                <c:pt idx="9">
                  <c:v>5.440627414111345E-3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54-4420-891A-05850D849CA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17557</xdr:colOff>
      <xdr:row>35</xdr:row>
      <xdr:rowOff>31749</xdr:rowOff>
    </xdr:from>
    <xdr:to>
      <xdr:col>6</xdr:col>
      <xdr:colOff>9524</xdr:colOff>
      <xdr:row>63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4856</xdr:colOff>
      <xdr:row>35</xdr:row>
      <xdr:rowOff>15876</xdr:rowOff>
    </xdr:from>
    <xdr:to>
      <xdr:col>5</xdr:col>
      <xdr:colOff>1355725</xdr:colOff>
      <xdr:row>63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18143</xdr:colOff>
      <xdr:row>37</xdr:row>
      <xdr:rowOff>36286</xdr:rowOff>
    </xdr:from>
    <xdr:to>
      <xdr:col>5</xdr:col>
      <xdr:colOff>1161143</xdr:colOff>
      <xdr:row>65</xdr:row>
      <xdr:rowOff>133804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1179286</xdr:colOff>
      <xdr:row>37</xdr:row>
      <xdr:rowOff>36287</xdr:rowOff>
    </xdr:from>
    <xdr:to>
      <xdr:col>18</xdr:col>
      <xdr:colOff>322036</xdr:colOff>
      <xdr:row>65</xdr:row>
      <xdr:rowOff>133805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8"/>
  <sheetViews>
    <sheetView tabSelected="1" zoomScaleNormal="100" workbookViewId="0">
      <pane xSplit="2" ySplit="3" topLeftCell="C4" activePane="bottomRight" state="frozen"/>
      <selection activeCell="B4" sqref="B4:C4"/>
      <selection pane="topRight" activeCell="B4" sqref="B4:C4"/>
      <selection pane="bottomLeft" activeCell="B4" sqref="B4:C4"/>
      <selection pane="bottomRight" activeCell="B3" sqref="B3"/>
    </sheetView>
  </sheetViews>
  <sheetFormatPr defaultRowHeight="15.75" x14ac:dyDescent="0.25"/>
  <cols>
    <col min="1" max="1" width="7.85546875" style="38" customWidth="1"/>
    <col min="2" max="2" width="53.85546875" style="38" customWidth="1"/>
    <col min="3" max="27" width="20.42578125" style="38" customWidth="1"/>
    <col min="28" max="28" width="12.42578125" style="38" bestFit="1" customWidth="1"/>
    <col min="29" max="29" width="11" style="38" bestFit="1" customWidth="1"/>
    <col min="30" max="16384" width="9.140625" style="38"/>
  </cols>
  <sheetData>
    <row r="1" spans="1:29" ht="21.75" customHeight="1" x14ac:dyDescent="0.25">
      <c r="A1" s="88" t="s">
        <v>349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</row>
    <row r="2" spans="1:29" x14ac:dyDescent="0.25">
      <c r="B2" s="37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43" t="s">
        <v>0</v>
      </c>
    </row>
    <row r="3" spans="1:29" ht="87" customHeight="1" x14ac:dyDescent="0.25">
      <c r="A3" s="44" t="s">
        <v>283</v>
      </c>
      <c r="B3" s="83" t="s">
        <v>1</v>
      </c>
      <c r="C3" s="45" t="s">
        <v>350</v>
      </c>
      <c r="D3" s="45" t="s">
        <v>351</v>
      </c>
      <c r="E3" s="45" t="s">
        <v>352</v>
      </c>
      <c r="F3" s="45" t="s">
        <v>353</v>
      </c>
      <c r="G3" s="45" t="s">
        <v>354</v>
      </c>
      <c r="H3" s="45" t="s">
        <v>355</v>
      </c>
      <c r="I3" s="45" t="s">
        <v>356</v>
      </c>
      <c r="J3" s="45" t="s">
        <v>357</v>
      </c>
      <c r="K3" s="45" t="s">
        <v>358</v>
      </c>
      <c r="L3" s="45" t="s">
        <v>359</v>
      </c>
      <c r="M3" s="45" t="s">
        <v>360</v>
      </c>
      <c r="N3" s="45" t="s">
        <v>361</v>
      </c>
      <c r="O3" s="45" t="s">
        <v>362</v>
      </c>
      <c r="P3" s="45" t="s">
        <v>363</v>
      </c>
      <c r="Q3" s="45" t="s">
        <v>364</v>
      </c>
      <c r="R3" s="45" t="s">
        <v>365</v>
      </c>
      <c r="S3" s="57" t="s">
        <v>366</v>
      </c>
      <c r="T3" s="45" t="s">
        <v>367</v>
      </c>
      <c r="U3" s="45" t="s">
        <v>368</v>
      </c>
      <c r="V3" s="45" t="s">
        <v>369</v>
      </c>
      <c r="W3" s="45" t="s">
        <v>370</v>
      </c>
      <c r="X3" s="45" t="s">
        <v>371</v>
      </c>
      <c r="Y3" s="57" t="s">
        <v>372</v>
      </c>
      <c r="Z3" s="45" t="s">
        <v>373</v>
      </c>
      <c r="AA3" s="45" t="s">
        <v>374</v>
      </c>
      <c r="AB3" s="39"/>
    </row>
    <row r="4" spans="1:29" ht="18" customHeight="1" x14ac:dyDescent="0.25">
      <c r="A4" s="31">
        <v>1</v>
      </c>
      <c r="B4" s="4" t="s">
        <v>284</v>
      </c>
      <c r="C4" s="51">
        <v>1488053</v>
      </c>
      <c r="D4" s="52">
        <v>4036421.6899999985</v>
      </c>
      <c r="E4" s="52">
        <v>5619103.04</v>
      </c>
      <c r="F4" s="52">
        <v>6194739.9500000002</v>
      </c>
      <c r="G4" s="52">
        <v>1920749.8899999997</v>
      </c>
      <c r="H4" s="52">
        <v>103705.44999999995</v>
      </c>
      <c r="I4" s="52">
        <v>1096040.5</v>
      </c>
      <c r="J4" s="52">
        <v>7428036.1499999994</v>
      </c>
      <c r="K4" s="52">
        <v>291157.22000000003</v>
      </c>
      <c r="L4" s="63">
        <v>2095445</v>
      </c>
      <c r="M4" s="52">
        <v>78886.099999999991</v>
      </c>
      <c r="N4" s="52">
        <v>2851622.4500000007</v>
      </c>
      <c r="O4" s="52">
        <v>318911.97000000009</v>
      </c>
      <c r="P4" s="52">
        <v>0</v>
      </c>
      <c r="Q4" s="52">
        <v>147354.47</v>
      </c>
      <c r="R4" s="52">
        <v>430651.30999998946</v>
      </c>
      <c r="S4" s="52">
        <v>1428.27</v>
      </c>
      <c r="T4" s="52">
        <v>1357800.7245525187</v>
      </c>
      <c r="U4" s="52">
        <v>100477</v>
      </c>
      <c r="V4" s="52">
        <v>0</v>
      </c>
      <c r="W4" s="52">
        <v>4794.3999999999996</v>
      </c>
      <c r="X4" s="52">
        <v>12138.86</v>
      </c>
      <c r="Y4" s="52">
        <v>24500</v>
      </c>
      <c r="Z4" s="52">
        <v>457.87</v>
      </c>
      <c r="AA4" s="42">
        <v>35602475.314552501</v>
      </c>
      <c r="AB4" s="9"/>
      <c r="AC4" s="40"/>
    </row>
    <row r="5" spans="1:29" ht="47.25" x14ac:dyDescent="0.25">
      <c r="A5" s="70">
        <v>1.1000000000000001</v>
      </c>
      <c r="B5" s="4" t="s">
        <v>285</v>
      </c>
      <c r="C5" s="51">
        <v>480557</v>
      </c>
      <c r="D5" s="51">
        <v>275628.31</v>
      </c>
      <c r="E5" s="51">
        <v>190670.92</v>
      </c>
      <c r="F5" s="32">
        <v>266629.67</v>
      </c>
      <c r="G5" s="32">
        <v>102173.9</v>
      </c>
      <c r="H5" s="32">
        <v>0</v>
      </c>
      <c r="I5" s="51">
        <v>207998.17</v>
      </c>
      <c r="J5" s="32">
        <v>700475.43</v>
      </c>
      <c r="K5" s="32">
        <v>12787.33</v>
      </c>
      <c r="L5" s="51">
        <v>20543</v>
      </c>
      <c r="M5" s="32">
        <v>12812.980000000001</v>
      </c>
      <c r="N5" s="32">
        <v>0</v>
      </c>
      <c r="O5" s="32">
        <v>1571.4</v>
      </c>
      <c r="P5" s="33">
        <v>0</v>
      </c>
      <c r="Q5" s="52">
        <v>0</v>
      </c>
      <c r="R5" s="32">
        <v>0</v>
      </c>
      <c r="S5" s="32">
        <v>0</v>
      </c>
      <c r="T5" s="32">
        <v>0</v>
      </c>
      <c r="U5" s="32">
        <v>14752</v>
      </c>
      <c r="V5" s="32">
        <v>0</v>
      </c>
      <c r="W5" s="32">
        <v>0</v>
      </c>
      <c r="X5" s="52">
        <v>0</v>
      </c>
      <c r="Y5" s="32">
        <v>0</v>
      </c>
      <c r="Z5" s="32">
        <v>0</v>
      </c>
      <c r="AA5" s="42">
        <v>2286600.11</v>
      </c>
      <c r="AB5" s="9"/>
    </row>
    <row r="6" spans="1:29" ht="18" customHeight="1" x14ac:dyDescent="0.25">
      <c r="A6" s="31">
        <v>2</v>
      </c>
      <c r="B6" s="4" t="s">
        <v>315</v>
      </c>
      <c r="C6" s="51">
        <v>0</v>
      </c>
      <c r="D6" s="51">
        <v>0</v>
      </c>
      <c r="E6" s="51">
        <v>3993554.64</v>
      </c>
      <c r="F6" s="32">
        <v>0</v>
      </c>
      <c r="G6" s="32">
        <v>0</v>
      </c>
      <c r="H6" s="32">
        <v>503437.58</v>
      </c>
      <c r="I6" s="51">
        <v>15433</v>
      </c>
      <c r="J6" s="32">
        <v>15109438.039999999</v>
      </c>
      <c r="K6" s="32">
        <v>0</v>
      </c>
      <c r="L6" s="51">
        <v>656124</v>
      </c>
      <c r="M6" s="32">
        <v>0</v>
      </c>
      <c r="N6" s="32">
        <v>1236364.0900000001</v>
      </c>
      <c r="O6" s="32">
        <v>0</v>
      </c>
      <c r="P6" s="33">
        <v>15367308</v>
      </c>
      <c r="Q6" s="52">
        <v>0</v>
      </c>
      <c r="R6" s="32">
        <v>9049132.440000508</v>
      </c>
      <c r="S6" s="32">
        <v>0</v>
      </c>
      <c r="T6" s="32">
        <v>4382484.7118287599</v>
      </c>
      <c r="U6" s="32">
        <v>2713192</v>
      </c>
      <c r="V6" s="32">
        <v>0</v>
      </c>
      <c r="W6" s="32">
        <v>1902300.66</v>
      </c>
      <c r="X6" s="52">
        <v>763488.47</v>
      </c>
      <c r="Y6" s="32">
        <v>669682.30000000005</v>
      </c>
      <c r="Z6" s="32">
        <v>0</v>
      </c>
      <c r="AA6" s="42">
        <v>56361939.931829251</v>
      </c>
      <c r="AB6" s="9"/>
    </row>
    <row r="7" spans="1:29" ht="32.25" customHeight="1" x14ac:dyDescent="0.25">
      <c r="A7" s="31">
        <v>3</v>
      </c>
      <c r="B7" s="4" t="s">
        <v>286</v>
      </c>
      <c r="C7" s="51">
        <v>34020472</v>
      </c>
      <c r="D7" s="51">
        <v>88974266.99000001</v>
      </c>
      <c r="E7" s="51">
        <v>25029165</v>
      </c>
      <c r="F7" s="32">
        <v>80510417.460000008</v>
      </c>
      <c r="G7" s="32">
        <v>90883685</v>
      </c>
      <c r="H7" s="32">
        <v>1060651.1399999999</v>
      </c>
      <c r="I7" s="51">
        <v>4936632.3899999997</v>
      </c>
      <c r="J7" s="32">
        <v>40576337.079999998</v>
      </c>
      <c r="K7" s="32">
        <v>19773835.710000001</v>
      </c>
      <c r="L7" s="51">
        <v>60101478</v>
      </c>
      <c r="M7" s="32">
        <v>11652784.99</v>
      </c>
      <c r="N7" s="32">
        <v>4356459.17</v>
      </c>
      <c r="O7" s="32">
        <v>13015774.080000069</v>
      </c>
      <c r="P7" s="33">
        <v>0</v>
      </c>
      <c r="Q7" s="52">
        <v>202297.1</v>
      </c>
      <c r="R7" s="32">
        <v>438472.79999999987</v>
      </c>
      <c r="S7" s="32">
        <v>0</v>
      </c>
      <c r="T7" s="32">
        <v>0</v>
      </c>
      <c r="U7" s="32">
        <v>288337</v>
      </c>
      <c r="V7" s="32">
        <v>0</v>
      </c>
      <c r="W7" s="32">
        <v>0</v>
      </c>
      <c r="X7" s="52">
        <v>0</v>
      </c>
      <c r="Y7" s="32">
        <v>0</v>
      </c>
      <c r="Z7" s="32">
        <v>423.61</v>
      </c>
      <c r="AA7" s="42">
        <v>475821489.5200001</v>
      </c>
      <c r="AB7" s="9"/>
      <c r="AC7" s="40"/>
    </row>
    <row r="8" spans="1:29" ht="18" customHeight="1" x14ac:dyDescent="0.25">
      <c r="A8" s="31">
        <v>4</v>
      </c>
      <c r="B8" s="4" t="s">
        <v>287</v>
      </c>
      <c r="C8" s="51">
        <v>0</v>
      </c>
      <c r="D8" s="51">
        <v>2243512.09</v>
      </c>
      <c r="E8" s="51">
        <v>0</v>
      </c>
      <c r="F8" s="32">
        <v>32702.34</v>
      </c>
      <c r="G8" s="32">
        <v>0</v>
      </c>
      <c r="H8" s="32">
        <v>0</v>
      </c>
      <c r="I8" s="51">
        <v>2431882.38</v>
      </c>
      <c r="J8" s="32">
        <v>3276622.08</v>
      </c>
      <c r="K8" s="32">
        <v>0</v>
      </c>
      <c r="L8" s="51">
        <v>0</v>
      </c>
      <c r="M8" s="32">
        <v>0</v>
      </c>
      <c r="N8" s="32">
        <v>0</v>
      </c>
      <c r="O8" s="32">
        <v>0</v>
      </c>
      <c r="P8" s="33">
        <v>0</v>
      </c>
      <c r="Q8" s="52">
        <v>0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52">
        <v>0</v>
      </c>
      <c r="Y8" s="32">
        <v>0</v>
      </c>
      <c r="Z8" s="32">
        <v>0</v>
      </c>
      <c r="AA8" s="42">
        <v>7984718.8899999997</v>
      </c>
      <c r="AB8" s="9"/>
      <c r="AC8" s="40"/>
    </row>
    <row r="9" spans="1:29" ht="18" customHeight="1" x14ac:dyDescent="0.25">
      <c r="A9" s="31">
        <v>5</v>
      </c>
      <c r="B9" s="4" t="s">
        <v>288</v>
      </c>
      <c r="C9" s="51">
        <v>0</v>
      </c>
      <c r="D9" s="51">
        <v>643416.46000000008</v>
      </c>
      <c r="E9" s="51">
        <v>131003.83</v>
      </c>
      <c r="F9" s="32">
        <v>0</v>
      </c>
      <c r="G9" s="32">
        <v>347913.16</v>
      </c>
      <c r="H9" s="32">
        <v>0</v>
      </c>
      <c r="I9" s="51">
        <v>0</v>
      </c>
      <c r="J9" s="32">
        <v>0</v>
      </c>
      <c r="K9" s="32">
        <v>622383.78</v>
      </c>
      <c r="L9" s="51">
        <v>0</v>
      </c>
      <c r="M9" s="32">
        <v>0</v>
      </c>
      <c r="N9" s="32">
        <v>0</v>
      </c>
      <c r="O9" s="32">
        <v>84970.040000000008</v>
      </c>
      <c r="P9" s="33">
        <v>0</v>
      </c>
      <c r="Q9" s="5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52">
        <v>0</v>
      </c>
      <c r="Y9" s="32">
        <v>0</v>
      </c>
      <c r="Z9" s="32">
        <v>0</v>
      </c>
      <c r="AA9" s="42">
        <v>1829687.27</v>
      </c>
      <c r="AB9" s="9"/>
      <c r="AC9" s="40"/>
    </row>
    <row r="10" spans="1:29" ht="18" customHeight="1" x14ac:dyDescent="0.25">
      <c r="A10" s="31">
        <v>6</v>
      </c>
      <c r="B10" s="4" t="s">
        <v>289</v>
      </c>
      <c r="C10" s="51">
        <v>21549</v>
      </c>
      <c r="D10" s="51">
        <v>1696326.7300000002</v>
      </c>
      <c r="E10" s="51">
        <v>1641771.36</v>
      </c>
      <c r="F10" s="32">
        <v>3400</v>
      </c>
      <c r="G10" s="32">
        <v>527828.47999999998</v>
      </c>
      <c r="H10" s="32">
        <v>0</v>
      </c>
      <c r="I10" s="51">
        <v>0</v>
      </c>
      <c r="J10" s="32">
        <v>57438.31</v>
      </c>
      <c r="K10" s="32">
        <v>31430</v>
      </c>
      <c r="L10" s="51">
        <v>861517</v>
      </c>
      <c r="M10" s="32">
        <v>5929.92</v>
      </c>
      <c r="N10" s="32">
        <v>0</v>
      </c>
      <c r="O10" s="32">
        <v>0</v>
      </c>
      <c r="P10" s="33">
        <v>0</v>
      </c>
      <c r="Q10" s="52">
        <v>0</v>
      </c>
      <c r="R10" s="32">
        <v>0</v>
      </c>
      <c r="S10" s="32">
        <v>194671.97425589999</v>
      </c>
      <c r="T10" s="32">
        <v>0</v>
      </c>
      <c r="U10" s="32">
        <v>0</v>
      </c>
      <c r="V10" s="32">
        <v>0</v>
      </c>
      <c r="W10" s="32">
        <v>0</v>
      </c>
      <c r="X10" s="52">
        <v>0</v>
      </c>
      <c r="Y10" s="32">
        <v>0</v>
      </c>
      <c r="Z10" s="32">
        <v>0</v>
      </c>
      <c r="AA10" s="42">
        <v>5041862.7742559006</v>
      </c>
      <c r="AB10" s="9"/>
      <c r="AC10" s="40"/>
    </row>
    <row r="11" spans="1:29" ht="18" customHeight="1" x14ac:dyDescent="0.25">
      <c r="A11" s="31">
        <v>7</v>
      </c>
      <c r="B11" s="4" t="s">
        <v>290</v>
      </c>
      <c r="C11" s="51">
        <v>101394</v>
      </c>
      <c r="D11" s="51">
        <v>5459534.2999999998</v>
      </c>
      <c r="E11" s="51">
        <v>1164093.68</v>
      </c>
      <c r="F11" s="32">
        <v>1808812.56</v>
      </c>
      <c r="G11" s="32">
        <v>1104849.8400000001</v>
      </c>
      <c r="H11" s="32">
        <v>14149.329999999996</v>
      </c>
      <c r="I11" s="51">
        <v>58134.46</v>
      </c>
      <c r="J11" s="32">
        <v>665786.04</v>
      </c>
      <c r="K11" s="32">
        <v>19607.43</v>
      </c>
      <c r="L11" s="51">
        <v>722050</v>
      </c>
      <c r="M11" s="32">
        <v>755489.03</v>
      </c>
      <c r="N11" s="32">
        <v>35917.57</v>
      </c>
      <c r="O11" s="32">
        <v>131958.30999999997</v>
      </c>
      <c r="P11" s="33">
        <v>0</v>
      </c>
      <c r="Q11" s="52">
        <v>0</v>
      </c>
      <c r="R11" s="32">
        <v>853.23</v>
      </c>
      <c r="S11" s="32">
        <v>2049483.6287042003</v>
      </c>
      <c r="T11" s="32">
        <v>0</v>
      </c>
      <c r="U11" s="32">
        <v>510963</v>
      </c>
      <c r="V11" s="32">
        <v>0</v>
      </c>
      <c r="W11" s="32">
        <v>0</v>
      </c>
      <c r="X11" s="52">
        <v>0</v>
      </c>
      <c r="Y11" s="32">
        <v>0</v>
      </c>
      <c r="Z11" s="32">
        <v>0</v>
      </c>
      <c r="AA11" s="42">
        <v>14603076.408704201</v>
      </c>
      <c r="AB11" s="9"/>
      <c r="AC11" s="40"/>
    </row>
    <row r="12" spans="1:29" ht="18" customHeight="1" x14ac:dyDescent="0.25">
      <c r="A12" s="31">
        <v>8</v>
      </c>
      <c r="B12" s="4" t="s">
        <v>291</v>
      </c>
      <c r="C12" s="51">
        <v>2888037</v>
      </c>
      <c r="D12" s="51">
        <v>42831069.809999995</v>
      </c>
      <c r="E12" s="51">
        <v>6781841.0799999991</v>
      </c>
      <c r="F12" s="32">
        <v>24651433.07</v>
      </c>
      <c r="G12" s="32">
        <v>13129978.850000001</v>
      </c>
      <c r="H12" s="32">
        <v>467361.11879999994</v>
      </c>
      <c r="I12" s="51">
        <v>19682138.789999999</v>
      </c>
      <c r="J12" s="32">
        <v>18297097.736299999</v>
      </c>
      <c r="K12" s="32">
        <v>79712.61</v>
      </c>
      <c r="L12" s="51">
        <v>20195351</v>
      </c>
      <c r="M12" s="32">
        <v>24919651.25</v>
      </c>
      <c r="N12" s="32">
        <v>6114167.2400000002</v>
      </c>
      <c r="O12" s="32">
        <v>1756133.4300000009</v>
      </c>
      <c r="P12" s="33">
        <v>0</v>
      </c>
      <c r="Q12" s="52">
        <v>14071517.789999999</v>
      </c>
      <c r="R12" s="32">
        <v>865381.10470305081</v>
      </c>
      <c r="S12" s="32">
        <v>6182182.6357393004</v>
      </c>
      <c r="T12" s="32">
        <v>0</v>
      </c>
      <c r="U12" s="32">
        <v>450022</v>
      </c>
      <c r="V12" s="32">
        <v>0</v>
      </c>
      <c r="W12" s="32">
        <v>56234.1</v>
      </c>
      <c r="X12" s="52">
        <v>79933.279999999999</v>
      </c>
      <c r="Y12" s="32">
        <v>991.4</v>
      </c>
      <c r="Z12" s="32">
        <v>394670.69</v>
      </c>
      <c r="AA12" s="42">
        <v>203894905.98554236</v>
      </c>
      <c r="AB12" s="9"/>
      <c r="AC12" s="40"/>
    </row>
    <row r="13" spans="1:29" ht="18" customHeight="1" x14ac:dyDescent="0.25">
      <c r="A13" s="70">
        <v>8.1</v>
      </c>
      <c r="B13" s="4" t="s">
        <v>320</v>
      </c>
      <c r="C13" s="51">
        <v>962591</v>
      </c>
      <c r="D13" s="51">
        <v>33068058.080000002</v>
      </c>
      <c r="E13" s="51">
        <v>0</v>
      </c>
      <c r="F13" s="32">
        <v>5866694.3600000013</v>
      </c>
      <c r="G13" s="32">
        <v>7351400.1399999997</v>
      </c>
      <c r="H13" s="32">
        <v>0</v>
      </c>
      <c r="I13" s="51">
        <v>17187334.780000001</v>
      </c>
      <c r="J13" s="32">
        <v>6070370.5599999996</v>
      </c>
      <c r="K13" s="32">
        <v>79486.789999999994</v>
      </c>
      <c r="L13" s="51">
        <v>7944507</v>
      </c>
      <c r="M13" s="32">
        <v>16221076.68</v>
      </c>
      <c r="N13" s="32">
        <v>1257835.28</v>
      </c>
      <c r="O13" s="32">
        <v>1706661.4800000007</v>
      </c>
      <c r="P13" s="33">
        <v>0</v>
      </c>
      <c r="Q13" s="52">
        <v>14071517.789999999</v>
      </c>
      <c r="R13" s="32">
        <v>865381.10470305081</v>
      </c>
      <c r="S13" s="32">
        <v>848763.49</v>
      </c>
      <c r="T13" s="32">
        <v>0</v>
      </c>
      <c r="U13" s="32">
        <v>380876</v>
      </c>
      <c r="V13" s="32">
        <v>0</v>
      </c>
      <c r="W13" s="32">
        <v>56234.1</v>
      </c>
      <c r="X13" s="52">
        <v>79933.279999999999</v>
      </c>
      <c r="Y13" s="32">
        <v>0</v>
      </c>
      <c r="Z13" s="32">
        <v>0</v>
      </c>
      <c r="AA13" s="42">
        <v>114018721.91470307</v>
      </c>
      <c r="AB13" s="9"/>
      <c r="AC13" s="40"/>
    </row>
    <row r="14" spans="1:29" ht="18" customHeight="1" x14ac:dyDescent="0.25">
      <c r="A14" s="70">
        <v>8.1999999999999993</v>
      </c>
      <c r="B14" s="4" t="s">
        <v>321</v>
      </c>
      <c r="C14" s="51">
        <v>762169</v>
      </c>
      <c r="D14" s="51">
        <v>7446227.899999992</v>
      </c>
      <c r="E14" s="51">
        <v>4620820.8099999996</v>
      </c>
      <c r="F14" s="32">
        <v>14584684.529999997</v>
      </c>
      <c r="G14" s="32">
        <v>4626145.1400000006</v>
      </c>
      <c r="H14" s="32">
        <v>254800.25879999998</v>
      </c>
      <c r="I14" s="51">
        <v>309666.56000000006</v>
      </c>
      <c r="J14" s="32">
        <v>6597888.6262999997</v>
      </c>
      <c r="K14" s="32">
        <v>0</v>
      </c>
      <c r="L14" s="51">
        <v>9922804</v>
      </c>
      <c r="M14" s="32">
        <v>7179547.4100000001</v>
      </c>
      <c r="N14" s="32">
        <v>4856331.96</v>
      </c>
      <c r="O14" s="32">
        <v>0</v>
      </c>
      <c r="P14" s="33">
        <v>0</v>
      </c>
      <c r="Q14" s="52">
        <v>0</v>
      </c>
      <c r="R14" s="32">
        <v>0</v>
      </c>
      <c r="S14" s="32">
        <v>4111513.7469319999</v>
      </c>
      <c r="T14" s="32">
        <v>0</v>
      </c>
      <c r="U14" s="32">
        <v>57909</v>
      </c>
      <c r="V14" s="32">
        <v>0</v>
      </c>
      <c r="W14" s="32">
        <v>0</v>
      </c>
      <c r="X14" s="52">
        <v>0</v>
      </c>
      <c r="Y14" s="32">
        <v>991.4</v>
      </c>
      <c r="Z14" s="32">
        <v>394670.69</v>
      </c>
      <c r="AA14" s="42">
        <v>65726171.032031983</v>
      </c>
      <c r="AB14" s="9"/>
      <c r="AC14" s="40"/>
    </row>
    <row r="15" spans="1:29" ht="18" customHeight="1" x14ac:dyDescent="0.25">
      <c r="A15" s="70">
        <v>8.3000000000000007</v>
      </c>
      <c r="B15" s="4" t="s">
        <v>322</v>
      </c>
      <c r="C15" s="51">
        <v>439125</v>
      </c>
      <c r="D15" s="51">
        <v>1377507.3200000008</v>
      </c>
      <c r="E15" s="51">
        <v>58425.1</v>
      </c>
      <c r="F15" s="32">
        <v>3015470</v>
      </c>
      <c r="G15" s="32">
        <v>52604.27</v>
      </c>
      <c r="H15" s="32">
        <v>0</v>
      </c>
      <c r="I15" s="51">
        <v>1976669.9899999998</v>
      </c>
      <c r="J15" s="32">
        <v>1813350.47</v>
      </c>
      <c r="K15" s="32">
        <v>0</v>
      </c>
      <c r="L15" s="51">
        <v>1107496</v>
      </c>
      <c r="M15" s="32">
        <v>1432654.16</v>
      </c>
      <c r="N15" s="32">
        <v>0</v>
      </c>
      <c r="O15" s="32">
        <v>49222.59</v>
      </c>
      <c r="P15" s="33">
        <v>0</v>
      </c>
      <c r="Q15" s="52">
        <v>0</v>
      </c>
      <c r="R15" s="32">
        <v>0</v>
      </c>
      <c r="S15" s="32">
        <v>0</v>
      </c>
      <c r="T15" s="32">
        <v>0</v>
      </c>
      <c r="U15" s="32">
        <v>11237</v>
      </c>
      <c r="V15" s="32">
        <v>0</v>
      </c>
      <c r="W15" s="32">
        <v>0</v>
      </c>
      <c r="X15" s="52">
        <v>0</v>
      </c>
      <c r="Y15" s="32">
        <v>0</v>
      </c>
      <c r="Z15" s="32">
        <v>0</v>
      </c>
      <c r="AA15" s="42">
        <v>11333761.9</v>
      </c>
      <c r="AB15" s="9"/>
      <c r="AC15" s="40"/>
    </row>
    <row r="16" spans="1:29" ht="18" customHeight="1" x14ac:dyDescent="0.25">
      <c r="A16" s="70">
        <v>8.4</v>
      </c>
      <c r="B16" s="4" t="s">
        <v>319</v>
      </c>
      <c r="C16" s="51">
        <v>724152</v>
      </c>
      <c r="D16" s="51">
        <v>939276.51000000024</v>
      </c>
      <c r="E16" s="51">
        <v>2102595.17</v>
      </c>
      <c r="F16" s="32">
        <v>1184584.1800000002</v>
      </c>
      <c r="G16" s="32">
        <v>1099829.3</v>
      </c>
      <c r="H16" s="32">
        <v>212560.86</v>
      </c>
      <c r="I16" s="51">
        <v>208467.46000000002</v>
      </c>
      <c r="J16" s="32">
        <v>3815488.08</v>
      </c>
      <c r="K16" s="32">
        <v>225.82</v>
      </c>
      <c r="L16" s="51">
        <v>1220544</v>
      </c>
      <c r="M16" s="32">
        <v>86373</v>
      </c>
      <c r="N16" s="32">
        <v>0</v>
      </c>
      <c r="O16" s="32">
        <v>249.36</v>
      </c>
      <c r="P16" s="33">
        <v>0</v>
      </c>
      <c r="Q16" s="52">
        <v>0</v>
      </c>
      <c r="R16" s="32">
        <v>0</v>
      </c>
      <c r="S16" s="32">
        <v>1221905.3988073</v>
      </c>
      <c r="T16" s="32">
        <v>0</v>
      </c>
      <c r="U16" s="32">
        <v>0</v>
      </c>
      <c r="V16" s="32">
        <v>0</v>
      </c>
      <c r="W16" s="32">
        <v>0</v>
      </c>
      <c r="X16" s="52">
        <v>0</v>
      </c>
      <c r="Y16" s="32">
        <v>0</v>
      </c>
      <c r="Z16" s="32">
        <v>0</v>
      </c>
      <c r="AA16" s="42">
        <v>12816251.1388073</v>
      </c>
      <c r="AB16" s="9"/>
      <c r="AC16" s="40"/>
    </row>
    <row r="17" spans="1:28" ht="18" customHeight="1" x14ac:dyDescent="0.25">
      <c r="A17" s="31">
        <v>9</v>
      </c>
      <c r="B17" s="3" t="s">
        <v>316</v>
      </c>
      <c r="C17" s="51">
        <v>1654394</v>
      </c>
      <c r="D17" s="51">
        <v>3942380.4399999981</v>
      </c>
      <c r="E17" s="51">
        <v>900738.54999999993</v>
      </c>
      <c r="F17" s="32">
        <v>2923330.32</v>
      </c>
      <c r="G17" s="32">
        <v>11382.3</v>
      </c>
      <c r="H17" s="32">
        <v>0</v>
      </c>
      <c r="I17" s="51">
        <v>207505.27999999997</v>
      </c>
      <c r="J17" s="32">
        <v>481822.33999999997</v>
      </c>
      <c r="K17" s="32">
        <v>998621</v>
      </c>
      <c r="L17" s="51">
        <v>1636646</v>
      </c>
      <c r="M17" s="32">
        <v>2170483.7400000002</v>
      </c>
      <c r="N17" s="32">
        <v>1957.58</v>
      </c>
      <c r="O17" s="32">
        <v>175105.47</v>
      </c>
      <c r="P17" s="33">
        <v>0</v>
      </c>
      <c r="Q17" s="52">
        <v>6868.05</v>
      </c>
      <c r="R17" s="32">
        <v>576639.51000000164</v>
      </c>
      <c r="S17" s="32">
        <v>0</v>
      </c>
      <c r="T17" s="32">
        <v>0</v>
      </c>
      <c r="U17" s="32">
        <v>6294</v>
      </c>
      <c r="V17" s="32">
        <v>0</v>
      </c>
      <c r="W17" s="32">
        <v>0</v>
      </c>
      <c r="X17" s="52">
        <v>0</v>
      </c>
      <c r="Y17" s="32">
        <v>0</v>
      </c>
      <c r="Z17" s="32">
        <v>3016.47</v>
      </c>
      <c r="AA17" s="42">
        <v>15697185.050000001</v>
      </c>
      <c r="AB17" s="9"/>
    </row>
    <row r="18" spans="1:28" ht="31.5" x14ac:dyDescent="0.25">
      <c r="A18" s="70">
        <v>9.1</v>
      </c>
      <c r="B18" s="4" t="s">
        <v>318</v>
      </c>
      <c r="C18" s="51">
        <v>1634248</v>
      </c>
      <c r="D18" s="51">
        <v>3869090.6699999981</v>
      </c>
      <c r="E18" s="51">
        <v>868939.61</v>
      </c>
      <c r="F18" s="32">
        <v>2682737.1999999997</v>
      </c>
      <c r="G18" s="32">
        <v>0</v>
      </c>
      <c r="H18" s="32">
        <v>0</v>
      </c>
      <c r="I18" s="51">
        <v>205733.40999999997</v>
      </c>
      <c r="J18" s="32">
        <v>60860.09</v>
      </c>
      <c r="K18" s="32">
        <v>998621</v>
      </c>
      <c r="L18" s="51">
        <v>1592367</v>
      </c>
      <c r="M18" s="32">
        <v>2170483.7400000002</v>
      </c>
      <c r="N18" s="32">
        <v>0</v>
      </c>
      <c r="O18" s="32">
        <v>175105.47</v>
      </c>
      <c r="P18" s="33">
        <v>0</v>
      </c>
      <c r="Q18" s="52">
        <v>6868.05</v>
      </c>
      <c r="R18" s="32">
        <v>576639.51000000164</v>
      </c>
      <c r="S18" s="32">
        <v>0</v>
      </c>
      <c r="T18" s="32">
        <v>0</v>
      </c>
      <c r="U18" s="32">
        <v>6294</v>
      </c>
      <c r="V18" s="32">
        <v>0</v>
      </c>
      <c r="W18" s="32">
        <v>0</v>
      </c>
      <c r="X18" s="52">
        <v>0</v>
      </c>
      <c r="Y18" s="32">
        <v>0</v>
      </c>
      <c r="Z18" s="32">
        <v>3016.47</v>
      </c>
      <c r="AA18" s="42">
        <v>14851004.220000003</v>
      </c>
      <c r="AB18" s="9"/>
    </row>
    <row r="19" spans="1:28" ht="18" customHeight="1" x14ac:dyDescent="0.25">
      <c r="A19" s="70">
        <v>9.1999999999999993</v>
      </c>
      <c r="B19" s="4" t="s">
        <v>317</v>
      </c>
      <c r="C19" s="51">
        <v>20146</v>
      </c>
      <c r="D19" s="51">
        <v>73289.77</v>
      </c>
      <c r="E19" s="51">
        <v>31798.94</v>
      </c>
      <c r="F19" s="32">
        <v>240593.12</v>
      </c>
      <c r="G19" s="32">
        <v>11382.3</v>
      </c>
      <c r="H19" s="32">
        <v>0</v>
      </c>
      <c r="I19" s="51">
        <v>1771.87</v>
      </c>
      <c r="J19" s="32">
        <v>420962.25</v>
      </c>
      <c r="K19" s="32">
        <v>0</v>
      </c>
      <c r="L19" s="51">
        <v>44279</v>
      </c>
      <c r="M19" s="32">
        <v>0</v>
      </c>
      <c r="N19" s="32">
        <v>1957.58</v>
      </c>
      <c r="O19" s="32">
        <v>0</v>
      </c>
      <c r="P19" s="33">
        <v>0</v>
      </c>
      <c r="Q19" s="5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52">
        <v>0</v>
      </c>
      <c r="Y19" s="32">
        <v>0</v>
      </c>
      <c r="Z19" s="32">
        <v>0</v>
      </c>
      <c r="AA19" s="42">
        <v>846180.83</v>
      </c>
      <c r="AB19" s="9"/>
    </row>
    <row r="20" spans="1:28" ht="32.25" customHeight="1" x14ac:dyDescent="0.25">
      <c r="A20" s="31">
        <v>10</v>
      </c>
      <c r="B20" s="4" t="s">
        <v>292</v>
      </c>
      <c r="C20" s="51">
        <v>175617000</v>
      </c>
      <c r="D20" s="51">
        <v>54867629.229999997</v>
      </c>
      <c r="E20" s="51">
        <v>121526633.86</v>
      </c>
      <c r="F20" s="32">
        <v>67348206.370000005</v>
      </c>
      <c r="G20" s="32">
        <v>32329947.129999999</v>
      </c>
      <c r="H20" s="32">
        <v>118041616.79706943</v>
      </c>
      <c r="I20" s="51">
        <v>73109693.719999999</v>
      </c>
      <c r="J20" s="32">
        <v>32443645.489999998</v>
      </c>
      <c r="K20" s="32">
        <v>97479586.229999974</v>
      </c>
      <c r="L20" s="51">
        <v>19316714</v>
      </c>
      <c r="M20" s="32">
        <v>5792731.75</v>
      </c>
      <c r="N20" s="32">
        <v>6882545.8700000001</v>
      </c>
      <c r="O20" s="32">
        <v>2783996.0399999279</v>
      </c>
      <c r="P20" s="33">
        <v>0</v>
      </c>
      <c r="Q20" s="52">
        <v>151561.5</v>
      </c>
      <c r="R20" s="32">
        <v>0</v>
      </c>
      <c r="S20" s="32">
        <v>48895.76</v>
      </c>
      <c r="T20" s="32">
        <v>0</v>
      </c>
      <c r="U20" s="32">
        <v>0</v>
      </c>
      <c r="V20" s="32">
        <v>0</v>
      </c>
      <c r="W20" s="32">
        <v>9224.32</v>
      </c>
      <c r="X20" s="52">
        <v>0</v>
      </c>
      <c r="Y20" s="32">
        <v>0</v>
      </c>
      <c r="Z20" s="32">
        <v>0</v>
      </c>
      <c r="AA20" s="42">
        <v>807749628.06706953</v>
      </c>
      <c r="AB20" s="9"/>
    </row>
    <row r="21" spans="1:28" ht="18" customHeight="1" x14ac:dyDescent="0.25">
      <c r="A21" s="70">
        <v>10.1</v>
      </c>
      <c r="B21" s="4" t="s">
        <v>293</v>
      </c>
      <c r="C21" s="51">
        <v>175228454</v>
      </c>
      <c r="D21" s="51">
        <v>48882544.079999998</v>
      </c>
      <c r="E21" s="51">
        <v>121361404.31999999</v>
      </c>
      <c r="F21" s="32">
        <v>67346190.370000005</v>
      </c>
      <c r="G21" s="32">
        <v>32054088.859999999</v>
      </c>
      <c r="H21" s="32">
        <v>117995924.70706943</v>
      </c>
      <c r="I21" s="51">
        <v>70805684.939999998</v>
      </c>
      <c r="J21" s="32">
        <v>31348629.379999999</v>
      </c>
      <c r="K21" s="32">
        <v>95670965.73999998</v>
      </c>
      <c r="L21" s="51">
        <v>18777231</v>
      </c>
      <c r="M21" s="32">
        <v>5073779.5599999996</v>
      </c>
      <c r="N21" s="32">
        <v>6882545.8700000001</v>
      </c>
      <c r="O21" s="32">
        <v>2569352.799999923</v>
      </c>
      <c r="P21" s="33">
        <v>0</v>
      </c>
      <c r="Q21" s="52">
        <v>151561.5</v>
      </c>
      <c r="R21" s="32">
        <v>0</v>
      </c>
      <c r="S21" s="32">
        <v>48895.76</v>
      </c>
      <c r="T21" s="32">
        <v>0</v>
      </c>
      <c r="U21" s="32">
        <v>0</v>
      </c>
      <c r="V21" s="32">
        <v>0</v>
      </c>
      <c r="W21" s="32">
        <v>9224.32</v>
      </c>
      <c r="X21" s="52">
        <v>0</v>
      </c>
      <c r="Y21" s="32">
        <v>0</v>
      </c>
      <c r="Z21" s="32">
        <v>0</v>
      </c>
      <c r="AA21" s="42">
        <v>794206477.20706928</v>
      </c>
      <c r="AB21" s="9"/>
    </row>
    <row r="22" spans="1:28" ht="18" customHeight="1" x14ac:dyDescent="0.25">
      <c r="A22" s="70">
        <v>10.199999999999999</v>
      </c>
      <c r="B22" s="4" t="s">
        <v>294</v>
      </c>
      <c r="C22" s="51">
        <v>0</v>
      </c>
      <c r="D22" s="51">
        <v>0</v>
      </c>
      <c r="E22" s="51">
        <v>0</v>
      </c>
      <c r="F22" s="32">
        <v>0</v>
      </c>
      <c r="G22" s="32">
        <v>0</v>
      </c>
      <c r="H22" s="32">
        <v>0</v>
      </c>
      <c r="I22" s="51">
        <v>0</v>
      </c>
      <c r="J22" s="32">
        <v>0</v>
      </c>
      <c r="K22" s="32">
        <v>0</v>
      </c>
      <c r="L22" s="51">
        <v>0</v>
      </c>
      <c r="M22" s="32">
        <v>0</v>
      </c>
      <c r="N22" s="32">
        <v>0</v>
      </c>
      <c r="O22" s="32">
        <v>0</v>
      </c>
      <c r="P22" s="33">
        <v>0</v>
      </c>
      <c r="Q22" s="5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52">
        <v>0</v>
      </c>
      <c r="Y22" s="32">
        <v>0</v>
      </c>
      <c r="Z22" s="32">
        <v>0</v>
      </c>
      <c r="AA22" s="42">
        <v>0</v>
      </c>
      <c r="AB22" s="9"/>
    </row>
    <row r="23" spans="1:28" ht="31.5" x14ac:dyDescent="0.25">
      <c r="A23" s="70">
        <v>10.3</v>
      </c>
      <c r="B23" s="4" t="s">
        <v>323</v>
      </c>
      <c r="C23" s="51">
        <v>388546</v>
      </c>
      <c r="D23" s="51">
        <v>0</v>
      </c>
      <c r="E23" s="51">
        <v>165229.54</v>
      </c>
      <c r="F23" s="32">
        <v>2016</v>
      </c>
      <c r="G23" s="32">
        <v>13145</v>
      </c>
      <c r="H23" s="32">
        <v>0</v>
      </c>
      <c r="I23" s="51">
        <v>1451588.3</v>
      </c>
      <c r="J23" s="32">
        <v>0</v>
      </c>
      <c r="K23" s="32">
        <v>1621037.74</v>
      </c>
      <c r="L23" s="51">
        <v>0</v>
      </c>
      <c r="M23" s="32">
        <v>1774</v>
      </c>
      <c r="N23" s="32">
        <v>0</v>
      </c>
      <c r="O23" s="32">
        <v>192788.5000000046</v>
      </c>
      <c r="P23" s="33">
        <v>0</v>
      </c>
      <c r="Q23" s="5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52">
        <v>0</v>
      </c>
      <c r="Y23" s="32">
        <v>0</v>
      </c>
      <c r="Z23" s="32">
        <v>0</v>
      </c>
      <c r="AA23" s="42">
        <v>3836125.0800000047</v>
      </c>
      <c r="AB23" s="9"/>
    </row>
    <row r="24" spans="1:28" ht="18" customHeight="1" x14ac:dyDescent="0.25">
      <c r="A24" s="70">
        <v>10.4</v>
      </c>
      <c r="B24" s="4" t="s">
        <v>295</v>
      </c>
      <c r="C24" s="51">
        <v>0</v>
      </c>
      <c r="D24" s="51">
        <v>5985085.1500000013</v>
      </c>
      <c r="E24" s="51">
        <v>0</v>
      </c>
      <c r="F24" s="32">
        <v>0</v>
      </c>
      <c r="G24" s="32">
        <v>262713.27</v>
      </c>
      <c r="H24" s="32">
        <v>45692.090000000004</v>
      </c>
      <c r="I24" s="51">
        <v>852420.47999999986</v>
      </c>
      <c r="J24" s="32">
        <v>1095016.1100000001</v>
      </c>
      <c r="K24" s="32">
        <v>187582.75</v>
      </c>
      <c r="L24" s="51">
        <v>539483</v>
      </c>
      <c r="M24" s="32">
        <v>717178.19</v>
      </c>
      <c r="N24" s="32">
        <v>0</v>
      </c>
      <c r="O24" s="32">
        <v>21854.740000000005</v>
      </c>
      <c r="P24" s="33">
        <v>0</v>
      </c>
      <c r="Q24" s="5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52">
        <v>0</v>
      </c>
      <c r="Y24" s="32">
        <v>0</v>
      </c>
      <c r="Z24" s="32">
        <v>0</v>
      </c>
      <c r="AA24" s="42">
        <v>9707025.7800000012</v>
      </c>
      <c r="AB24" s="9"/>
    </row>
    <row r="25" spans="1:28" ht="32.25" customHeight="1" x14ac:dyDescent="0.25">
      <c r="A25" s="31">
        <v>11</v>
      </c>
      <c r="B25" s="4" t="s">
        <v>296</v>
      </c>
      <c r="C25" s="51">
        <v>0</v>
      </c>
      <c r="D25" s="51">
        <v>2008555.65</v>
      </c>
      <c r="E25" s="51">
        <v>0</v>
      </c>
      <c r="F25" s="32">
        <v>0</v>
      </c>
      <c r="G25" s="32">
        <v>138180.76999999999</v>
      </c>
      <c r="H25" s="32">
        <v>0</v>
      </c>
      <c r="I25" s="51">
        <v>0</v>
      </c>
      <c r="J25" s="32">
        <v>0</v>
      </c>
      <c r="K25" s="32">
        <v>927705.01</v>
      </c>
      <c r="L25" s="51">
        <v>198744</v>
      </c>
      <c r="M25" s="32">
        <v>0</v>
      </c>
      <c r="N25" s="32">
        <v>0</v>
      </c>
      <c r="O25" s="32">
        <v>0</v>
      </c>
      <c r="P25" s="33">
        <v>0</v>
      </c>
      <c r="Q25" s="5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52">
        <v>0</v>
      </c>
      <c r="Y25" s="32">
        <v>0</v>
      </c>
      <c r="Z25" s="32">
        <v>0</v>
      </c>
      <c r="AA25" s="42">
        <v>3273185.4299999997</v>
      </c>
      <c r="AB25" s="9"/>
    </row>
    <row r="26" spans="1:28" ht="32.25" customHeight="1" x14ac:dyDescent="0.25">
      <c r="A26" s="31">
        <v>12</v>
      </c>
      <c r="B26" s="4" t="s">
        <v>297</v>
      </c>
      <c r="C26" s="51">
        <v>6406</v>
      </c>
      <c r="D26" s="51">
        <v>203021.91999999995</v>
      </c>
      <c r="E26" s="51">
        <v>0</v>
      </c>
      <c r="F26" s="32">
        <v>653.6</v>
      </c>
      <c r="G26" s="32">
        <v>44754.559999999998</v>
      </c>
      <c r="H26" s="32">
        <v>0</v>
      </c>
      <c r="I26" s="51">
        <v>0</v>
      </c>
      <c r="J26" s="32">
        <v>0</v>
      </c>
      <c r="K26" s="32">
        <v>2315.7800000000002</v>
      </c>
      <c r="L26" s="51">
        <v>110696</v>
      </c>
      <c r="M26" s="32">
        <v>2793.54</v>
      </c>
      <c r="N26" s="32">
        <v>0</v>
      </c>
      <c r="O26" s="32">
        <v>0</v>
      </c>
      <c r="P26" s="33">
        <v>0</v>
      </c>
      <c r="Q26" s="5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52">
        <v>0</v>
      </c>
      <c r="Y26" s="32">
        <v>0</v>
      </c>
      <c r="Z26" s="32">
        <v>0</v>
      </c>
      <c r="AA26" s="42">
        <v>370641.39999999997</v>
      </c>
      <c r="AB26" s="9"/>
    </row>
    <row r="27" spans="1:28" ht="18" customHeight="1" x14ac:dyDescent="0.25">
      <c r="A27" s="31">
        <v>13</v>
      </c>
      <c r="B27" s="4" t="s">
        <v>298</v>
      </c>
      <c r="C27" s="51">
        <v>3696251</v>
      </c>
      <c r="D27" s="51">
        <v>4498708.5999999987</v>
      </c>
      <c r="E27" s="51">
        <v>4596365.54</v>
      </c>
      <c r="F27" s="32">
        <v>4175091.7500000009</v>
      </c>
      <c r="G27" s="32">
        <v>1771861.34</v>
      </c>
      <c r="H27" s="32">
        <v>9689393.9105000049</v>
      </c>
      <c r="I27" s="51">
        <v>1912626.5600000008</v>
      </c>
      <c r="J27" s="32">
        <v>2060855.19</v>
      </c>
      <c r="K27" s="32">
        <v>664609.9</v>
      </c>
      <c r="L27" s="51">
        <v>3673349</v>
      </c>
      <c r="M27" s="32">
        <v>4203066.3400000008</v>
      </c>
      <c r="N27" s="32">
        <v>229688.82</v>
      </c>
      <c r="O27" s="32">
        <v>207209.92000000019</v>
      </c>
      <c r="P27" s="33">
        <v>0</v>
      </c>
      <c r="Q27" s="52">
        <v>117030.17</v>
      </c>
      <c r="R27" s="32">
        <v>0</v>
      </c>
      <c r="S27" s="32">
        <v>823781.7999999997</v>
      </c>
      <c r="T27" s="32">
        <v>0</v>
      </c>
      <c r="U27" s="32">
        <v>0</v>
      </c>
      <c r="V27" s="32">
        <v>0</v>
      </c>
      <c r="W27" s="32">
        <v>52874.07</v>
      </c>
      <c r="X27" s="52">
        <v>0</v>
      </c>
      <c r="Y27" s="32">
        <v>0</v>
      </c>
      <c r="Z27" s="32">
        <v>8309.99</v>
      </c>
      <c r="AA27" s="42">
        <v>42381073.900500014</v>
      </c>
      <c r="AB27" s="9"/>
    </row>
    <row r="28" spans="1:28" ht="18" customHeight="1" x14ac:dyDescent="0.25">
      <c r="A28" s="31">
        <v>14</v>
      </c>
      <c r="B28" s="4" t="s">
        <v>299</v>
      </c>
      <c r="C28" s="51">
        <v>0</v>
      </c>
      <c r="D28" s="51">
        <v>0</v>
      </c>
      <c r="E28" s="51">
        <v>212075.74</v>
      </c>
      <c r="F28" s="32">
        <v>0</v>
      </c>
      <c r="G28" s="32">
        <v>238506.62</v>
      </c>
      <c r="H28" s="32">
        <v>0</v>
      </c>
      <c r="I28" s="51">
        <v>0</v>
      </c>
      <c r="J28" s="32">
        <v>0</v>
      </c>
      <c r="K28" s="32">
        <v>0</v>
      </c>
      <c r="L28" s="51">
        <v>0</v>
      </c>
      <c r="M28" s="32">
        <v>0</v>
      </c>
      <c r="N28" s="32">
        <v>0</v>
      </c>
      <c r="O28" s="32">
        <v>4807.4399999999996</v>
      </c>
      <c r="P28" s="33">
        <v>0</v>
      </c>
      <c r="Q28" s="5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3679855.8200000003</v>
      </c>
      <c r="W28" s="32">
        <v>0</v>
      </c>
      <c r="X28" s="52">
        <v>0</v>
      </c>
      <c r="Y28" s="32">
        <v>0</v>
      </c>
      <c r="Z28" s="32">
        <v>0</v>
      </c>
      <c r="AA28" s="42">
        <v>4135245.62</v>
      </c>
      <c r="AB28" s="9"/>
    </row>
    <row r="29" spans="1:28" ht="18" customHeight="1" x14ac:dyDescent="0.25">
      <c r="A29" s="31">
        <v>15</v>
      </c>
      <c r="B29" s="4" t="s">
        <v>300</v>
      </c>
      <c r="C29" s="51">
        <v>9014328</v>
      </c>
      <c r="D29" s="51">
        <v>0</v>
      </c>
      <c r="E29" s="51">
        <v>14673317.32</v>
      </c>
      <c r="F29" s="32">
        <v>0</v>
      </c>
      <c r="G29" s="32">
        <v>9156.15</v>
      </c>
      <c r="H29" s="32">
        <v>8747263.2867176998</v>
      </c>
      <c r="I29" s="51">
        <v>22761628.989999998</v>
      </c>
      <c r="J29" s="32">
        <v>0</v>
      </c>
      <c r="K29" s="32">
        <v>96332.87</v>
      </c>
      <c r="L29" s="51">
        <v>1052626</v>
      </c>
      <c r="M29" s="32">
        <v>0</v>
      </c>
      <c r="N29" s="32">
        <v>0</v>
      </c>
      <c r="O29" s="32">
        <v>176854.71999999997</v>
      </c>
      <c r="P29" s="33">
        <v>0</v>
      </c>
      <c r="Q29" s="52">
        <v>0</v>
      </c>
      <c r="R29" s="32">
        <v>0</v>
      </c>
      <c r="S29" s="32">
        <v>42273.21</v>
      </c>
      <c r="T29" s="32">
        <v>0</v>
      </c>
      <c r="U29" s="32">
        <v>0</v>
      </c>
      <c r="V29" s="32">
        <v>105882.77000000002</v>
      </c>
      <c r="W29" s="32">
        <v>0</v>
      </c>
      <c r="X29" s="52">
        <v>0</v>
      </c>
      <c r="Y29" s="32">
        <v>0</v>
      </c>
      <c r="Z29" s="32">
        <v>0</v>
      </c>
      <c r="AA29" s="42">
        <v>56679663.316717692</v>
      </c>
      <c r="AB29" s="9"/>
    </row>
    <row r="30" spans="1:28" ht="18" customHeight="1" x14ac:dyDescent="0.25">
      <c r="A30" s="31">
        <v>16</v>
      </c>
      <c r="B30" s="4" t="s">
        <v>301</v>
      </c>
      <c r="C30" s="51">
        <v>70</v>
      </c>
      <c r="D30" s="51">
        <v>17367.89</v>
      </c>
      <c r="E30" s="51">
        <v>112025.51</v>
      </c>
      <c r="F30" s="32">
        <v>1309445.3900000001</v>
      </c>
      <c r="G30" s="32">
        <v>2300602.5900000003</v>
      </c>
      <c r="H30" s="32">
        <v>0</v>
      </c>
      <c r="I30" s="51">
        <v>571110.31999999995</v>
      </c>
      <c r="J30" s="32">
        <v>444075.89</v>
      </c>
      <c r="K30" s="32">
        <v>106696.37</v>
      </c>
      <c r="L30" s="51">
        <v>1551717</v>
      </c>
      <c r="M30" s="32">
        <v>222149.28</v>
      </c>
      <c r="N30" s="32">
        <v>2083514.0000000002</v>
      </c>
      <c r="O30" s="32">
        <v>10701.94</v>
      </c>
      <c r="P30" s="33">
        <v>0</v>
      </c>
      <c r="Q30" s="52">
        <v>0</v>
      </c>
      <c r="R30" s="32">
        <v>34634.350000000006</v>
      </c>
      <c r="S30" s="32">
        <v>0</v>
      </c>
      <c r="T30" s="32">
        <v>2387.2600000000002</v>
      </c>
      <c r="U30" s="32">
        <v>474997</v>
      </c>
      <c r="V30" s="32">
        <v>0</v>
      </c>
      <c r="W30" s="32">
        <v>0</v>
      </c>
      <c r="X30" s="52">
        <v>612249.57999999996</v>
      </c>
      <c r="Y30" s="32">
        <v>0</v>
      </c>
      <c r="Z30" s="32">
        <v>4020.84</v>
      </c>
      <c r="AA30" s="42">
        <v>9857765.209999999</v>
      </c>
      <c r="AB30" s="9"/>
    </row>
    <row r="31" spans="1:28" ht="18" customHeight="1" x14ac:dyDescent="0.25">
      <c r="A31" s="31">
        <v>17</v>
      </c>
      <c r="B31" s="35" t="s">
        <v>302</v>
      </c>
      <c r="C31" s="51">
        <v>0</v>
      </c>
      <c r="D31" s="51">
        <v>0</v>
      </c>
      <c r="E31" s="51">
        <v>1626529.05</v>
      </c>
      <c r="F31" s="32">
        <v>119.80999999999999</v>
      </c>
      <c r="G31" s="32">
        <v>0</v>
      </c>
      <c r="H31" s="32">
        <v>0</v>
      </c>
      <c r="I31" s="51">
        <v>0</v>
      </c>
      <c r="J31" s="32">
        <v>0</v>
      </c>
      <c r="K31" s="32">
        <v>0</v>
      </c>
      <c r="L31" s="51">
        <v>10946</v>
      </c>
      <c r="M31" s="32">
        <v>0</v>
      </c>
      <c r="N31" s="32">
        <v>0</v>
      </c>
      <c r="O31" s="32">
        <v>0</v>
      </c>
      <c r="P31" s="33">
        <v>0</v>
      </c>
      <c r="Q31" s="5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52">
        <v>0</v>
      </c>
      <c r="Y31" s="32">
        <v>0</v>
      </c>
      <c r="Z31" s="32">
        <v>0</v>
      </c>
      <c r="AA31" s="42">
        <v>1637594.86</v>
      </c>
      <c r="AB31" s="9"/>
    </row>
    <row r="32" spans="1:28" ht="18" customHeight="1" x14ac:dyDescent="0.25">
      <c r="A32" s="31">
        <v>18</v>
      </c>
      <c r="B32" s="36" t="s">
        <v>303</v>
      </c>
      <c r="C32" s="51">
        <v>1480526</v>
      </c>
      <c r="D32" s="51">
        <v>1519611.3799999997</v>
      </c>
      <c r="E32" s="51">
        <v>23449721</v>
      </c>
      <c r="F32" s="32">
        <v>1415736.96</v>
      </c>
      <c r="G32" s="32">
        <v>780413.13</v>
      </c>
      <c r="H32" s="32">
        <v>3824.7715000000003</v>
      </c>
      <c r="I32" s="51">
        <v>274489.51</v>
      </c>
      <c r="J32" s="32">
        <v>1506700.39</v>
      </c>
      <c r="K32" s="32">
        <v>796649.24</v>
      </c>
      <c r="L32" s="51">
        <v>1516141</v>
      </c>
      <c r="M32" s="32">
        <v>535124.68999999994</v>
      </c>
      <c r="N32" s="32">
        <v>352358.77</v>
      </c>
      <c r="O32" s="32">
        <v>46880.76999999999</v>
      </c>
      <c r="P32" s="33">
        <v>0</v>
      </c>
      <c r="Q32" s="52">
        <v>0</v>
      </c>
      <c r="R32" s="32">
        <v>200206.53999999084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52">
        <v>0</v>
      </c>
      <c r="Y32" s="32">
        <v>0</v>
      </c>
      <c r="Z32" s="32">
        <v>7203.68</v>
      </c>
      <c r="AA32" s="42">
        <v>33885587.831499994</v>
      </c>
      <c r="AB32" s="9"/>
    </row>
    <row r="33" spans="1:47" s="41" customFormat="1" ht="18" customHeight="1" x14ac:dyDescent="0.25">
      <c r="A33" s="86" t="s">
        <v>41</v>
      </c>
      <c r="B33" s="86"/>
      <c r="C33" s="46">
        <v>229988480</v>
      </c>
      <c r="D33" s="46">
        <v>212941823.17999995</v>
      </c>
      <c r="E33" s="46">
        <v>211457939.19999999</v>
      </c>
      <c r="F33" s="34">
        <v>190374089.58000001</v>
      </c>
      <c r="G33" s="34">
        <v>145539809.81000003</v>
      </c>
      <c r="H33" s="34">
        <v>138631403.38458714</v>
      </c>
      <c r="I33" s="46">
        <v>127057315.89999999</v>
      </c>
      <c r="J33" s="34">
        <v>122347854.73630001</v>
      </c>
      <c r="K33" s="34">
        <v>121890643.14999999</v>
      </c>
      <c r="L33" s="46">
        <v>113699544</v>
      </c>
      <c r="M33" s="34">
        <v>50339090.630000003</v>
      </c>
      <c r="N33" s="34">
        <v>24144595.560000002</v>
      </c>
      <c r="O33" s="34">
        <v>18713304.130000003</v>
      </c>
      <c r="P33" s="47">
        <v>15367308</v>
      </c>
      <c r="Q33" s="61">
        <v>14696629.08</v>
      </c>
      <c r="R33" s="34">
        <v>11595971.284703542</v>
      </c>
      <c r="S33" s="34">
        <v>9342717.2786993999</v>
      </c>
      <c r="T33" s="34">
        <v>5742672.6963812783</v>
      </c>
      <c r="U33" s="34">
        <v>4544282</v>
      </c>
      <c r="V33" s="34">
        <v>3785738.5900000003</v>
      </c>
      <c r="W33" s="34">
        <v>2025427.55</v>
      </c>
      <c r="X33" s="34">
        <v>1467810.19</v>
      </c>
      <c r="Y33" s="34">
        <v>695173.70000000007</v>
      </c>
      <c r="Z33" s="34">
        <v>418103.14999999997</v>
      </c>
      <c r="AA33" s="42">
        <v>1776807726.7806716</v>
      </c>
      <c r="AB33" s="9"/>
      <c r="AC33" s="37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</row>
    <row r="34" spans="1:47" s="41" customFormat="1" ht="17.25" customHeight="1" x14ac:dyDescent="0.25">
      <c r="A34" s="87" t="s">
        <v>304</v>
      </c>
      <c r="B34" s="87"/>
      <c r="C34" s="50">
        <v>0.12943914894872002</v>
      </c>
      <c r="D34" s="50">
        <v>0.11984516949722011</v>
      </c>
      <c r="E34" s="50">
        <v>0.11901002906101289</v>
      </c>
      <c r="F34" s="50">
        <v>0.10714388884661785</v>
      </c>
      <c r="G34" s="50">
        <v>8.191083796877556E-2</v>
      </c>
      <c r="H34" s="50">
        <v>7.8022737798291747E-2</v>
      </c>
      <c r="I34" s="50">
        <v>7.1508759211786052E-2</v>
      </c>
      <c r="J34" s="50">
        <v>6.8858241042196108E-2</v>
      </c>
      <c r="K34" s="50">
        <v>6.8600919116244996E-2</v>
      </c>
      <c r="L34" s="50">
        <v>6.3990910376109045E-2</v>
      </c>
      <c r="M34" s="50">
        <v>2.8331197501716986E-2</v>
      </c>
      <c r="N34" s="50">
        <v>1.3588749753889606E-2</v>
      </c>
      <c r="O34" s="50">
        <v>1.0531980387042726E-2</v>
      </c>
      <c r="P34" s="50">
        <v>8.6488300159767006E-3</v>
      </c>
      <c r="Q34" s="50">
        <v>8.2713671594777712E-3</v>
      </c>
      <c r="R34" s="50">
        <v>6.5262949445373183E-3</v>
      </c>
      <c r="S34" s="50">
        <v>5.2581475968855136E-3</v>
      </c>
      <c r="T34" s="50">
        <v>3.2320169536780448E-3</v>
      </c>
      <c r="U34" s="50">
        <v>2.5575541638563262E-3</v>
      </c>
      <c r="V34" s="50">
        <v>2.1306405487436912E-3</v>
      </c>
      <c r="W34" s="50">
        <v>1.1399250011534974E-3</v>
      </c>
      <c r="X34" s="50">
        <v>8.2609399310721579E-4</v>
      </c>
      <c r="Y34" s="50">
        <v>3.912486925411778E-4</v>
      </c>
      <c r="Z34" s="50">
        <v>2.3531142041887938E-4</v>
      </c>
      <c r="AA34" s="50">
        <v>0.99999999999999933</v>
      </c>
      <c r="AB34" s="37"/>
      <c r="AC34" s="37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</row>
    <row r="35" spans="1:47" ht="18" customHeight="1" x14ac:dyDescent="0.25">
      <c r="A35" s="7" t="s">
        <v>332</v>
      </c>
      <c r="C35" s="37"/>
      <c r="G35" s="37"/>
      <c r="K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</row>
    <row r="36" spans="1:47" ht="15" customHeight="1" x14ac:dyDescent="0.25"/>
    <row r="37" spans="1:47" ht="15" customHeight="1" x14ac:dyDescent="0.25">
      <c r="D37" s="66"/>
      <c r="E37" s="65"/>
      <c r="F37" s="66"/>
      <c r="G37" s="66"/>
      <c r="H37" s="66"/>
      <c r="I37" s="66"/>
      <c r="J37" s="66"/>
      <c r="L37" s="65"/>
      <c r="M37" s="66"/>
    </row>
    <row r="38" spans="1:47" ht="15" customHeight="1" x14ac:dyDescent="0.25"/>
    <row r="39" spans="1:47" ht="15" customHeight="1" x14ac:dyDescent="0.25"/>
    <row r="40" spans="1:47" ht="15" customHeight="1" x14ac:dyDescent="0.25"/>
    <row r="41" spans="1:47" ht="15" customHeight="1" x14ac:dyDescent="0.25"/>
    <row r="42" spans="1:47" ht="15" customHeight="1" x14ac:dyDescent="0.25"/>
    <row r="43" spans="1:47" ht="15" customHeight="1" x14ac:dyDescent="0.25"/>
    <row r="44" spans="1:47" ht="15" customHeight="1" x14ac:dyDescent="0.25">
      <c r="F44" s="68"/>
    </row>
    <row r="45" spans="1:47" ht="15" customHeight="1" x14ac:dyDescent="0.25">
      <c r="F45" s="68"/>
    </row>
    <row r="46" spans="1:47" ht="15" customHeight="1" x14ac:dyDescent="0.25">
      <c r="A46" s="69">
        <f>(AA4+AA6)/$AA$33</f>
        <v>5.1758225642685875E-2</v>
      </c>
      <c r="B46" s="68" t="s">
        <v>305</v>
      </c>
      <c r="F46" s="68"/>
    </row>
    <row r="47" spans="1:47" ht="15" customHeight="1" x14ac:dyDescent="0.25">
      <c r="A47" s="69">
        <f>(AA7+AA20)/$AA$33</f>
        <v>0.72240293546714918</v>
      </c>
      <c r="B47" s="68" t="s">
        <v>306</v>
      </c>
      <c r="F47" s="68"/>
    </row>
    <row r="48" spans="1:47" ht="15" customHeight="1" x14ac:dyDescent="0.25">
      <c r="A48" s="69">
        <f>AA8/$AA$33</f>
        <v>4.4938564649688907E-3</v>
      </c>
      <c r="B48" s="68" t="s">
        <v>307</v>
      </c>
      <c r="F48" s="68"/>
    </row>
    <row r="49" spans="1:6" ht="15" customHeight="1" x14ac:dyDescent="0.25">
      <c r="A49" s="69">
        <f>(AA25+AA9)/$AA$33</f>
        <v>2.8719329745631478E-3</v>
      </c>
      <c r="B49" s="68" t="s">
        <v>308</v>
      </c>
      <c r="F49" s="68"/>
    </row>
    <row r="50" spans="1:6" ht="15" customHeight="1" x14ac:dyDescent="0.25">
      <c r="A50" s="69">
        <f>(AA26+AA10)/$AA$33</f>
        <v>3.0461957659665322E-3</v>
      </c>
      <c r="B50" s="68" t="s">
        <v>309</v>
      </c>
      <c r="F50" s="68"/>
    </row>
    <row r="51" spans="1:6" ht="15" customHeight="1" x14ac:dyDescent="0.25">
      <c r="A51" s="69">
        <f>AA11/$AA$33</f>
        <v>8.2187150520574015E-3</v>
      </c>
      <c r="B51" s="68" t="s">
        <v>310</v>
      </c>
      <c r="F51" s="68"/>
    </row>
    <row r="52" spans="1:6" ht="15" customHeight="1" x14ac:dyDescent="0.25">
      <c r="A52" s="69">
        <f>(AA12+AA17)/$AA$33</f>
        <v>0.12358798744837332</v>
      </c>
      <c r="B52" s="68" t="s">
        <v>311</v>
      </c>
      <c r="F52" s="68"/>
    </row>
    <row r="53" spans="1:6" ht="15" customHeight="1" x14ac:dyDescent="0.25">
      <c r="A53" s="69">
        <f>AA27/$AA$33</f>
        <v>2.3852369202203225E-2</v>
      </c>
      <c r="B53" s="68" t="s">
        <v>312</v>
      </c>
      <c r="F53" s="68"/>
    </row>
    <row r="54" spans="1:6" ht="15" customHeight="1" x14ac:dyDescent="0.25">
      <c r="A54" s="69">
        <f>(AA28+AA29+AA30+AA31)/$AA$33</f>
        <v>4.0696732638445823E-2</v>
      </c>
      <c r="B54" s="68" t="s">
        <v>313</v>
      </c>
      <c r="F54" s="68"/>
    </row>
    <row r="55" spans="1:6" ht="15" customHeight="1" x14ac:dyDescent="0.25">
      <c r="A55" s="69">
        <f>AA32/$AA$33</f>
        <v>1.9071049343586527E-2</v>
      </c>
      <c r="B55" s="68" t="s">
        <v>314</v>
      </c>
      <c r="F55" s="68"/>
    </row>
    <row r="56" spans="1:6" ht="15" customHeight="1" x14ac:dyDescent="0.25">
      <c r="A56" s="68"/>
      <c r="B56" s="68"/>
      <c r="F56" s="68"/>
    </row>
    <row r="57" spans="1:6" ht="15" customHeight="1" x14ac:dyDescent="0.25">
      <c r="F57" s="68"/>
    </row>
    <row r="58" spans="1:6" ht="15" customHeight="1" x14ac:dyDescent="0.25">
      <c r="F58" s="68"/>
    </row>
    <row r="59" spans="1:6" ht="15" customHeight="1" x14ac:dyDescent="0.25">
      <c r="F59" s="68"/>
    </row>
    <row r="60" spans="1:6" ht="15" customHeight="1" x14ac:dyDescent="0.25">
      <c r="F60" s="68"/>
    </row>
    <row r="61" spans="1:6" ht="15" customHeight="1" x14ac:dyDescent="0.25">
      <c r="F61" s="68"/>
    </row>
    <row r="62" spans="1:6" x14ac:dyDescent="0.25">
      <c r="F62" s="68"/>
    </row>
    <row r="63" spans="1:6" x14ac:dyDescent="0.25">
      <c r="F63" s="68"/>
    </row>
    <row r="64" spans="1:6" x14ac:dyDescent="0.25">
      <c r="F64" s="68"/>
    </row>
    <row r="65" spans="6:6" x14ac:dyDescent="0.25">
      <c r="F65" s="68"/>
    </row>
    <row r="66" spans="6:6" x14ac:dyDescent="0.25">
      <c r="F66" s="68"/>
    </row>
    <row r="67" spans="6:6" x14ac:dyDescent="0.25">
      <c r="F67" s="68"/>
    </row>
    <row r="68" spans="6:6" x14ac:dyDescent="0.25">
      <c r="F68" s="68"/>
    </row>
  </sheetData>
  <sortState columnSort="1" ref="C3:Z35">
    <sortCondition descending="1" ref="C34:Z34"/>
  </sortState>
  <mergeCells count="3">
    <mergeCell ref="A33:B33"/>
    <mergeCell ref="A34:B34"/>
    <mergeCell ref="A1:AA1"/>
  </mergeCells>
  <conditionalFormatting sqref="AB34">
    <cfRule type="cellIs" dxfId="11" priority="23" operator="notEqual">
      <formula>0</formula>
    </cfRule>
  </conditionalFormatting>
  <conditionalFormatting sqref="AB4:AB33">
    <cfRule type="cellIs" dxfId="10" priority="18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44" fitToWidth="2" orientation="landscape" r:id="rId1"/>
  <headerFooter alignWithMargins="0"/>
  <colBreaks count="1" manualBreakCount="1">
    <brk id="14" max="3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1"/>
  <sheetViews>
    <sheetView zoomScaleNormal="100" workbookViewId="0">
      <pane xSplit="2" ySplit="3" topLeftCell="C4" activePane="bottomRight" state="frozen"/>
      <selection activeCell="B4" sqref="B4:C4"/>
      <selection pane="topRight" activeCell="B4" sqref="B4:C4"/>
      <selection pane="bottomLeft" activeCell="B4" sqref="B4:C4"/>
      <selection pane="bottomRight" activeCell="C4" sqref="C4"/>
    </sheetView>
  </sheetViews>
  <sheetFormatPr defaultRowHeight="15.75" x14ac:dyDescent="0.25"/>
  <cols>
    <col min="1" max="1" width="7.85546875" style="38" customWidth="1"/>
    <col min="2" max="2" width="53.85546875" style="38" customWidth="1"/>
    <col min="3" max="27" width="20.42578125" style="38" customWidth="1"/>
    <col min="28" max="28" width="12.42578125" style="38" bestFit="1" customWidth="1"/>
    <col min="29" max="29" width="11" style="38" bestFit="1" customWidth="1"/>
    <col min="30" max="16384" width="9.140625" style="38"/>
  </cols>
  <sheetData>
    <row r="1" spans="1:29" ht="21.75" customHeight="1" x14ac:dyDescent="0.25">
      <c r="A1" s="88" t="s">
        <v>375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</row>
    <row r="2" spans="1:29" x14ac:dyDescent="0.25">
      <c r="B2" s="37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43" t="s">
        <v>0</v>
      </c>
    </row>
    <row r="3" spans="1:29" ht="87" customHeight="1" x14ac:dyDescent="0.25">
      <c r="A3" s="44" t="s">
        <v>283</v>
      </c>
      <c r="B3" s="83" t="s">
        <v>1</v>
      </c>
      <c r="C3" s="45" t="s">
        <v>350</v>
      </c>
      <c r="D3" s="45" t="s">
        <v>352</v>
      </c>
      <c r="E3" s="45" t="s">
        <v>351</v>
      </c>
      <c r="F3" s="45" t="s">
        <v>358</v>
      </c>
      <c r="G3" s="45" t="s">
        <v>353</v>
      </c>
      <c r="H3" s="45" t="s">
        <v>354</v>
      </c>
      <c r="I3" s="45" t="s">
        <v>356</v>
      </c>
      <c r="J3" s="45" t="s">
        <v>355</v>
      </c>
      <c r="K3" s="45" t="s">
        <v>359</v>
      </c>
      <c r="L3" s="45" t="s">
        <v>357</v>
      </c>
      <c r="M3" s="45" t="s">
        <v>360</v>
      </c>
      <c r="N3" s="45" t="s">
        <v>361</v>
      </c>
      <c r="O3" s="45" t="s">
        <v>363</v>
      </c>
      <c r="P3" s="45" t="s">
        <v>362</v>
      </c>
      <c r="Q3" s="45" t="s">
        <v>365</v>
      </c>
      <c r="R3" s="45" t="s">
        <v>367</v>
      </c>
      <c r="S3" s="57" t="s">
        <v>366</v>
      </c>
      <c r="T3" s="45" t="s">
        <v>368</v>
      </c>
      <c r="U3" s="45" t="s">
        <v>370</v>
      </c>
      <c r="V3" s="45" t="s">
        <v>371</v>
      </c>
      <c r="W3" s="45" t="s">
        <v>372</v>
      </c>
      <c r="X3" s="45" t="s">
        <v>369</v>
      </c>
      <c r="Y3" s="57" t="s">
        <v>364</v>
      </c>
      <c r="Z3" s="45" t="s">
        <v>373</v>
      </c>
      <c r="AA3" s="45" t="s">
        <v>374</v>
      </c>
      <c r="AB3" s="39"/>
    </row>
    <row r="4" spans="1:29" ht="18" customHeight="1" x14ac:dyDescent="0.25">
      <c r="A4" s="31">
        <v>1</v>
      </c>
      <c r="B4" s="4" t="s">
        <v>284</v>
      </c>
      <c r="C4" s="52">
        <v>302761</v>
      </c>
      <c r="D4" s="52">
        <v>678448.44</v>
      </c>
      <c r="E4" s="52">
        <v>938897.97</v>
      </c>
      <c r="F4" s="52">
        <v>91849.87000000001</v>
      </c>
      <c r="G4" s="52">
        <v>1046680.5699891507</v>
      </c>
      <c r="H4" s="52">
        <v>576098.4800000001</v>
      </c>
      <c r="I4" s="52">
        <v>518514.70999999996</v>
      </c>
      <c r="J4" s="52">
        <v>20014.510000000002</v>
      </c>
      <c r="K4" s="52">
        <v>608838</v>
      </c>
      <c r="L4" s="63">
        <v>2584510.1900000004</v>
      </c>
      <c r="M4" s="52">
        <v>1000</v>
      </c>
      <c r="N4" s="52">
        <v>134129.43</v>
      </c>
      <c r="O4" s="52">
        <v>0</v>
      </c>
      <c r="P4" s="52">
        <v>98500.318288447845</v>
      </c>
      <c r="Q4" s="52">
        <v>259816.58000000007</v>
      </c>
      <c r="R4" s="52">
        <v>82116.487891676865</v>
      </c>
      <c r="S4" s="52">
        <v>0</v>
      </c>
      <c r="T4" s="52">
        <v>32829.24</v>
      </c>
      <c r="U4" s="52">
        <v>172.83007235728218</v>
      </c>
      <c r="V4" s="52">
        <v>20443.009999999998</v>
      </c>
      <c r="W4" s="52">
        <v>0</v>
      </c>
      <c r="X4" s="52">
        <v>0</v>
      </c>
      <c r="Y4" s="52">
        <v>50315</v>
      </c>
      <c r="Z4" s="52">
        <v>39.116599999999998</v>
      </c>
      <c r="AA4" s="42">
        <v>8045975.7528416337</v>
      </c>
      <c r="AB4" s="9"/>
      <c r="AC4" s="40"/>
    </row>
    <row r="5" spans="1:29" ht="47.25" x14ac:dyDescent="0.25">
      <c r="A5" s="70">
        <v>1.1000000000000001</v>
      </c>
      <c r="B5" s="4" t="s">
        <v>285</v>
      </c>
      <c r="C5" s="51">
        <v>0</v>
      </c>
      <c r="D5" s="51">
        <v>0</v>
      </c>
      <c r="E5" s="51">
        <v>83000</v>
      </c>
      <c r="F5" s="32">
        <v>26000.240000000002</v>
      </c>
      <c r="G5" s="32">
        <v>151.39365278822882</v>
      </c>
      <c r="H5" s="32">
        <v>200</v>
      </c>
      <c r="I5" s="51">
        <v>0</v>
      </c>
      <c r="J5" s="32">
        <v>0</v>
      </c>
      <c r="K5" s="32">
        <v>1000</v>
      </c>
      <c r="L5" s="51">
        <v>1505.0899999999992</v>
      </c>
      <c r="M5" s="32">
        <v>1000</v>
      </c>
      <c r="N5" s="32">
        <v>0</v>
      </c>
      <c r="O5" s="32">
        <v>0</v>
      </c>
      <c r="P5" s="33">
        <v>33.456529173836493</v>
      </c>
      <c r="Q5" s="52">
        <v>0</v>
      </c>
      <c r="R5" s="32">
        <v>0</v>
      </c>
      <c r="S5" s="32">
        <v>0</v>
      </c>
      <c r="T5" s="32">
        <v>8833.33</v>
      </c>
      <c r="U5" s="32">
        <v>0</v>
      </c>
      <c r="V5" s="32">
        <v>0</v>
      </c>
      <c r="W5" s="32">
        <v>0</v>
      </c>
      <c r="X5" s="52">
        <v>0</v>
      </c>
      <c r="Y5" s="32">
        <v>0</v>
      </c>
      <c r="Z5" s="32">
        <v>0</v>
      </c>
      <c r="AA5" s="42">
        <v>121723.51018196208</v>
      </c>
      <c r="AB5" s="9"/>
    </row>
    <row r="6" spans="1:29" ht="18" customHeight="1" x14ac:dyDescent="0.25">
      <c r="A6" s="31">
        <v>2</v>
      </c>
      <c r="B6" s="4" t="s">
        <v>315</v>
      </c>
      <c r="C6" s="51">
        <v>0</v>
      </c>
      <c r="D6" s="51">
        <v>3172553.94</v>
      </c>
      <c r="E6" s="51">
        <v>0</v>
      </c>
      <c r="F6" s="32">
        <v>0</v>
      </c>
      <c r="G6" s="32">
        <v>0</v>
      </c>
      <c r="H6" s="32">
        <v>0</v>
      </c>
      <c r="I6" s="51">
        <v>4102</v>
      </c>
      <c r="J6" s="32">
        <v>522825.32999999996</v>
      </c>
      <c r="K6" s="32">
        <v>133732</v>
      </c>
      <c r="L6" s="51">
        <v>7035544.1999999927</v>
      </c>
      <c r="M6" s="32">
        <v>0</v>
      </c>
      <c r="N6" s="32">
        <v>30420.9</v>
      </c>
      <c r="O6" s="32">
        <v>7418494</v>
      </c>
      <c r="P6" s="33">
        <v>0</v>
      </c>
      <c r="Q6" s="52">
        <v>4289743.3000001842</v>
      </c>
      <c r="R6" s="32">
        <v>2061431.0918559211</v>
      </c>
      <c r="S6" s="32">
        <v>0</v>
      </c>
      <c r="T6" s="32">
        <v>1531597</v>
      </c>
      <c r="U6" s="32">
        <v>1611950.8374607572</v>
      </c>
      <c r="V6" s="32">
        <v>460397.90383118601</v>
      </c>
      <c r="W6" s="32">
        <v>495468.79</v>
      </c>
      <c r="X6" s="52">
        <v>0</v>
      </c>
      <c r="Y6" s="32">
        <v>0</v>
      </c>
      <c r="Z6" s="32">
        <v>0</v>
      </c>
      <c r="AA6" s="42">
        <v>28768261.293148041</v>
      </c>
      <c r="AB6" s="9"/>
    </row>
    <row r="7" spans="1:29" ht="32.25" customHeight="1" x14ac:dyDescent="0.25">
      <c r="A7" s="31">
        <v>3</v>
      </c>
      <c r="B7" s="4" t="s">
        <v>286</v>
      </c>
      <c r="C7" s="51">
        <v>11123649</v>
      </c>
      <c r="D7" s="51">
        <v>11500108.609999999</v>
      </c>
      <c r="E7" s="51">
        <v>37953788.269999996</v>
      </c>
      <c r="F7" s="32">
        <v>10036464.550000001</v>
      </c>
      <c r="G7" s="32">
        <v>32265462.199013479</v>
      </c>
      <c r="H7" s="32">
        <v>33711786.479999818</v>
      </c>
      <c r="I7" s="51">
        <v>2284661.5799999991</v>
      </c>
      <c r="J7" s="32">
        <v>523307.80999999953</v>
      </c>
      <c r="K7" s="32">
        <v>27476294</v>
      </c>
      <c r="L7" s="51">
        <v>17070989.02</v>
      </c>
      <c r="M7" s="32">
        <v>4702123.78</v>
      </c>
      <c r="N7" s="32">
        <v>1547130.6600000001</v>
      </c>
      <c r="O7" s="32">
        <v>0</v>
      </c>
      <c r="P7" s="33">
        <v>3194379.0506430464</v>
      </c>
      <c r="Q7" s="52">
        <v>9992.43</v>
      </c>
      <c r="R7" s="32">
        <v>0</v>
      </c>
      <c r="S7" s="32">
        <v>-13783.08</v>
      </c>
      <c r="T7" s="32">
        <v>55791.67</v>
      </c>
      <c r="U7" s="32">
        <v>0</v>
      </c>
      <c r="V7" s="32">
        <v>0</v>
      </c>
      <c r="W7" s="32">
        <v>0</v>
      </c>
      <c r="X7" s="52">
        <v>0</v>
      </c>
      <c r="Y7" s="32">
        <v>30480.870000000003</v>
      </c>
      <c r="Z7" s="32">
        <v>114.88500000000001</v>
      </c>
      <c r="AA7" s="42">
        <v>193472741.78465635</v>
      </c>
      <c r="AB7" s="9"/>
      <c r="AC7" s="40"/>
    </row>
    <row r="8" spans="1:29" ht="18" customHeight="1" x14ac:dyDescent="0.25">
      <c r="A8" s="31">
        <v>4</v>
      </c>
      <c r="B8" s="4" t="s">
        <v>287</v>
      </c>
      <c r="C8" s="51">
        <v>0</v>
      </c>
      <c r="D8" s="51">
        <v>0</v>
      </c>
      <c r="E8" s="51">
        <v>64809.640000000014</v>
      </c>
      <c r="F8" s="32">
        <v>0</v>
      </c>
      <c r="G8" s="32">
        <v>912.22626535852532</v>
      </c>
      <c r="H8" s="32">
        <v>0</v>
      </c>
      <c r="I8" s="51">
        <v>38665.120000000003</v>
      </c>
      <c r="J8" s="32">
        <v>0</v>
      </c>
      <c r="K8" s="32">
        <v>0</v>
      </c>
      <c r="L8" s="51">
        <v>298031.38</v>
      </c>
      <c r="M8" s="32">
        <v>0</v>
      </c>
      <c r="N8" s="32">
        <v>0</v>
      </c>
      <c r="O8" s="32">
        <v>0</v>
      </c>
      <c r="P8" s="33">
        <v>0</v>
      </c>
      <c r="Q8" s="52">
        <v>0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52">
        <v>0</v>
      </c>
      <c r="Y8" s="32">
        <v>0</v>
      </c>
      <c r="Z8" s="32">
        <v>0</v>
      </c>
      <c r="AA8" s="42">
        <v>402418.36626535852</v>
      </c>
      <c r="AB8" s="9"/>
      <c r="AC8" s="40"/>
    </row>
    <row r="9" spans="1:29" ht="18" customHeight="1" x14ac:dyDescent="0.25">
      <c r="A9" s="31">
        <v>5</v>
      </c>
      <c r="B9" s="4" t="s">
        <v>288</v>
      </c>
      <c r="C9" s="51">
        <v>0</v>
      </c>
      <c r="D9" s="51">
        <v>0</v>
      </c>
      <c r="E9" s="51">
        <v>83105.5</v>
      </c>
      <c r="F9" s="32">
        <v>0</v>
      </c>
      <c r="G9" s="32">
        <v>0</v>
      </c>
      <c r="H9" s="32">
        <v>93754.31</v>
      </c>
      <c r="I9" s="51">
        <v>0</v>
      </c>
      <c r="J9" s="32">
        <v>0</v>
      </c>
      <c r="K9" s="32">
        <v>0</v>
      </c>
      <c r="L9" s="51">
        <v>0</v>
      </c>
      <c r="M9" s="32">
        <v>0</v>
      </c>
      <c r="N9" s="32">
        <v>0</v>
      </c>
      <c r="O9" s="32">
        <v>0</v>
      </c>
      <c r="P9" s="33">
        <v>54.541179365672043</v>
      </c>
      <c r="Q9" s="5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52">
        <v>0</v>
      </c>
      <c r="Y9" s="32">
        <v>0</v>
      </c>
      <c r="Z9" s="32">
        <v>0</v>
      </c>
      <c r="AA9" s="42">
        <v>176914.35117936568</v>
      </c>
      <c r="AB9" s="9"/>
      <c r="AC9" s="40"/>
    </row>
    <row r="10" spans="1:29" ht="18" customHeight="1" x14ac:dyDescent="0.25">
      <c r="A10" s="31">
        <v>6</v>
      </c>
      <c r="B10" s="4" t="s">
        <v>289</v>
      </c>
      <c r="C10" s="51">
        <v>128</v>
      </c>
      <c r="D10" s="51">
        <v>167375.94</v>
      </c>
      <c r="E10" s="51">
        <v>545422.79</v>
      </c>
      <c r="F10" s="32">
        <v>134.16</v>
      </c>
      <c r="G10" s="32">
        <v>0</v>
      </c>
      <c r="H10" s="32">
        <v>215969.09000000003</v>
      </c>
      <c r="I10" s="51">
        <v>0</v>
      </c>
      <c r="J10" s="32">
        <v>0</v>
      </c>
      <c r="K10" s="32">
        <v>112223</v>
      </c>
      <c r="L10" s="51">
        <v>2361.64</v>
      </c>
      <c r="M10" s="32">
        <v>0</v>
      </c>
      <c r="N10" s="32">
        <v>0</v>
      </c>
      <c r="O10" s="32">
        <v>0</v>
      </c>
      <c r="P10" s="33">
        <v>0</v>
      </c>
      <c r="Q10" s="52">
        <v>0</v>
      </c>
      <c r="R10" s="32">
        <v>0</v>
      </c>
      <c r="S10" s="32">
        <v>26020.244970200001</v>
      </c>
      <c r="T10" s="32">
        <v>0</v>
      </c>
      <c r="U10" s="32">
        <v>0</v>
      </c>
      <c r="V10" s="32">
        <v>0</v>
      </c>
      <c r="W10" s="32">
        <v>0</v>
      </c>
      <c r="X10" s="52">
        <v>0</v>
      </c>
      <c r="Y10" s="32">
        <v>0</v>
      </c>
      <c r="Z10" s="32">
        <v>0</v>
      </c>
      <c r="AA10" s="42">
        <v>1069634.8649702</v>
      </c>
      <c r="AB10" s="9"/>
      <c r="AC10" s="40"/>
    </row>
    <row r="11" spans="1:29" ht="18" customHeight="1" x14ac:dyDescent="0.25">
      <c r="A11" s="31">
        <v>7</v>
      </c>
      <c r="B11" s="4" t="s">
        <v>290</v>
      </c>
      <c r="C11" s="51">
        <v>2183</v>
      </c>
      <c r="D11" s="51">
        <v>175664.69</v>
      </c>
      <c r="E11" s="51">
        <v>2560984.9900000012</v>
      </c>
      <c r="F11" s="32">
        <v>0</v>
      </c>
      <c r="G11" s="32">
        <v>294206.83144081809</v>
      </c>
      <c r="H11" s="32">
        <v>76004.760000000024</v>
      </c>
      <c r="I11" s="51">
        <v>3165.47</v>
      </c>
      <c r="J11" s="32">
        <v>0</v>
      </c>
      <c r="K11" s="32">
        <v>89241</v>
      </c>
      <c r="L11" s="51">
        <v>28090.080000000005</v>
      </c>
      <c r="M11" s="32">
        <v>253839.74</v>
      </c>
      <c r="N11" s="32">
        <v>41821.15</v>
      </c>
      <c r="O11" s="32">
        <v>0</v>
      </c>
      <c r="P11" s="33">
        <v>785.58030790578755</v>
      </c>
      <c r="Q11" s="52">
        <v>0</v>
      </c>
      <c r="R11" s="32">
        <v>0</v>
      </c>
      <c r="S11" s="32">
        <v>356586.43743120006</v>
      </c>
      <c r="T11" s="32">
        <v>0</v>
      </c>
      <c r="U11" s="32">
        <v>0</v>
      </c>
      <c r="V11" s="32">
        <v>0</v>
      </c>
      <c r="W11" s="32">
        <v>0</v>
      </c>
      <c r="X11" s="52">
        <v>0</v>
      </c>
      <c r="Y11" s="32">
        <v>0</v>
      </c>
      <c r="Z11" s="32">
        <v>0</v>
      </c>
      <c r="AA11" s="42">
        <v>3882573.7291799253</v>
      </c>
      <c r="AB11" s="9"/>
      <c r="AC11" s="40"/>
    </row>
    <row r="12" spans="1:29" ht="18" customHeight="1" x14ac:dyDescent="0.25">
      <c r="A12" s="31">
        <v>8</v>
      </c>
      <c r="B12" s="4" t="s">
        <v>291</v>
      </c>
      <c r="C12" s="51">
        <v>475377</v>
      </c>
      <c r="D12" s="51">
        <v>2902558.11</v>
      </c>
      <c r="E12" s="51">
        <v>12011772.279999999</v>
      </c>
      <c r="F12" s="32">
        <v>3515.23</v>
      </c>
      <c r="G12" s="32">
        <v>6046368.3427615706</v>
      </c>
      <c r="H12" s="32">
        <v>2382458.6999999974</v>
      </c>
      <c r="I12" s="51">
        <v>2833041.9099999997</v>
      </c>
      <c r="J12" s="32">
        <v>17044.77</v>
      </c>
      <c r="K12" s="32">
        <v>4100090</v>
      </c>
      <c r="L12" s="51">
        <v>6515587.4399999995</v>
      </c>
      <c r="M12" s="32">
        <v>2337417.35</v>
      </c>
      <c r="N12" s="32">
        <v>905869.12000000011</v>
      </c>
      <c r="O12" s="32">
        <v>0</v>
      </c>
      <c r="P12" s="33">
        <v>702945.82433260186</v>
      </c>
      <c r="Q12" s="52">
        <v>70560.539999999994</v>
      </c>
      <c r="R12" s="32">
        <v>0</v>
      </c>
      <c r="S12" s="32">
        <v>823848.59451179998</v>
      </c>
      <c r="T12" s="32">
        <v>133447.66</v>
      </c>
      <c r="U12" s="32">
        <v>2365.2275186651959</v>
      </c>
      <c r="V12" s="32">
        <v>5801.1799326730707</v>
      </c>
      <c r="W12" s="32">
        <v>0</v>
      </c>
      <c r="X12" s="52">
        <v>0</v>
      </c>
      <c r="Y12" s="32">
        <v>10517.18</v>
      </c>
      <c r="Z12" s="32">
        <v>50130.87000000001</v>
      </c>
      <c r="AA12" s="42">
        <v>42330717.329057299</v>
      </c>
      <c r="AB12" s="9"/>
      <c r="AC12" s="40"/>
    </row>
    <row r="13" spans="1:29" ht="18" customHeight="1" x14ac:dyDescent="0.25">
      <c r="A13" s="70">
        <v>8.1</v>
      </c>
      <c r="B13" s="4" t="s">
        <v>320</v>
      </c>
      <c r="C13" s="51">
        <v>251367</v>
      </c>
      <c r="D13" s="51">
        <v>0</v>
      </c>
      <c r="E13" s="51">
        <v>8512731.9600000009</v>
      </c>
      <c r="F13" s="32">
        <v>3515.23</v>
      </c>
      <c r="G13" s="32">
        <v>1097264.1877814198</v>
      </c>
      <c r="H13" s="32">
        <v>1244882.5999999975</v>
      </c>
      <c r="I13" s="51">
        <v>2606275.21</v>
      </c>
      <c r="J13" s="32">
        <v>0</v>
      </c>
      <c r="K13" s="32">
        <v>773383</v>
      </c>
      <c r="L13" s="51">
        <v>2979012.9499999997</v>
      </c>
      <c r="M13" s="32">
        <v>313765.53000000003</v>
      </c>
      <c r="N13" s="32">
        <v>209600.92000000007</v>
      </c>
      <c r="O13" s="32">
        <v>0</v>
      </c>
      <c r="P13" s="33">
        <v>702630.29101608961</v>
      </c>
      <c r="Q13" s="52">
        <v>70560.539999999994</v>
      </c>
      <c r="R13" s="32">
        <v>0</v>
      </c>
      <c r="S13" s="32">
        <v>0</v>
      </c>
      <c r="T13" s="32">
        <v>107788</v>
      </c>
      <c r="U13" s="32">
        <v>2365.2275186651959</v>
      </c>
      <c r="V13" s="32">
        <v>5801.1799326730707</v>
      </c>
      <c r="W13" s="32">
        <v>0</v>
      </c>
      <c r="X13" s="52">
        <v>0</v>
      </c>
      <c r="Y13" s="32">
        <v>10517.18</v>
      </c>
      <c r="Z13" s="32">
        <v>0</v>
      </c>
      <c r="AA13" s="42">
        <v>18891461.00624885</v>
      </c>
      <c r="AB13" s="9"/>
      <c r="AC13" s="40"/>
    </row>
    <row r="14" spans="1:29" ht="18" customHeight="1" x14ac:dyDescent="0.25">
      <c r="A14" s="70">
        <v>8.1999999999999993</v>
      </c>
      <c r="B14" s="4" t="s">
        <v>321</v>
      </c>
      <c r="C14" s="51">
        <v>127598</v>
      </c>
      <c r="D14" s="51">
        <v>2158580.5</v>
      </c>
      <c r="E14" s="51">
        <v>2505408.5699999994</v>
      </c>
      <c r="F14" s="32">
        <v>0</v>
      </c>
      <c r="G14" s="32">
        <v>4185990.2556514465</v>
      </c>
      <c r="H14" s="32">
        <v>768599.08999999973</v>
      </c>
      <c r="I14" s="51">
        <v>129243.67000000003</v>
      </c>
      <c r="J14" s="32">
        <v>15764.27</v>
      </c>
      <c r="K14" s="32">
        <v>1926652</v>
      </c>
      <c r="L14" s="51">
        <v>1956243.3399999999</v>
      </c>
      <c r="M14" s="32">
        <v>1091305.1900000004</v>
      </c>
      <c r="N14" s="32">
        <v>696268.2</v>
      </c>
      <c r="O14" s="32">
        <v>0</v>
      </c>
      <c r="P14" s="33">
        <v>0</v>
      </c>
      <c r="Q14" s="52">
        <v>0</v>
      </c>
      <c r="R14" s="32">
        <v>0</v>
      </c>
      <c r="S14" s="32">
        <v>293028.50919179991</v>
      </c>
      <c r="T14" s="32">
        <v>0</v>
      </c>
      <c r="U14" s="32">
        <v>0</v>
      </c>
      <c r="V14" s="32">
        <v>0</v>
      </c>
      <c r="W14" s="32">
        <v>0</v>
      </c>
      <c r="X14" s="52">
        <v>0</v>
      </c>
      <c r="Y14" s="32">
        <v>0</v>
      </c>
      <c r="Z14" s="32">
        <v>50130.87000000001</v>
      </c>
      <c r="AA14" s="42">
        <v>15904812.464843245</v>
      </c>
      <c r="AB14" s="9"/>
      <c r="AC14" s="40"/>
    </row>
    <row r="15" spans="1:29" ht="18" customHeight="1" x14ac:dyDescent="0.25">
      <c r="A15" s="70">
        <v>8.3000000000000007</v>
      </c>
      <c r="B15" s="4" t="s">
        <v>322</v>
      </c>
      <c r="C15" s="51">
        <v>3731</v>
      </c>
      <c r="D15" s="51">
        <v>0</v>
      </c>
      <c r="E15" s="51">
        <v>945183.56000000017</v>
      </c>
      <c r="F15" s="32">
        <v>0</v>
      </c>
      <c r="G15" s="32">
        <v>563868.40414438571</v>
      </c>
      <c r="H15" s="32">
        <v>0</v>
      </c>
      <c r="I15" s="51">
        <v>69080.03</v>
      </c>
      <c r="J15" s="32">
        <v>0</v>
      </c>
      <c r="K15" s="32">
        <v>164751</v>
      </c>
      <c r="L15" s="51">
        <v>773518.64</v>
      </c>
      <c r="M15" s="32">
        <v>923459.63</v>
      </c>
      <c r="N15" s="32">
        <v>0</v>
      </c>
      <c r="O15" s="32">
        <v>0</v>
      </c>
      <c r="P15" s="33">
        <v>310.87133320262689</v>
      </c>
      <c r="Q15" s="52">
        <v>0</v>
      </c>
      <c r="R15" s="32">
        <v>0</v>
      </c>
      <c r="S15" s="32">
        <v>0</v>
      </c>
      <c r="T15" s="32">
        <v>25659.66</v>
      </c>
      <c r="U15" s="32">
        <v>0</v>
      </c>
      <c r="V15" s="32">
        <v>0</v>
      </c>
      <c r="W15" s="32">
        <v>0</v>
      </c>
      <c r="X15" s="52">
        <v>0</v>
      </c>
      <c r="Y15" s="32">
        <v>0</v>
      </c>
      <c r="Z15" s="32">
        <v>0</v>
      </c>
      <c r="AA15" s="42">
        <v>3469562.7954775887</v>
      </c>
      <c r="AB15" s="9"/>
      <c r="AC15" s="40"/>
    </row>
    <row r="16" spans="1:29" ht="18" customHeight="1" x14ac:dyDescent="0.25">
      <c r="A16" s="70">
        <v>8.4</v>
      </c>
      <c r="B16" s="4" t="s">
        <v>319</v>
      </c>
      <c r="C16" s="51">
        <v>92681</v>
      </c>
      <c r="D16" s="51">
        <v>743977.61</v>
      </c>
      <c r="E16" s="51">
        <v>48448.19</v>
      </c>
      <c r="F16" s="32">
        <v>0</v>
      </c>
      <c r="G16" s="32">
        <v>199245.49518431735</v>
      </c>
      <c r="H16" s="32">
        <v>368977.00999999995</v>
      </c>
      <c r="I16" s="51">
        <v>28443</v>
      </c>
      <c r="J16" s="32">
        <v>1280.5</v>
      </c>
      <c r="K16" s="32">
        <v>1235304</v>
      </c>
      <c r="L16" s="51">
        <v>806812.51</v>
      </c>
      <c r="M16" s="32">
        <v>8887</v>
      </c>
      <c r="N16" s="32">
        <v>0</v>
      </c>
      <c r="O16" s="32">
        <v>0</v>
      </c>
      <c r="P16" s="33">
        <v>4.6619833096233725</v>
      </c>
      <c r="Q16" s="52">
        <v>0</v>
      </c>
      <c r="R16" s="32">
        <v>0</v>
      </c>
      <c r="S16" s="32">
        <v>530820.08532000007</v>
      </c>
      <c r="T16" s="32">
        <v>0</v>
      </c>
      <c r="U16" s="32">
        <v>0</v>
      </c>
      <c r="V16" s="32">
        <v>0</v>
      </c>
      <c r="W16" s="32">
        <v>0</v>
      </c>
      <c r="X16" s="52">
        <v>0</v>
      </c>
      <c r="Y16" s="32">
        <v>0</v>
      </c>
      <c r="Z16" s="32">
        <v>0</v>
      </c>
      <c r="AA16" s="42">
        <v>4064881.0624876274</v>
      </c>
      <c r="AB16" s="9"/>
      <c r="AC16" s="40"/>
    </row>
    <row r="17" spans="1:28" ht="18" customHeight="1" x14ac:dyDescent="0.25">
      <c r="A17" s="31">
        <v>9</v>
      </c>
      <c r="B17" s="3" t="s">
        <v>316</v>
      </c>
      <c r="C17" s="51">
        <v>231902</v>
      </c>
      <c r="D17" s="51">
        <v>13474.99</v>
      </c>
      <c r="E17" s="51">
        <v>-114166.97000000002</v>
      </c>
      <c r="F17" s="32">
        <v>266534.56</v>
      </c>
      <c r="G17" s="32">
        <v>251074.44638032059</v>
      </c>
      <c r="H17" s="32">
        <v>0</v>
      </c>
      <c r="I17" s="51">
        <v>6910</v>
      </c>
      <c r="J17" s="32">
        <v>0</v>
      </c>
      <c r="K17" s="32">
        <v>84555</v>
      </c>
      <c r="L17" s="51">
        <v>107157.28</v>
      </c>
      <c r="M17" s="32">
        <v>1317730.5</v>
      </c>
      <c r="N17" s="32">
        <v>724.65</v>
      </c>
      <c r="O17" s="32">
        <v>0</v>
      </c>
      <c r="P17" s="33">
        <v>67816.987456612304</v>
      </c>
      <c r="Q17" s="52">
        <v>574373.83000000031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52">
        <v>0</v>
      </c>
      <c r="Y17" s="32">
        <v>0</v>
      </c>
      <c r="Z17" s="32">
        <v>0</v>
      </c>
      <c r="AA17" s="42">
        <v>2808087.2738369331</v>
      </c>
      <c r="AB17" s="9"/>
    </row>
    <row r="18" spans="1:28" ht="31.5" x14ac:dyDescent="0.25">
      <c r="A18" s="70">
        <v>9.1</v>
      </c>
      <c r="B18" s="4" t="s">
        <v>318</v>
      </c>
      <c r="C18" s="51">
        <v>229863</v>
      </c>
      <c r="D18" s="51">
        <v>9084.99</v>
      </c>
      <c r="E18" s="51">
        <v>-164517.61000000002</v>
      </c>
      <c r="F18" s="32">
        <v>266534.56</v>
      </c>
      <c r="G18" s="32">
        <v>34572.878385204785</v>
      </c>
      <c r="H18" s="32">
        <v>0</v>
      </c>
      <c r="I18" s="51">
        <v>0</v>
      </c>
      <c r="J18" s="32">
        <v>0</v>
      </c>
      <c r="K18" s="32">
        <v>51893</v>
      </c>
      <c r="L18" s="51">
        <v>0</v>
      </c>
      <c r="M18" s="32">
        <v>1317730.5</v>
      </c>
      <c r="N18" s="32">
        <v>0</v>
      </c>
      <c r="O18" s="32">
        <v>0</v>
      </c>
      <c r="P18" s="33">
        <v>67816.987456612304</v>
      </c>
      <c r="Q18" s="52">
        <v>574373.83000000031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52">
        <v>0</v>
      </c>
      <c r="Y18" s="32">
        <v>0</v>
      </c>
      <c r="Z18" s="32">
        <v>0</v>
      </c>
      <c r="AA18" s="42">
        <v>2387352.1358418176</v>
      </c>
      <c r="AB18" s="9"/>
    </row>
    <row r="19" spans="1:28" ht="18" customHeight="1" x14ac:dyDescent="0.25">
      <c r="A19" s="70">
        <v>9.1999999999999993</v>
      </c>
      <c r="B19" s="4" t="s">
        <v>317</v>
      </c>
      <c r="C19" s="51">
        <v>2039</v>
      </c>
      <c r="D19" s="51">
        <v>4390</v>
      </c>
      <c r="E19" s="51">
        <v>50350.64</v>
      </c>
      <c r="F19" s="32">
        <v>0</v>
      </c>
      <c r="G19" s="32">
        <v>216501.56799511579</v>
      </c>
      <c r="H19" s="32">
        <v>0</v>
      </c>
      <c r="I19" s="51">
        <v>6910</v>
      </c>
      <c r="J19" s="32">
        <v>0</v>
      </c>
      <c r="K19" s="32">
        <v>32662</v>
      </c>
      <c r="L19" s="51">
        <v>107157.28</v>
      </c>
      <c r="M19" s="32">
        <v>0</v>
      </c>
      <c r="N19" s="32">
        <v>724.65</v>
      </c>
      <c r="O19" s="32">
        <v>0</v>
      </c>
      <c r="P19" s="33">
        <v>0</v>
      </c>
      <c r="Q19" s="5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52">
        <v>0</v>
      </c>
      <c r="Y19" s="32">
        <v>0</v>
      </c>
      <c r="Z19" s="32">
        <v>0</v>
      </c>
      <c r="AA19" s="42">
        <v>420735.13799511583</v>
      </c>
      <c r="AB19" s="9"/>
    </row>
    <row r="20" spans="1:28" ht="32.25" customHeight="1" x14ac:dyDescent="0.25">
      <c r="A20" s="31">
        <v>10</v>
      </c>
      <c r="B20" s="4" t="s">
        <v>292</v>
      </c>
      <c r="C20" s="51">
        <v>95458005</v>
      </c>
      <c r="D20" s="51">
        <v>65623534.249999993</v>
      </c>
      <c r="E20" s="51">
        <v>20230575.699999999</v>
      </c>
      <c r="F20" s="32">
        <v>59790329.999999993</v>
      </c>
      <c r="G20" s="32">
        <v>22398546.529306307</v>
      </c>
      <c r="H20" s="32">
        <v>20471980.899999984</v>
      </c>
      <c r="I20" s="51">
        <v>45529459.140000001</v>
      </c>
      <c r="J20" s="32">
        <v>50415913.124111906</v>
      </c>
      <c r="K20" s="32">
        <v>13270181</v>
      </c>
      <c r="L20" s="51">
        <v>13164160.98</v>
      </c>
      <c r="M20" s="32">
        <v>3887244.93</v>
      </c>
      <c r="N20" s="32">
        <v>4714857.1799999932</v>
      </c>
      <c r="O20" s="32">
        <v>0</v>
      </c>
      <c r="P20" s="33">
        <v>1789085.4784022137</v>
      </c>
      <c r="Q20" s="52">
        <v>0</v>
      </c>
      <c r="R20" s="32">
        <v>0</v>
      </c>
      <c r="S20" s="32">
        <v>588032.81000000006</v>
      </c>
      <c r="T20" s="32">
        <v>0</v>
      </c>
      <c r="U20" s="32">
        <v>1038.4921110904256</v>
      </c>
      <c r="V20" s="32">
        <v>0</v>
      </c>
      <c r="W20" s="32">
        <v>0</v>
      </c>
      <c r="X20" s="52">
        <v>0</v>
      </c>
      <c r="Y20" s="32">
        <v>82140.039999999994</v>
      </c>
      <c r="Z20" s="32">
        <v>0</v>
      </c>
      <c r="AA20" s="42">
        <v>417415085.55393147</v>
      </c>
      <c r="AB20" s="9"/>
    </row>
    <row r="21" spans="1:28" ht="18" customHeight="1" x14ac:dyDescent="0.25">
      <c r="A21" s="70">
        <v>10.1</v>
      </c>
      <c r="B21" s="4" t="s">
        <v>293</v>
      </c>
      <c r="C21" s="51">
        <v>95458005</v>
      </c>
      <c r="D21" s="51">
        <v>63427048.849999994</v>
      </c>
      <c r="E21" s="51">
        <v>15306500.960000001</v>
      </c>
      <c r="F21" s="32">
        <v>59374712.18999999</v>
      </c>
      <c r="G21" s="32">
        <v>22327723.832214389</v>
      </c>
      <c r="H21" s="32">
        <v>20287432.869999982</v>
      </c>
      <c r="I21" s="51">
        <v>44688412.580000006</v>
      </c>
      <c r="J21" s="32">
        <v>50394213.044111907</v>
      </c>
      <c r="K21" s="32">
        <v>13097045</v>
      </c>
      <c r="L21" s="51">
        <v>12790706.049999999</v>
      </c>
      <c r="M21" s="32">
        <v>3744185.2600000002</v>
      </c>
      <c r="N21" s="32">
        <v>4714857.1799999932</v>
      </c>
      <c r="O21" s="32">
        <v>0</v>
      </c>
      <c r="P21" s="33">
        <v>1783417.0187915678</v>
      </c>
      <c r="Q21" s="52">
        <v>0</v>
      </c>
      <c r="R21" s="32">
        <v>0</v>
      </c>
      <c r="S21" s="32">
        <v>588032.81000000006</v>
      </c>
      <c r="T21" s="32">
        <v>0</v>
      </c>
      <c r="U21" s="32">
        <v>1038.4921110904256</v>
      </c>
      <c r="V21" s="32">
        <v>0</v>
      </c>
      <c r="W21" s="32">
        <v>0</v>
      </c>
      <c r="X21" s="52">
        <v>0</v>
      </c>
      <c r="Y21" s="32">
        <v>82140.039999999994</v>
      </c>
      <c r="Z21" s="32">
        <v>0</v>
      </c>
      <c r="AA21" s="42">
        <v>408065471.17722893</v>
      </c>
      <c r="AB21" s="9"/>
    </row>
    <row r="22" spans="1:28" ht="18" customHeight="1" x14ac:dyDescent="0.25">
      <c r="A22" s="70">
        <v>10.199999999999999</v>
      </c>
      <c r="B22" s="4" t="s">
        <v>294</v>
      </c>
      <c r="C22" s="51">
        <v>0</v>
      </c>
      <c r="D22" s="51">
        <v>0</v>
      </c>
      <c r="E22" s="51">
        <v>2042678.7799999996</v>
      </c>
      <c r="F22" s="32">
        <v>0</v>
      </c>
      <c r="G22" s="32">
        <v>70657.69709192116</v>
      </c>
      <c r="H22" s="32">
        <v>9225.07</v>
      </c>
      <c r="I22" s="51">
        <v>0</v>
      </c>
      <c r="J22" s="32">
        <v>0</v>
      </c>
      <c r="K22" s="32">
        <v>27776</v>
      </c>
      <c r="L22" s="51">
        <v>1278.0899999999992</v>
      </c>
      <c r="M22" s="32">
        <v>0</v>
      </c>
      <c r="N22" s="32">
        <v>0</v>
      </c>
      <c r="O22" s="32">
        <v>0</v>
      </c>
      <c r="P22" s="33">
        <v>0</v>
      </c>
      <c r="Q22" s="5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52">
        <v>0</v>
      </c>
      <c r="Y22" s="32">
        <v>0</v>
      </c>
      <c r="Z22" s="32">
        <v>0</v>
      </c>
      <c r="AA22" s="42">
        <v>2151615.6370919202</v>
      </c>
      <c r="AB22" s="9"/>
    </row>
    <row r="23" spans="1:28" ht="31.5" x14ac:dyDescent="0.25">
      <c r="A23" s="70">
        <v>10.3</v>
      </c>
      <c r="B23" s="4" t="s">
        <v>323</v>
      </c>
      <c r="C23" s="51">
        <v>0</v>
      </c>
      <c r="D23" s="51">
        <v>2196485.4</v>
      </c>
      <c r="E23" s="51">
        <v>0</v>
      </c>
      <c r="F23" s="32">
        <v>415617.81</v>
      </c>
      <c r="G23" s="32">
        <v>165</v>
      </c>
      <c r="H23" s="32">
        <v>3961.36</v>
      </c>
      <c r="I23" s="51">
        <v>543624.16999999993</v>
      </c>
      <c r="J23" s="32">
        <v>0</v>
      </c>
      <c r="K23" s="32">
        <v>0</v>
      </c>
      <c r="L23" s="51">
        <v>0</v>
      </c>
      <c r="M23" s="32">
        <v>0</v>
      </c>
      <c r="N23" s="32">
        <v>0</v>
      </c>
      <c r="O23" s="32">
        <v>0</v>
      </c>
      <c r="P23" s="33">
        <v>5528.4857198598538</v>
      </c>
      <c r="Q23" s="5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52">
        <v>0</v>
      </c>
      <c r="Y23" s="32">
        <v>0</v>
      </c>
      <c r="Z23" s="32">
        <v>0</v>
      </c>
      <c r="AA23" s="42">
        <v>3165382.2257198598</v>
      </c>
      <c r="AB23" s="9"/>
    </row>
    <row r="24" spans="1:28" ht="18" customHeight="1" x14ac:dyDescent="0.25">
      <c r="A24" s="70">
        <v>10.4</v>
      </c>
      <c r="B24" s="4" t="s">
        <v>295</v>
      </c>
      <c r="C24" s="51">
        <v>0</v>
      </c>
      <c r="D24" s="51">
        <v>0</v>
      </c>
      <c r="E24" s="51">
        <v>2881395.96</v>
      </c>
      <c r="F24" s="32">
        <v>0</v>
      </c>
      <c r="G24" s="32">
        <v>0</v>
      </c>
      <c r="H24" s="32">
        <v>171361.6</v>
      </c>
      <c r="I24" s="51">
        <v>297422.38999999996</v>
      </c>
      <c r="J24" s="32">
        <v>21700.080000000002</v>
      </c>
      <c r="K24" s="32">
        <v>145360</v>
      </c>
      <c r="L24" s="51">
        <v>372176.84</v>
      </c>
      <c r="M24" s="32">
        <v>143059.66999999998</v>
      </c>
      <c r="N24" s="32">
        <v>0</v>
      </c>
      <c r="O24" s="32">
        <v>0</v>
      </c>
      <c r="P24" s="33">
        <v>139.97389078619432</v>
      </c>
      <c r="Q24" s="5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52">
        <v>0</v>
      </c>
      <c r="Y24" s="32">
        <v>0</v>
      </c>
      <c r="Z24" s="32">
        <v>0</v>
      </c>
      <c r="AA24" s="42">
        <v>4032616.5138907861</v>
      </c>
      <c r="AB24" s="9"/>
    </row>
    <row r="25" spans="1:28" ht="32.25" customHeight="1" x14ac:dyDescent="0.25">
      <c r="A25" s="31">
        <v>11</v>
      </c>
      <c r="B25" s="4" t="s">
        <v>296</v>
      </c>
      <c r="C25" s="51">
        <v>0</v>
      </c>
      <c r="D25" s="51">
        <v>0</v>
      </c>
      <c r="E25" s="51">
        <v>0</v>
      </c>
      <c r="F25" s="32">
        <v>0</v>
      </c>
      <c r="G25" s="32">
        <v>0</v>
      </c>
      <c r="H25" s="32">
        <v>0</v>
      </c>
      <c r="I25" s="51">
        <v>0</v>
      </c>
      <c r="J25" s="32">
        <v>0</v>
      </c>
      <c r="K25" s="32">
        <v>0</v>
      </c>
      <c r="L25" s="51">
        <v>0</v>
      </c>
      <c r="M25" s="32">
        <v>0</v>
      </c>
      <c r="N25" s="32">
        <v>0</v>
      </c>
      <c r="O25" s="32">
        <v>0</v>
      </c>
      <c r="P25" s="33">
        <v>0</v>
      </c>
      <c r="Q25" s="5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52">
        <v>0</v>
      </c>
      <c r="Y25" s="32">
        <v>0</v>
      </c>
      <c r="Z25" s="32">
        <v>0</v>
      </c>
      <c r="AA25" s="42">
        <v>0</v>
      </c>
      <c r="AB25" s="9"/>
    </row>
    <row r="26" spans="1:28" ht="32.25" customHeight="1" x14ac:dyDescent="0.25">
      <c r="A26" s="31">
        <v>12</v>
      </c>
      <c r="B26" s="4" t="s">
        <v>297</v>
      </c>
      <c r="C26" s="51">
        <v>38</v>
      </c>
      <c r="D26" s="51">
        <v>0</v>
      </c>
      <c r="E26" s="51">
        <v>9811.9</v>
      </c>
      <c r="F26" s="32">
        <v>0</v>
      </c>
      <c r="G26" s="32">
        <v>0</v>
      </c>
      <c r="H26" s="32">
        <v>17551.71</v>
      </c>
      <c r="I26" s="51">
        <v>0</v>
      </c>
      <c r="J26" s="32">
        <v>0</v>
      </c>
      <c r="K26" s="32">
        <v>0</v>
      </c>
      <c r="L26" s="51">
        <v>0</v>
      </c>
      <c r="M26" s="32">
        <v>0</v>
      </c>
      <c r="N26" s="32">
        <v>0</v>
      </c>
      <c r="O26" s="32">
        <v>0</v>
      </c>
      <c r="P26" s="33">
        <v>0</v>
      </c>
      <c r="Q26" s="5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52">
        <v>0</v>
      </c>
      <c r="Y26" s="32">
        <v>0</v>
      </c>
      <c r="Z26" s="32">
        <v>0</v>
      </c>
      <c r="AA26" s="42">
        <v>27401.61</v>
      </c>
      <c r="AB26" s="9"/>
    </row>
    <row r="27" spans="1:28" ht="18" customHeight="1" x14ac:dyDescent="0.25">
      <c r="A27" s="31">
        <v>13</v>
      </c>
      <c r="B27" s="4" t="s">
        <v>298</v>
      </c>
      <c r="C27" s="51">
        <v>308408</v>
      </c>
      <c r="D27" s="51">
        <v>1832787.8800000001</v>
      </c>
      <c r="E27" s="51">
        <v>646452.74999999988</v>
      </c>
      <c r="F27" s="32">
        <v>0</v>
      </c>
      <c r="G27" s="32">
        <v>260107.40527006047</v>
      </c>
      <c r="H27" s="32">
        <v>272606.55999999994</v>
      </c>
      <c r="I27" s="51">
        <v>197331.42000000004</v>
      </c>
      <c r="J27" s="32">
        <v>845</v>
      </c>
      <c r="K27" s="32">
        <v>1006512</v>
      </c>
      <c r="L27" s="51">
        <v>121094.61000000002</v>
      </c>
      <c r="M27" s="32">
        <v>513125.26999999996</v>
      </c>
      <c r="N27" s="32">
        <v>11819.449999999999</v>
      </c>
      <c r="O27" s="32">
        <v>0</v>
      </c>
      <c r="P27" s="33">
        <v>8458.4291635624631</v>
      </c>
      <c r="Q27" s="52">
        <v>0</v>
      </c>
      <c r="R27" s="32">
        <v>0</v>
      </c>
      <c r="S27" s="32">
        <v>1294.97</v>
      </c>
      <c r="T27" s="32">
        <v>0</v>
      </c>
      <c r="U27" s="32">
        <v>1049.3428371296814</v>
      </c>
      <c r="V27" s="32">
        <v>0</v>
      </c>
      <c r="W27" s="32">
        <v>0</v>
      </c>
      <c r="X27" s="52">
        <v>0</v>
      </c>
      <c r="Y27" s="32">
        <v>200</v>
      </c>
      <c r="Z27" s="32">
        <v>0</v>
      </c>
      <c r="AA27" s="42">
        <v>5182093.0872707516</v>
      </c>
      <c r="AB27" s="9"/>
    </row>
    <row r="28" spans="1:28" ht="18" customHeight="1" x14ac:dyDescent="0.25">
      <c r="A28" s="31">
        <v>14</v>
      </c>
      <c r="B28" s="4" t="s">
        <v>299</v>
      </c>
      <c r="C28" s="51">
        <v>0</v>
      </c>
      <c r="D28" s="51">
        <v>-723.81</v>
      </c>
      <c r="E28" s="51">
        <v>0</v>
      </c>
      <c r="F28" s="32">
        <v>0</v>
      </c>
      <c r="G28" s="32">
        <v>96753.16</v>
      </c>
      <c r="H28" s="32">
        <v>-1583.6399999999999</v>
      </c>
      <c r="I28" s="51">
        <v>0</v>
      </c>
      <c r="J28" s="32">
        <v>0</v>
      </c>
      <c r="K28" s="32">
        <v>0</v>
      </c>
      <c r="L28" s="51">
        <v>0</v>
      </c>
      <c r="M28" s="32">
        <v>0</v>
      </c>
      <c r="N28" s="32">
        <v>0</v>
      </c>
      <c r="O28" s="32">
        <v>0</v>
      </c>
      <c r="P28" s="33">
        <v>89.515015420807572</v>
      </c>
      <c r="Q28" s="5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52">
        <v>430175.79000000004</v>
      </c>
      <c r="Y28" s="32">
        <v>0</v>
      </c>
      <c r="Z28" s="32">
        <v>0</v>
      </c>
      <c r="AA28" s="42">
        <v>524711.01501542085</v>
      </c>
      <c r="AB28" s="9"/>
    </row>
    <row r="29" spans="1:28" ht="18" customHeight="1" x14ac:dyDescent="0.25">
      <c r="A29" s="31">
        <v>15</v>
      </c>
      <c r="B29" s="4" t="s">
        <v>300</v>
      </c>
      <c r="C29" s="51">
        <v>59645</v>
      </c>
      <c r="D29" s="51">
        <v>274119.28999999998</v>
      </c>
      <c r="E29" s="51">
        <v>0</v>
      </c>
      <c r="F29" s="32">
        <v>0</v>
      </c>
      <c r="G29" s="32">
        <v>0</v>
      </c>
      <c r="H29" s="32">
        <v>0</v>
      </c>
      <c r="I29" s="51">
        <v>900312.59</v>
      </c>
      <c r="J29" s="32">
        <v>0</v>
      </c>
      <c r="K29" s="32">
        <v>331761</v>
      </c>
      <c r="L29" s="51">
        <v>0</v>
      </c>
      <c r="M29" s="32">
        <v>0</v>
      </c>
      <c r="N29" s="32">
        <v>0</v>
      </c>
      <c r="O29" s="32">
        <v>0</v>
      </c>
      <c r="P29" s="33">
        <v>4914.1255203808487</v>
      </c>
      <c r="Q29" s="5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52">
        <v>0</v>
      </c>
      <c r="Y29" s="32">
        <v>0</v>
      </c>
      <c r="Z29" s="32">
        <v>0</v>
      </c>
      <c r="AA29" s="42">
        <v>1570752.0055203808</v>
      </c>
      <c r="AB29" s="9"/>
    </row>
    <row r="30" spans="1:28" ht="18" customHeight="1" x14ac:dyDescent="0.25">
      <c r="A30" s="31">
        <v>16</v>
      </c>
      <c r="B30" s="4" t="s">
        <v>301</v>
      </c>
      <c r="C30" s="51">
        <v>0</v>
      </c>
      <c r="D30" s="51">
        <v>6979.59</v>
      </c>
      <c r="E30" s="51">
        <v>27599.530000000002</v>
      </c>
      <c r="F30" s="32">
        <v>47503.64</v>
      </c>
      <c r="G30" s="32">
        <v>6185.3508998080906</v>
      </c>
      <c r="H30" s="32">
        <v>0</v>
      </c>
      <c r="I30" s="51">
        <v>0</v>
      </c>
      <c r="J30" s="32">
        <v>0</v>
      </c>
      <c r="K30" s="32">
        <v>136043</v>
      </c>
      <c r="L30" s="51">
        <v>68962.729999999981</v>
      </c>
      <c r="M30" s="32">
        <v>22323.17</v>
      </c>
      <c r="N30" s="32">
        <v>58342.310000000012</v>
      </c>
      <c r="O30" s="32">
        <v>0</v>
      </c>
      <c r="P30" s="33">
        <v>286.10055399526181</v>
      </c>
      <c r="Q30" s="52">
        <v>2596.9</v>
      </c>
      <c r="R30" s="32">
        <v>0</v>
      </c>
      <c r="S30" s="32">
        <v>0</v>
      </c>
      <c r="T30" s="32">
        <v>16168</v>
      </c>
      <c r="U30" s="32">
        <v>0</v>
      </c>
      <c r="V30" s="32">
        <v>22344.162388475899</v>
      </c>
      <c r="W30" s="32">
        <v>0</v>
      </c>
      <c r="X30" s="52">
        <v>0</v>
      </c>
      <c r="Y30" s="32">
        <v>0</v>
      </c>
      <c r="Z30" s="32">
        <v>0</v>
      </c>
      <c r="AA30" s="42">
        <v>415334.4838422793</v>
      </c>
      <c r="AB30" s="9"/>
    </row>
    <row r="31" spans="1:28" ht="18" customHeight="1" x14ac:dyDescent="0.25">
      <c r="A31" s="31">
        <v>17</v>
      </c>
      <c r="B31" s="35" t="s">
        <v>302</v>
      </c>
      <c r="C31" s="51">
        <v>0</v>
      </c>
      <c r="D31" s="51">
        <v>25116.799999999999</v>
      </c>
      <c r="E31" s="51">
        <v>0</v>
      </c>
      <c r="F31" s="32">
        <v>0</v>
      </c>
      <c r="G31" s="32">
        <v>0</v>
      </c>
      <c r="H31" s="32">
        <v>0</v>
      </c>
      <c r="I31" s="51">
        <v>0</v>
      </c>
      <c r="J31" s="32">
        <v>0</v>
      </c>
      <c r="K31" s="32">
        <v>0</v>
      </c>
      <c r="L31" s="51">
        <v>0</v>
      </c>
      <c r="M31" s="32">
        <v>0</v>
      </c>
      <c r="N31" s="32">
        <v>0</v>
      </c>
      <c r="O31" s="32">
        <v>0</v>
      </c>
      <c r="P31" s="33">
        <v>0</v>
      </c>
      <c r="Q31" s="5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52">
        <v>0</v>
      </c>
      <c r="Y31" s="32">
        <v>0</v>
      </c>
      <c r="Z31" s="32">
        <v>0</v>
      </c>
      <c r="AA31" s="42">
        <v>25116.799999999999</v>
      </c>
      <c r="AB31" s="9"/>
    </row>
    <row r="32" spans="1:28" ht="18" customHeight="1" x14ac:dyDescent="0.25">
      <c r="A32" s="31">
        <v>18</v>
      </c>
      <c r="B32" s="36" t="s">
        <v>303</v>
      </c>
      <c r="C32" s="51">
        <v>361555</v>
      </c>
      <c r="D32" s="51">
        <v>1424088.14</v>
      </c>
      <c r="E32" s="51">
        <v>424258.8600000001</v>
      </c>
      <c r="F32" s="32">
        <v>41752.670000000006</v>
      </c>
      <c r="G32" s="32">
        <v>158479.10276004096</v>
      </c>
      <c r="H32" s="32">
        <v>364378.8500002026</v>
      </c>
      <c r="I32" s="51">
        <v>45405.55</v>
      </c>
      <c r="J32" s="32">
        <v>763.68</v>
      </c>
      <c r="K32" s="32">
        <v>441941</v>
      </c>
      <c r="L32" s="51">
        <v>394747.80000000005</v>
      </c>
      <c r="M32" s="32">
        <v>128141.18000000002</v>
      </c>
      <c r="N32" s="32">
        <v>131281.69</v>
      </c>
      <c r="O32" s="32">
        <v>0</v>
      </c>
      <c r="P32" s="33">
        <v>1003.5279586478907</v>
      </c>
      <c r="Q32" s="52">
        <v>64061.299999999996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52">
        <v>0</v>
      </c>
      <c r="Y32" s="32">
        <v>0</v>
      </c>
      <c r="Z32" s="32">
        <v>9542.1394946799992</v>
      </c>
      <c r="AA32" s="42">
        <v>3991400.4902135716</v>
      </c>
      <c r="AB32" s="9"/>
    </row>
    <row r="33" spans="1:47" s="41" customFormat="1" ht="18" customHeight="1" x14ac:dyDescent="0.25">
      <c r="A33" s="86" t="s">
        <v>41</v>
      </c>
      <c r="B33" s="86"/>
      <c r="C33" s="46">
        <v>108323651</v>
      </c>
      <c r="D33" s="46">
        <v>87796086.859999999</v>
      </c>
      <c r="E33" s="46">
        <v>75383313.209999993</v>
      </c>
      <c r="F33" s="34">
        <v>70278084.680000007</v>
      </c>
      <c r="G33" s="34">
        <v>62824776.164086916</v>
      </c>
      <c r="H33" s="34">
        <v>58181006.200000003</v>
      </c>
      <c r="I33" s="46">
        <v>52361569.490000002</v>
      </c>
      <c r="J33" s="34">
        <v>51500714.224111907</v>
      </c>
      <c r="K33" s="34">
        <v>47791411</v>
      </c>
      <c r="L33" s="46">
        <v>47391237.350000001</v>
      </c>
      <c r="M33" s="34">
        <v>13162945.92</v>
      </c>
      <c r="N33" s="34">
        <v>7576396.5399999944</v>
      </c>
      <c r="O33" s="34">
        <v>7418494</v>
      </c>
      <c r="P33" s="47">
        <v>5868319.4788222006</v>
      </c>
      <c r="Q33" s="61">
        <v>5271144.8800001843</v>
      </c>
      <c r="R33" s="34">
        <v>2143547.5797475977</v>
      </c>
      <c r="S33" s="34">
        <v>1781999.9769132002</v>
      </c>
      <c r="T33" s="34">
        <v>1769833.5699999998</v>
      </c>
      <c r="U33" s="34">
        <v>1616576.73</v>
      </c>
      <c r="V33" s="34">
        <v>508986.25615233497</v>
      </c>
      <c r="W33" s="34">
        <v>495468.79</v>
      </c>
      <c r="X33" s="34">
        <v>430175.79000000004</v>
      </c>
      <c r="Y33" s="34">
        <v>173653.09</v>
      </c>
      <c r="Z33" s="34">
        <v>59827.011094680012</v>
      </c>
      <c r="AA33" s="42">
        <v>710109219.79092908</v>
      </c>
      <c r="AB33" s="9"/>
      <c r="AC33" s="37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</row>
    <row r="34" spans="1:47" s="41" customFormat="1" ht="17.25" customHeight="1" x14ac:dyDescent="0.25">
      <c r="A34" s="87" t="s">
        <v>304</v>
      </c>
      <c r="B34" s="87"/>
      <c r="C34" s="50">
        <v>0.15254505642370442</v>
      </c>
      <c r="D34" s="50">
        <v>0.12363744113313864</v>
      </c>
      <c r="E34" s="50">
        <v>0.10615735031886279</v>
      </c>
      <c r="F34" s="50">
        <v>9.896799354427667E-2</v>
      </c>
      <c r="G34" s="50">
        <v>8.847199052363218E-2</v>
      </c>
      <c r="H34" s="50">
        <v>8.1932475425582699E-2</v>
      </c>
      <c r="I34" s="50">
        <v>7.3737346355559688E-2</v>
      </c>
      <c r="J34" s="50">
        <v>7.2525060636833852E-2</v>
      </c>
      <c r="K34" s="50">
        <v>6.7301493443601229E-2</v>
      </c>
      <c r="L34" s="50">
        <v>6.6737955273912603E-2</v>
      </c>
      <c r="M34" s="50">
        <v>1.8536508966712818E-2</v>
      </c>
      <c r="N34" s="50">
        <v>1.0669339770339334E-2</v>
      </c>
      <c r="O34" s="50">
        <v>1.0446976033044831E-2</v>
      </c>
      <c r="P34" s="50">
        <v>8.2639674507394168E-3</v>
      </c>
      <c r="Q34" s="50">
        <v>7.42300583219032E-3</v>
      </c>
      <c r="R34" s="50">
        <v>3.018616742335359E-3</v>
      </c>
      <c r="S34" s="50">
        <v>2.5094730884325906E-3</v>
      </c>
      <c r="T34" s="50">
        <v>2.4923399396519249E-3</v>
      </c>
      <c r="U34" s="50">
        <v>2.2765184353978024E-3</v>
      </c>
      <c r="V34" s="50">
        <v>7.1677178941880393E-4</v>
      </c>
      <c r="W34" s="50">
        <v>6.9773603298078045E-4</v>
      </c>
      <c r="X34" s="50">
        <v>6.0578820554766592E-4</v>
      </c>
      <c r="Y34" s="50">
        <v>2.4454419849826353E-4</v>
      </c>
      <c r="Z34" s="50">
        <v>8.4250435605235952E-5</v>
      </c>
      <c r="AA34" s="50">
        <v>0.99999999999999989</v>
      </c>
      <c r="AB34" s="37"/>
      <c r="AC34" s="37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</row>
    <row r="35" spans="1:47" ht="18" customHeight="1" x14ac:dyDescent="0.25">
      <c r="A35" s="7" t="s">
        <v>331</v>
      </c>
      <c r="C35" s="37"/>
      <c r="G35" s="37"/>
      <c r="K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</row>
    <row r="36" spans="1:47" ht="15" customHeight="1" x14ac:dyDescent="0.25"/>
    <row r="37" spans="1:47" ht="15" customHeight="1" x14ac:dyDescent="0.25">
      <c r="D37" s="66"/>
      <c r="E37" s="65"/>
      <c r="F37" s="66"/>
      <c r="G37" s="66"/>
      <c r="H37" s="66"/>
      <c r="I37" s="66"/>
      <c r="J37" s="66"/>
      <c r="L37" s="65"/>
      <c r="M37" s="66"/>
    </row>
    <row r="38" spans="1:47" ht="15" customHeight="1" x14ac:dyDescent="0.25"/>
    <row r="39" spans="1:47" ht="15" customHeight="1" x14ac:dyDescent="0.25"/>
    <row r="40" spans="1:47" ht="15" customHeight="1" x14ac:dyDescent="0.25"/>
    <row r="41" spans="1:47" ht="15" customHeight="1" x14ac:dyDescent="0.25"/>
    <row r="42" spans="1:47" ht="15" customHeight="1" x14ac:dyDescent="0.25"/>
    <row r="43" spans="1:47" ht="15" customHeight="1" x14ac:dyDescent="0.25"/>
    <row r="44" spans="1:47" ht="15" customHeight="1" x14ac:dyDescent="0.25"/>
    <row r="45" spans="1:47" ht="15" customHeight="1" x14ac:dyDescent="0.25"/>
    <row r="46" spans="1:47" ht="15" customHeight="1" x14ac:dyDescent="0.25">
      <c r="A46" s="69">
        <f>(AA4+AA6)/$AA$33</f>
        <v>5.1843063038709107E-2</v>
      </c>
      <c r="B46" s="68" t="s">
        <v>305</v>
      </c>
    </row>
    <row r="47" spans="1:47" ht="15" customHeight="1" x14ac:dyDescent="0.25">
      <c r="A47" s="69">
        <f>(AA7+AA20)/$AA$33</f>
        <v>0.8602730542189635</v>
      </c>
      <c r="B47" s="68" t="s">
        <v>306</v>
      </c>
    </row>
    <row r="48" spans="1:47" ht="15" customHeight="1" x14ac:dyDescent="0.25">
      <c r="A48" s="69">
        <f>AA8/$AA$33</f>
        <v>5.6669925562132385E-4</v>
      </c>
      <c r="B48" s="68" t="s">
        <v>307</v>
      </c>
    </row>
    <row r="49" spans="1:2" ht="15" customHeight="1" x14ac:dyDescent="0.25">
      <c r="A49" s="69">
        <f>(AA25+AA9)/$AA$33</f>
        <v>2.491368176172293E-4</v>
      </c>
      <c r="B49" s="68" t="s">
        <v>308</v>
      </c>
    </row>
    <row r="50" spans="1:2" ht="15" customHeight="1" x14ac:dyDescent="0.25">
      <c r="A50" s="69">
        <f>(AA26+AA10)/$AA$33</f>
        <v>1.5448841451364207E-3</v>
      </c>
      <c r="B50" s="68" t="s">
        <v>309</v>
      </c>
    </row>
    <row r="51" spans="1:2" ht="15" customHeight="1" x14ac:dyDescent="0.25">
      <c r="A51" s="69">
        <f>AA11/$AA$33</f>
        <v>5.4675726225932343E-3</v>
      </c>
      <c r="B51" s="68" t="s">
        <v>310</v>
      </c>
    </row>
    <row r="52" spans="1:2" ht="15" customHeight="1" x14ac:dyDescent="0.25">
      <c r="A52" s="69">
        <f>(AA12+AA17)/$AA$33</f>
        <v>6.3566002728684512E-2</v>
      </c>
      <c r="B52" s="68" t="s">
        <v>311</v>
      </c>
    </row>
    <row r="53" spans="1:2" ht="15" customHeight="1" x14ac:dyDescent="0.25">
      <c r="A53" s="69">
        <f>AA27/$AA$33</f>
        <v>7.297600063264166E-3</v>
      </c>
      <c r="B53" s="68" t="s">
        <v>312</v>
      </c>
    </row>
    <row r="54" spans="1:2" ht="15" customHeight="1" x14ac:dyDescent="0.25">
      <c r="A54" s="69">
        <f>(AA28+AA29+AA30+AA31)/$AA$33</f>
        <v>3.5711609337007433E-3</v>
      </c>
      <c r="B54" s="68" t="s">
        <v>313</v>
      </c>
    </row>
    <row r="55" spans="1:2" ht="15" customHeight="1" x14ac:dyDescent="0.25">
      <c r="A55" s="69">
        <f>AA32/$AA$33</f>
        <v>5.6208261757095942E-3</v>
      </c>
      <c r="B55" s="68" t="s">
        <v>314</v>
      </c>
    </row>
    <row r="56" spans="1:2" ht="15" customHeight="1" x14ac:dyDescent="0.25"/>
    <row r="57" spans="1:2" ht="15" customHeight="1" x14ac:dyDescent="0.25"/>
    <row r="58" spans="1:2" ht="15" customHeight="1" x14ac:dyDescent="0.25"/>
    <row r="59" spans="1:2" ht="15" customHeight="1" x14ac:dyDescent="0.25"/>
    <row r="60" spans="1:2" ht="15" customHeight="1" x14ac:dyDescent="0.25"/>
    <row r="61" spans="1:2" ht="15" customHeight="1" x14ac:dyDescent="0.25"/>
  </sheetData>
  <mergeCells count="3">
    <mergeCell ref="A1:AA1"/>
    <mergeCell ref="A33:B33"/>
    <mergeCell ref="A34:B34"/>
  </mergeCells>
  <conditionalFormatting sqref="AB34">
    <cfRule type="cellIs" dxfId="9" priority="2" operator="notEqual">
      <formula>0</formula>
    </cfRule>
  </conditionalFormatting>
  <conditionalFormatting sqref="AB4:AB33">
    <cfRule type="cellIs" dxfId="8" priority="1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44" fitToWidth="2" orientation="landscape" r:id="rId1"/>
  <headerFooter alignWithMargins="0"/>
  <colBreaks count="1" manualBreakCount="1">
    <brk id="14" max="3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zoomScaleNormal="100" zoomScaleSheetLayoutView="70" workbookViewId="0">
      <selection sqref="A1:H1"/>
    </sheetView>
  </sheetViews>
  <sheetFormatPr defaultRowHeight="15.75" x14ac:dyDescent="0.25"/>
  <cols>
    <col min="1" max="1" width="7.42578125" style="38" bestFit="1" customWidth="1"/>
    <col min="2" max="2" width="54.5703125" style="38" customWidth="1"/>
    <col min="3" max="7" width="19.28515625" style="38" customWidth="1"/>
    <col min="8" max="8" width="20.42578125" style="38" customWidth="1"/>
    <col min="9" max="16384" width="9.140625" style="38"/>
  </cols>
  <sheetData>
    <row r="1" spans="1:11" ht="21.75" customHeight="1" x14ac:dyDescent="0.25">
      <c r="A1" s="91" t="s">
        <v>376</v>
      </c>
      <c r="B1" s="91"/>
      <c r="C1" s="91"/>
      <c r="D1" s="91"/>
      <c r="E1" s="91"/>
      <c r="F1" s="91"/>
      <c r="G1" s="91"/>
      <c r="H1" s="91"/>
    </row>
    <row r="2" spans="1:11" x14ac:dyDescent="0.25">
      <c r="D2" s="37"/>
      <c r="H2" s="43" t="s">
        <v>0</v>
      </c>
    </row>
    <row r="3" spans="1:11" ht="94.5" x14ac:dyDescent="0.25">
      <c r="A3" s="44" t="s">
        <v>283</v>
      </c>
      <c r="B3" s="83" t="s">
        <v>1</v>
      </c>
      <c r="C3" s="57" t="s">
        <v>324</v>
      </c>
      <c r="D3" s="57" t="s">
        <v>334</v>
      </c>
      <c r="E3" s="57" t="s">
        <v>325</v>
      </c>
      <c r="F3" s="57" t="s">
        <v>326</v>
      </c>
      <c r="G3" s="57" t="s">
        <v>335</v>
      </c>
      <c r="H3" s="57" t="s">
        <v>327</v>
      </c>
    </row>
    <row r="4" spans="1:11" ht="18" customHeight="1" x14ac:dyDescent="0.25">
      <c r="A4" s="31">
        <v>1</v>
      </c>
      <c r="B4" s="4" t="s">
        <v>284</v>
      </c>
      <c r="C4" s="51">
        <v>35602475.314552501</v>
      </c>
      <c r="D4" s="71">
        <v>9676226.5199999996</v>
      </c>
      <c r="E4" s="34">
        <v>45278701.834552497</v>
      </c>
      <c r="F4" s="32">
        <v>8045975.7528416337</v>
      </c>
      <c r="G4" s="71">
        <v>1050465.3666414488</v>
      </c>
      <c r="H4" s="34">
        <v>9096441.1194830835</v>
      </c>
      <c r="K4" s="37"/>
    </row>
    <row r="5" spans="1:11" ht="47.25" x14ac:dyDescent="0.25">
      <c r="A5" s="70">
        <v>1.1000000000000001</v>
      </c>
      <c r="B5" s="4" t="s">
        <v>285</v>
      </c>
      <c r="C5" s="51">
        <v>2286600.11</v>
      </c>
      <c r="D5" s="71">
        <v>0</v>
      </c>
      <c r="E5" s="34">
        <v>2286600.11</v>
      </c>
      <c r="F5" s="32">
        <v>121723.51018196208</v>
      </c>
      <c r="G5" s="71">
        <v>0</v>
      </c>
      <c r="H5" s="34">
        <v>121723.51018196208</v>
      </c>
    </row>
    <row r="6" spans="1:11" ht="18" customHeight="1" x14ac:dyDescent="0.25">
      <c r="A6" s="31">
        <v>2</v>
      </c>
      <c r="B6" s="4" t="s">
        <v>315</v>
      </c>
      <c r="C6" s="51">
        <v>56361939.931829251</v>
      </c>
      <c r="D6" s="71">
        <v>53730077.660000004</v>
      </c>
      <c r="E6" s="34">
        <v>110092017.59182926</v>
      </c>
      <c r="F6" s="32">
        <v>28768261.293148041</v>
      </c>
      <c r="G6" s="71">
        <v>22465636.299462717</v>
      </c>
      <c r="H6" s="34">
        <v>51233897.592610762</v>
      </c>
    </row>
    <row r="7" spans="1:11" ht="32.25" customHeight="1" x14ac:dyDescent="0.25">
      <c r="A7" s="31">
        <v>3</v>
      </c>
      <c r="B7" s="4" t="s">
        <v>286</v>
      </c>
      <c r="C7" s="51">
        <v>475821489.5200001</v>
      </c>
      <c r="D7" s="71">
        <v>0</v>
      </c>
      <c r="E7" s="34">
        <v>475821489.5200001</v>
      </c>
      <c r="F7" s="32">
        <v>193472741.78465635</v>
      </c>
      <c r="G7" s="71">
        <v>0</v>
      </c>
      <c r="H7" s="34">
        <v>193472741.78465635</v>
      </c>
    </row>
    <row r="8" spans="1:11" ht="18" customHeight="1" x14ac:dyDescent="0.25">
      <c r="A8" s="31">
        <v>4</v>
      </c>
      <c r="B8" s="4" t="s">
        <v>287</v>
      </c>
      <c r="C8" s="51">
        <v>7984718.8899999997</v>
      </c>
      <c r="D8" s="71">
        <v>0</v>
      </c>
      <c r="E8" s="34">
        <v>7984718.8899999997</v>
      </c>
      <c r="F8" s="32">
        <v>402418.36626535852</v>
      </c>
      <c r="G8" s="71">
        <v>0</v>
      </c>
      <c r="H8" s="34">
        <v>402418.36626535852</v>
      </c>
    </row>
    <row r="9" spans="1:11" ht="18" customHeight="1" x14ac:dyDescent="0.25">
      <c r="A9" s="31">
        <v>5</v>
      </c>
      <c r="B9" s="4" t="s">
        <v>288</v>
      </c>
      <c r="C9" s="51">
        <v>1829687.27</v>
      </c>
      <c r="D9" s="71">
        <v>0</v>
      </c>
      <c r="E9" s="34">
        <v>1829687.27</v>
      </c>
      <c r="F9" s="32">
        <v>176914.35117936568</v>
      </c>
      <c r="G9" s="71">
        <v>0</v>
      </c>
      <c r="H9" s="34">
        <v>176914.35117936568</v>
      </c>
    </row>
    <row r="10" spans="1:11" ht="18" customHeight="1" x14ac:dyDescent="0.25">
      <c r="A10" s="31">
        <v>6</v>
      </c>
      <c r="B10" s="4" t="s">
        <v>289</v>
      </c>
      <c r="C10" s="51">
        <v>5041862.7742559006</v>
      </c>
      <c r="D10" s="71">
        <v>0</v>
      </c>
      <c r="E10" s="34">
        <v>5041862.7742559006</v>
      </c>
      <c r="F10" s="32">
        <v>1069634.8649702</v>
      </c>
      <c r="G10" s="71">
        <v>0</v>
      </c>
      <c r="H10" s="34">
        <v>1069634.8649702</v>
      </c>
    </row>
    <row r="11" spans="1:11" ht="18" customHeight="1" x14ac:dyDescent="0.25">
      <c r="A11" s="31">
        <v>7</v>
      </c>
      <c r="B11" s="4" t="s">
        <v>290</v>
      </c>
      <c r="C11" s="51">
        <v>14603076.408704201</v>
      </c>
      <c r="D11" s="71">
        <v>0</v>
      </c>
      <c r="E11" s="34">
        <v>14603076.408704201</v>
      </c>
      <c r="F11" s="32">
        <v>3882573.7291799253</v>
      </c>
      <c r="G11" s="71">
        <v>0</v>
      </c>
      <c r="H11" s="34">
        <v>3882573.7291799253</v>
      </c>
    </row>
    <row r="12" spans="1:11" ht="18" customHeight="1" x14ac:dyDescent="0.25">
      <c r="A12" s="31">
        <v>8</v>
      </c>
      <c r="B12" s="4" t="s">
        <v>291</v>
      </c>
      <c r="C12" s="51">
        <v>203894905.98554236</v>
      </c>
      <c r="D12" s="71">
        <v>0</v>
      </c>
      <c r="E12" s="34">
        <v>203894905.98554236</v>
      </c>
      <c r="F12" s="32">
        <v>42330717.329057299</v>
      </c>
      <c r="G12" s="71">
        <v>0</v>
      </c>
      <c r="H12" s="34">
        <v>42330717.329057299</v>
      </c>
    </row>
    <row r="13" spans="1:11" ht="18" customHeight="1" x14ac:dyDescent="0.25">
      <c r="A13" s="70">
        <v>8.1</v>
      </c>
      <c r="B13" s="4" t="s">
        <v>320</v>
      </c>
      <c r="C13" s="51">
        <v>114018721.91470307</v>
      </c>
      <c r="D13" s="71">
        <v>0</v>
      </c>
      <c r="E13" s="34">
        <v>114018721.91470307</v>
      </c>
      <c r="F13" s="32">
        <v>18891461.00624885</v>
      </c>
      <c r="G13" s="71">
        <v>0</v>
      </c>
      <c r="H13" s="34">
        <v>18891461.00624885</v>
      </c>
    </row>
    <row r="14" spans="1:11" ht="18" customHeight="1" x14ac:dyDescent="0.25">
      <c r="A14" s="70">
        <v>8.1999999999999993</v>
      </c>
      <c r="B14" s="4" t="s">
        <v>321</v>
      </c>
      <c r="C14" s="51">
        <v>65726171.032031983</v>
      </c>
      <c r="D14" s="71">
        <v>0</v>
      </c>
      <c r="E14" s="34">
        <v>65726171.032031983</v>
      </c>
      <c r="F14" s="32">
        <v>15904812.464843245</v>
      </c>
      <c r="G14" s="71">
        <v>0</v>
      </c>
      <c r="H14" s="34">
        <v>15904812.464843245</v>
      </c>
    </row>
    <row r="15" spans="1:11" ht="18" customHeight="1" x14ac:dyDescent="0.25">
      <c r="A15" s="70">
        <v>8.3000000000000007</v>
      </c>
      <c r="B15" s="4" t="s">
        <v>322</v>
      </c>
      <c r="C15" s="51">
        <v>11333761.9</v>
      </c>
      <c r="D15" s="71">
        <v>0</v>
      </c>
      <c r="E15" s="34">
        <v>11333761.9</v>
      </c>
      <c r="F15" s="32">
        <v>3469562.7954775887</v>
      </c>
      <c r="G15" s="71">
        <v>0</v>
      </c>
      <c r="H15" s="34">
        <v>3469562.7954775887</v>
      </c>
    </row>
    <row r="16" spans="1:11" ht="18" customHeight="1" x14ac:dyDescent="0.25">
      <c r="A16" s="70">
        <v>8.4</v>
      </c>
      <c r="B16" s="4" t="s">
        <v>319</v>
      </c>
      <c r="C16" s="51">
        <v>12816251.1388073</v>
      </c>
      <c r="D16" s="71">
        <v>0</v>
      </c>
      <c r="E16" s="34">
        <v>12816251.1388073</v>
      </c>
      <c r="F16" s="32">
        <v>4064881.0624876274</v>
      </c>
      <c r="G16" s="71">
        <v>0</v>
      </c>
      <c r="H16" s="34">
        <v>4064881.0624876274</v>
      </c>
    </row>
    <row r="17" spans="1:8" ht="18" customHeight="1" x14ac:dyDescent="0.25">
      <c r="A17" s="31">
        <v>9</v>
      </c>
      <c r="B17" s="3" t="s">
        <v>316</v>
      </c>
      <c r="C17" s="51">
        <v>15697185.050000001</v>
      </c>
      <c r="D17" s="71">
        <v>0</v>
      </c>
      <c r="E17" s="34">
        <v>15697185.050000001</v>
      </c>
      <c r="F17" s="32">
        <v>2808087.2738369331</v>
      </c>
      <c r="G17" s="71">
        <v>0</v>
      </c>
      <c r="H17" s="34">
        <v>2808087.2738369331</v>
      </c>
    </row>
    <row r="18" spans="1:8" ht="31.5" x14ac:dyDescent="0.25">
      <c r="A18" s="70">
        <v>9.1</v>
      </c>
      <c r="B18" s="4" t="s">
        <v>318</v>
      </c>
      <c r="C18" s="51">
        <v>14851004.220000003</v>
      </c>
      <c r="D18" s="71">
        <v>0</v>
      </c>
      <c r="E18" s="34">
        <v>14851004.220000003</v>
      </c>
      <c r="F18" s="32">
        <v>2387352.1358418176</v>
      </c>
      <c r="G18" s="71">
        <v>0</v>
      </c>
      <c r="H18" s="34">
        <v>2387352.1358418176</v>
      </c>
    </row>
    <row r="19" spans="1:8" ht="18" customHeight="1" x14ac:dyDescent="0.25">
      <c r="A19" s="70">
        <v>9.1999999999999993</v>
      </c>
      <c r="B19" s="4" t="s">
        <v>317</v>
      </c>
      <c r="C19" s="51">
        <v>846180.83</v>
      </c>
      <c r="D19" s="71">
        <v>0</v>
      </c>
      <c r="E19" s="34">
        <v>846180.83</v>
      </c>
      <c r="F19" s="32">
        <v>420735.13799511583</v>
      </c>
      <c r="G19" s="71">
        <v>0</v>
      </c>
      <c r="H19" s="34">
        <v>420735.13799511583</v>
      </c>
    </row>
    <row r="20" spans="1:8" ht="32.25" customHeight="1" x14ac:dyDescent="0.25">
      <c r="A20" s="31">
        <v>10</v>
      </c>
      <c r="B20" s="4" t="s">
        <v>292</v>
      </c>
      <c r="C20" s="51">
        <v>807749628.06706953</v>
      </c>
      <c r="D20" s="71">
        <v>0</v>
      </c>
      <c r="E20" s="34">
        <v>807749628.06706953</v>
      </c>
      <c r="F20" s="32">
        <v>417415085.55393147</v>
      </c>
      <c r="G20" s="71">
        <v>3392</v>
      </c>
      <c r="H20" s="34">
        <v>417418477.55393147</v>
      </c>
    </row>
    <row r="21" spans="1:8" ht="18" customHeight="1" x14ac:dyDescent="0.25">
      <c r="A21" s="70">
        <v>10.1</v>
      </c>
      <c r="B21" s="4" t="s">
        <v>293</v>
      </c>
      <c r="C21" s="51">
        <v>794206477.20706928</v>
      </c>
      <c r="D21" s="71">
        <v>0</v>
      </c>
      <c r="E21" s="34">
        <v>794206477.20706928</v>
      </c>
      <c r="F21" s="32">
        <v>408065471.17722893</v>
      </c>
      <c r="G21" s="71">
        <v>3392</v>
      </c>
      <c r="H21" s="34">
        <v>408068863.17722893</v>
      </c>
    </row>
    <row r="22" spans="1:8" ht="18" customHeight="1" x14ac:dyDescent="0.25">
      <c r="A22" s="70">
        <v>10.199999999999999</v>
      </c>
      <c r="B22" s="4" t="s">
        <v>294</v>
      </c>
      <c r="C22" s="51">
        <v>0</v>
      </c>
      <c r="D22" s="71">
        <v>0</v>
      </c>
      <c r="E22" s="34">
        <v>0</v>
      </c>
      <c r="F22" s="32">
        <v>2151615.6370919202</v>
      </c>
      <c r="G22" s="71">
        <v>0</v>
      </c>
      <c r="H22" s="34">
        <v>2151615.6370919202</v>
      </c>
    </row>
    <row r="23" spans="1:8" ht="31.5" x14ac:dyDescent="0.25">
      <c r="A23" s="70">
        <v>10.3</v>
      </c>
      <c r="B23" s="4" t="s">
        <v>323</v>
      </c>
      <c r="C23" s="51">
        <v>3836125.0800000047</v>
      </c>
      <c r="D23" s="71">
        <v>0</v>
      </c>
      <c r="E23" s="34">
        <v>3836125.0800000047</v>
      </c>
      <c r="F23" s="32">
        <v>3165382.2257198598</v>
      </c>
      <c r="G23" s="71">
        <v>0</v>
      </c>
      <c r="H23" s="34">
        <v>3165382.2257198598</v>
      </c>
    </row>
    <row r="24" spans="1:8" ht="18" customHeight="1" x14ac:dyDescent="0.25">
      <c r="A24" s="70">
        <v>10.4</v>
      </c>
      <c r="B24" s="4" t="s">
        <v>295</v>
      </c>
      <c r="C24" s="51">
        <v>9707025.7800000012</v>
      </c>
      <c r="D24" s="71">
        <v>0</v>
      </c>
      <c r="E24" s="34">
        <v>9707025.7800000012</v>
      </c>
      <c r="F24" s="32">
        <v>4032616.5138907861</v>
      </c>
      <c r="G24" s="71">
        <v>0</v>
      </c>
      <c r="H24" s="34">
        <v>4032616.5138907861</v>
      </c>
    </row>
    <row r="25" spans="1:8" ht="32.25" customHeight="1" x14ac:dyDescent="0.25">
      <c r="A25" s="31">
        <v>11</v>
      </c>
      <c r="B25" s="4" t="s">
        <v>296</v>
      </c>
      <c r="C25" s="51">
        <v>3273185.4299999997</v>
      </c>
      <c r="D25" s="71">
        <v>0</v>
      </c>
      <c r="E25" s="34">
        <v>3273185.4299999997</v>
      </c>
      <c r="F25" s="32">
        <v>0</v>
      </c>
      <c r="G25" s="71">
        <v>0</v>
      </c>
      <c r="H25" s="34">
        <v>0</v>
      </c>
    </row>
    <row r="26" spans="1:8" ht="32.25" customHeight="1" x14ac:dyDescent="0.25">
      <c r="A26" s="31">
        <v>12</v>
      </c>
      <c r="B26" s="4" t="s">
        <v>297</v>
      </c>
      <c r="C26" s="51">
        <v>370641.39999999997</v>
      </c>
      <c r="D26" s="71">
        <v>0</v>
      </c>
      <c r="E26" s="34">
        <v>370641.39999999997</v>
      </c>
      <c r="F26" s="32">
        <v>27401.61</v>
      </c>
      <c r="G26" s="71">
        <v>0</v>
      </c>
      <c r="H26" s="34">
        <v>27401.61</v>
      </c>
    </row>
    <row r="27" spans="1:8" ht="18" customHeight="1" x14ac:dyDescent="0.25">
      <c r="A27" s="31">
        <v>13</v>
      </c>
      <c r="B27" s="4" t="s">
        <v>298</v>
      </c>
      <c r="C27" s="51">
        <v>42381073.900500014</v>
      </c>
      <c r="D27" s="71">
        <v>0</v>
      </c>
      <c r="E27" s="34">
        <v>42381073.900500014</v>
      </c>
      <c r="F27" s="32">
        <v>5182093.0872707516</v>
      </c>
      <c r="G27" s="71">
        <v>0</v>
      </c>
      <c r="H27" s="34">
        <v>5182093.0872707516</v>
      </c>
    </row>
    <row r="28" spans="1:8" ht="18" customHeight="1" x14ac:dyDescent="0.25">
      <c r="A28" s="31">
        <v>14</v>
      </c>
      <c r="B28" s="4" t="s">
        <v>299</v>
      </c>
      <c r="C28" s="51">
        <v>4135245.62</v>
      </c>
      <c r="D28" s="71">
        <v>0</v>
      </c>
      <c r="E28" s="34">
        <v>4135245.62</v>
      </c>
      <c r="F28" s="32">
        <v>524711.01501542085</v>
      </c>
      <c r="G28" s="71">
        <v>0</v>
      </c>
      <c r="H28" s="34">
        <v>524711.01501542085</v>
      </c>
    </row>
    <row r="29" spans="1:8" ht="18" customHeight="1" x14ac:dyDescent="0.25">
      <c r="A29" s="31">
        <v>15</v>
      </c>
      <c r="B29" s="4" t="s">
        <v>300</v>
      </c>
      <c r="C29" s="51">
        <v>56679663.316717692</v>
      </c>
      <c r="D29" s="71">
        <v>0</v>
      </c>
      <c r="E29" s="34">
        <v>56679663.316717692</v>
      </c>
      <c r="F29" s="32">
        <v>1570752.0055203808</v>
      </c>
      <c r="G29" s="71">
        <v>0</v>
      </c>
      <c r="H29" s="34">
        <v>1570752.0055203808</v>
      </c>
    </row>
    <row r="30" spans="1:8" ht="18" customHeight="1" x14ac:dyDescent="0.25">
      <c r="A30" s="31">
        <v>16</v>
      </c>
      <c r="B30" s="4" t="s">
        <v>301</v>
      </c>
      <c r="C30" s="51">
        <v>9857765.209999999</v>
      </c>
      <c r="D30" s="71">
        <v>0</v>
      </c>
      <c r="E30" s="34">
        <v>9857765.209999999</v>
      </c>
      <c r="F30" s="32">
        <v>415334.4838422793</v>
      </c>
      <c r="G30" s="71">
        <v>0</v>
      </c>
      <c r="H30" s="34">
        <v>415334.4838422793</v>
      </c>
    </row>
    <row r="31" spans="1:8" ht="18" customHeight="1" x14ac:dyDescent="0.25">
      <c r="A31" s="31">
        <v>17</v>
      </c>
      <c r="B31" s="35" t="s">
        <v>302</v>
      </c>
      <c r="C31" s="51">
        <v>1637594.86</v>
      </c>
      <c r="D31" s="71">
        <v>0</v>
      </c>
      <c r="E31" s="34">
        <v>1637594.86</v>
      </c>
      <c r="F31" s="32">
        <v>25116.799999999999</v>
      </c>
      <c r="G31" s="71">
        <v>0</v>
      </c>
      <c r="H31" s="34">
        <v>25116.799999999999</v>
      </c>
    </row>
    <row r="32" spans="1:8" ht="18" customHeight="1" x14ac:dyDescent="0.25">
      <c r="A32" s="31">
        <v>18</v>
      </c>
      <c r="B32" s="36" t="s">
        <v>303</v>
      </c>
      <c r="C32" s="51">
        <v>33885587.831499994</v>
      </c>
      <c r="D32" s="71">
        <v>0</v>
      </c>
      <c r="E32" s="34">
        <v>33885587.831499994</v>
      </c>
      <c r="F32" s="32">
        <v>3991400.4902135716</v>
      </c>
      <c r="G32" s="71">
        <v>0</v>
      </c>
      <c r="H32" s="34">
        <v>3991400.4902135716</v>
      </c>
    </row>
    <row r="33" spans="1:9" ht="18" customHeight="1" x14ac:dyDescent="0.25">
      <c r="A33" s="86" t="s">
        <v>41</v>
      </c>
      <c r="B33" s="86"/>
      <c r="C33" s="46">
        <v>1776807726.7806716</v>
      </c>
      <c r="D33" s="67">
        <v>63406304.180000007</v>
      </c>
      <c r="E33" s="34">
        <v>1840214030.9606717</v>
      </c>
      <c r="F33" s="46">
        <v>710109219.79092908</v>
      </c>
      <c r="G33" s="67">
        <v>23519493.666104164</v>
      </c>
      <c r="H33" s="34">
        <v>733628713.45703328</v>
      </c>
    </row>
    <row r="34" spans="1:9" ht="17.25" customHeight="1" x14ac:dyDescent="0.25">
      <c r="A34" s="89" t="s">
        <v>328</v>
      </c>
      <c r="B34" s="89"/>
      <c r="C34" s="48">
        <v>0.96554406003148496</v>
      </c>
      <c r="D34" s="48">
        <v>3.4455939968515058E-2</v>
      </c>
      <c r="E34" s="49">
        <v>1</v>
      </c>
      <c r="F34" s="48">
        <v>0.96794087631156811</v>
      </c>
      <c r="G34" s="48">
        <v>3.2059123688431862E-2</v>
      </c>
      <c r="H34" s="49">
        <v>1</v>
      </c>
    </row>
    <row r="35" spans="1:9" x14ac:dyDescent="0.25">
      <c r="A35" s="90" t="s">
        <v>331</v>
      </c>
      <c r="B35" s="90"/>
      <c r="C35" s="90"/>
      <c r="D35" s="90"/>
      <c r="E35" s="90"/>
      <c r="F35" s="90"/>
      <c r="G35" s="90"/>
      <c r="H35" s="90"/>
    </row>
    <row r="36" spans="1:9" ht="18" customHeight="1" x14ac:dyDescent="0.25">
      <c r="A36" s="90"/>
      <c r="B36" s="90"/>
      <c r="C36" s="90"/>
      <c r="D36" s="90"/>
      <c r="E36" s="90"/>
      <c r="F36" s="90"/>
      <c r="G36" s="90"/>
      <c r="H36" s="90"/>
    </row>
    <row r="37" spans="1:9" x14ac:dyDescent="0.25">
      <c r="A37" s="90" t="s">
        <v>333</v>
      </c>
      <c r="B37" s="90"/>
      <c r="C37" s="90"/>
      <c r="D37" s="90"/>
      <c r="E37" s="90"/>
      <c r="F37" s="90"/>
      <c r="G37" s="90"/>
      <c r="H37" s="90"/>
    </row>
    <row r="45" spans="1:9" x14ac:dyDescent="0.25">
      <c r="A45" s="69">
        <f>(E4+E6)/$E$33</f>
        <v>8.4430787295579693E-2</v>
      </c>
      <c r="B45" s="68" t="s">
        <v>305</v>
      </c>
      <c r="C45" s="68"/>
      <c r="D45" s="68"/>
      <c r="E45" s="68"/>
      <c r="F45" s="68"/>
      <c r="G45" s="69">
        <f>(H4+H6)/$H$33</f>
        <v>8.2235519964592052E-2</v>
      </c>
      <c r="H45" s="68" t="s">
        <v>305</v>
      </c>
      <c r="I45" s="68"/>
    </row>
    <row r="46" spans="1:9" x14ac:dyDescent="0.25">
      <c r="A46" s="69">
        <f>(E7+E20)/$E$33</f>
        <v>0.69751186328961401</v>
      </c>
      <c r="B46" s="68" t="s">
        <v>306</v>
      </c>
      <c r="C46" s="68"/>
      <c r="D46" s="68"/>
      <c r="E46" s="68"/>
      <c r="F46" s="68"/>
      <c r="G46" s="69">
        <f>(H7+H20)/$H$33</f>
        <v>0.83269807756013636</v>
      </c>
      <c r="H46" s="68" t="s">
        <v>306</v>
      </c>
      <c r="I46" s="68"/>
    </row>
    <row r="47" spans="1:9" x14ac:dyDescent="0.25">
      <c r="A47" s="69">
        <f>E8/$E$33</f>
        <v>4.3390164163847993E-3</v>
      </c>
      <c r="B47" s="68" t="s">
        <v>307</v>
      </c>
      <c r="C47" s="68"/>
      <c r="D47" s="68"/>
      <c r="E47" s="68"/>
      <c r="F47" s="68"/>
      <c r="G47" s="69">
        <f>H8/$H$33</f>
        <v>5.4853137409121753E-4</v>
      </c>
      <c r="H47" s="68" t="s">
        <v>307</v>
      </c>
      <c r="I47" s="68"/>
    </row>
    <row r="48" spans="1:9" x14ac:dyDescent="0.25">
      <c r="A48" s="69">
        <f>(E25+E9)/$E$33</f>
        <v>2.7729778243980011E-3</v>
      </c>
      <c r="B48" s="68" t="s">
        <v>308</v>
      </c>
      <c r="C48" s="68"/>
      <c r="D48" s="68"/>
      <c r="E48" s="68"/>
      <c r="F48" s="68"/>
      <c r="G48" s="69">
        <f>(H25+H9)/$H$33</f>
        <v>2.4114970956589624E-4</v>
      </c>
      <c r="H48" s="68" t="s">
        <v>308</v>
      </c>
      <c r="I48" s="68"/>
    </row>
    <row r="49" spans="1:9" x14ac:dyDescent="0.25">
      <c r="A49" s="69">
        <f>(E26+E10)/$E$33</f>
        <v>2.9412362275220445E-3</v>
      </c>
      <c r="B49" s="68" t="s">
        <v>309</v>
      </c>
      <c r="C49" s="68"/>
      <c r="D49" s="68"/>
      <c r="E49" s="68"/>
      <c r="F49" s="68"/>
      <c r="G49" s="69">
        <f>(H26+H10)/$H$33</f>
        <v>1.4953565132431947E-3</v>
      </c>
      <c r="H49" s="68" t="s">
        <v>309</v>
      </c>
      <c r="I49" s="68"/>
    </row>
    <row r="50" spans="1:9" x14ac:dyDescent="0.25">
      <c r="A50" s="69">
        <f>E11/$E$33</f>
        <v>7.9355314996053805E-3</v>
      </c>
      <c r="B50" s="68" t="s">
        <v>310</v>
      </c>
      <c r="C50" s="68"/>
      <c r="D50" s="68"/>
      <c r="E50" s="68"/>
      <c r="F50" s="68"/>
      <c r="G50" s="69">
        <f>H11/$H$33</f>
        <v>5.2922870356100337E-3</v>
      </c>
      <c r="H50" s="68" t="s">
        <v>310</v>
      </c>
      <c r="I50" s="68"/>
    </row>
    <row r="51" spans="1:9" x14ac:dyDescent="0.25">
      <c r="A51" s="69">
        <f>(E12+E17)/$E$33</f>
        <v>0.11932964717202257</v>
      </c>
      <c r="B51" s="68" t="s">
        <v>311</v>
      </c>
      <c r="C51" s="68"/>
      <c r="D51" s="68"/>
      <c r="E51" s="68"/>
      <c r="F51" s="68"/>
      <c r="G51" s="69">
        <f>(H12+H17)/$H$33</f>
        <v>6.152813238482642E-2</v>
      </c>
      <c r="H51" s="68" t="s">
        <v>311</v>
      </c>
      <c r="I51" s="68"/>
    </row>
    <row r="52" spans="1:9" x14ac:dyDescent="0.25">
      <c r="A52" s="69">
        <f>E27/$E$33</f>
        <v>2.3030513400865253E-2</v>
      </c>
      <c r="B52" s="68" t="s">
        <v>312</v>
      </c>
      <c r="C52" s="68"/>
      <c r="D52" s="68"/>
      <c r="E52" s="68"/>
      <c r="F52" s="68"/>
      <c r="G52" s="69">
        <f>H27/$H$33</f>
        <v>7.0636454002072713E-3</v>
      </c>
      <c r="H52" s="68" t="s">
        <v>312</v>
      </c>
      <c r="I52" s="68"/>
    </row>
    <row r="53" spans="1:9" x14ac:dyDescent="0.25">
      <c r="A53" s="69">
        <f>(E28+E29+E30+E31)/$E$33</f>
        <v>3.9294488461740822E-2</v>
      </c>
      <c r="B53" s="68" t="s">
        <v>313</v>
      </c>
      <c r="C53" s="68"/>
      <c r="D53" s="68"/>
      <c r="E53" s="68"/>
      <c r="F53" s="68"/>
      <c r="G53" s="69">
        <f>(H28+H29+H30+H31)/$H$33</f>
        <v>3.4566726436159353E-3</v>
      </c>
      <c r="H53" s="68" t="s">
        <v>313</v>
      </c>
      <c r="I53" s="68"/>
    </row>
    <row r="54" spans="1:9" x14ac:dyDescent="0.25">
      <c r="A54" s="69">
        <f>E32/$E$33</f>
        <v>1.8413938412267319E-2</v>
      </c>
      <c r="B54" s="68" t="s">
        <v>314</v>
      </c>
      <c r="C54" s="68"/>
      <c r="D54" s="68"/>
      <c r="E54" s="68"/>
      <c r="F54" s="68"/>
      <c r="G54" s="69">
        <f>H32/$H$33</f>
        <v>5.440627414111345E-3</v>
      </c>
      <c r="H54" s="68" t="s">
        <v>314</v>
      </c>
      <c r="I54" s="68"/>
    </row>
    <row r="69" spans="3:7" x14ac:dyDescent="0.25">
      <c r="E69" s="58"/>
      <c r="F69" s="58"/>
      <c r="G69" s="58"/>
    </row>
    <row r="70" spans="3:7" x14ac:dyDescent="0.25">
      <c r="D70" s="58"/>
    </row>
    <row r="79" spans="3:7" x14ac:dyDescent="0.25">
      <c r="C79" s="55"/>
      <c r="F79" s="56"/>
    </row>
    <row r="80" spans="3:7" x14ac:dyDescent="0.25">
      <c r="C80" s="55"/>
      <c r="F80" s="56"/>
    </row>
    <row r="81" spans="3:6" x14ac:dyDescent="0.25">
      <c r="C81" s="55"/>
      <c r="F81" s="56"/>
    </row>
    <row r="82" spans="3:6" x14ac:dyDescent="0.25">
      <c r="C82" s="55"/>
      <c r="F82" s="56"/>
    </row>
    <row r="83" spans="3:6" x14ac:dyDescent="0.25">
      <c r="C83" s="55"/>
      <c r="F83" s="56"/>
    </row>
    <row r="84" spans="3:6" x14ac:dyDescent="0.25">
      <c r="C84" s="55"/>
      <c r="F84" s="56"/>
    </row>
    <row r="85" spans="3:6" x14ac:dyDescent="0.25">
      <c r="C85" s="55"/>
      <c r="F85" s="56"/>
    </row>
    <row r="86" spans="3:6" x14ac:dyDescent="0.25">
      <c r="C86" s="55"/>
      <c r="F86" s="56"/>
    </row>
    <row r="87" spans="3:6" x14ac:dyDescent="0.25">
      <c r="C87" s="55"/>
      <c r="F87" s="56"/>
    </row>
    <row r="88" spans="3:6" x14ac:dyDescent="0.25">
      <c r="C88" s="55"/>
      <c r="F88" s="56"/>
    </row>
  </sheetData>
  <mergeCells count="5">
    <mergeCell ref="A33:B33"/>
    <mergeCell ref="A34:B34"/>
    <mergeCell ref="A35:H36"/>
    <mergeCell ref="A1:H1"/>
    <mergeCell ref="A37:H37"/>
  </mergeCells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5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"/>
  <sheetViews>
    <sheetView zoomScaleNormal="100" workbookViewId="0">
      <pane xSplit="1" ySplit="6" topLeftCell="B7" activePane="bottomRight" state="frozen"/>
      <selection activeCell="B4" sqref="B4:C4"/>
      <selection pane="topRight" activeCell="B4" sqref="B4:C4"/>
      <selection pane="bottomLeft" activeCell="B4" sqref="B4:C4"/>
      <selection pane="bottomRight" activeCell="B7" sqref="B7"/>
    </sheetView>
  </sheetViews>
  <sheetFormatPr defaultRowHeight="15" x14ac:dyDescent="0.25"/>
  <cols>
    <col min="1" max="1" width="56.42578125" style="8" customWidth="1"/>
    <col min="2" max="2" width="18.7109375" style="8" customWidth="1"/>
    <col min="3" max="3" width="18.140625" style="8" customWidth="1"/>
    <col min="4" max="4" width="15.7109375" style="8" customWidth="1"/>
    <col min="5" max="5" width="16" style="8" customWidth="1"/>
    <col min="6" max="6" width="14.42578125" style="8" customWidth="1"/>
    <col min="7" max="7" width="13.7109375" style="8" customWidth="1"/>
    <col min="8" max="8" width="14.85546875" style="8" customWidth="1"/>
    <col min="9" max="9" width="15" style="8" customWidth="1"/>
    <col min="10" max="10" width="13.7109375" style="8" customWidth="1"/>
    <col min="11" max="11" width="14.42578125" style="8" customWidth="1"/>
    <col min="12" max="12" width="13.7109375" style="8" customWidth="1"/>
    <col min="13" max="13" width="15" style="8" customWidth="1"/>
    <col min="14" max="14" width="13.7109375" style="8" customWidth="1"/>
    <col min="15" max="15" width="19.28515625" style="8" customWidth="1"/>
    <col min="16" max="16" width="17.85546875" style="8" customWidth="1"/>
    <col min="17" max="17" width="16" style="8" customWidth="1"/>
    <col min="18" max="18" width="14.85546875" style="8" customWidth="1"/>
    <col min="19" max="19" width="13.85546875" style="8" customWidth="1"/>
    <col min="20" max="20" width="14.85546875" style="8" customWidth="1"/>
    <col min="21" max="21" width="15.28515625" style="8" customWidth="1"/>
    <col min="22" max="22" width="13.7109375" style="8" customWidth="1"/>
    <col min="23" max="23" width="15.28515625" style="8" customWidth="1"/>
    <col min="24" max="24" width="15.7109375" style="8" customWidth="1"/>
    <col min="25" max="25" width="13.85546875" style="8" customWidth="1"/>
    <col min="26" max="16384" width="9.140625" style="8"/>
  </cols>
  <sheetData>
    <row r="1" spans="1:25" ht="15.75" x14ac:dyDescent="0.25">
      <c r="A1" s="93" t="s">
        <v>377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pans="1:25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82" t="s">
        <v>0</v>
      </c>
    </row>
    <row r="3" spans="1:25" ht="15.75" x14ac:dyDescent="0.25">
      <c r="A3" s="94" t="s">
        <v>1</v>
      </c>
      <c r="B3" s="92" t="s">
        <v>2</v>
      </c>
      <c r="C3" s="92"/>
      <c r="D3" s="92" t="s">
        <v>3</v>
      </c>
      <c r="E3" s="92" t="s">
        <v>4</v>
      </c>
      <c r="F3" s="92" t="s">
        <v>5</v>
      </c>
      <c r="G3" s="92"/>
      <c r="H3" s="92"/>
      <c r="I3" s="92"/>
      <c r="J3" s="92"/>
      <c r="K3" s="96" t="s">
        <v>6</v>
      </c>
      <c r="L3" s="96"/>
      <c r="M3" s="96"/>
      <c r="N3" s="96"/>
      <c r="O3" s="97" t="s">
        <v>7</v>
      </c>
      <c r="P3" s="92" t="s">
        <v>8</v>
      </c>
      <c r="Q3" s="92" t="s">
        <v>9</v>
      </c>
      <c r="R3" s="92"/>
      <c r="S3" s="92"/>
      <c r="T3" s="92"/>
      <c r="U3" s="92"/>
      <c r="V3" s="92"/>
      <c r="W3" s="92"/>
    </row>
    <row r="4" spans="1:25" x14ac:dyDescent="0.25">
      <c r="A4" s="94"/>
      <c r="B4" s="92" t="s">
        <v>10</v>
      </c>
      <c r="C4" s="92" t="s">
        <v>329</v>
      </c>
      <c r="D4" s="95"/>
      <c r="E4" s="92"/>
      <c r="F4" s="92" t="s">
        <v>11</v>
      </c>
      <c r="G4" s="92"/>
      <c r="H4" s="92" t="s">
        <v>330</v>
      </c>
      <c r="I4" s="92" t="s">
        <v>12</v>
      </c>
      <c r="J4" s="92"/>
      <c r="K4" s="92" t="s">
        <v>11</v>
      </c>
      <c r="L4" s="92"/>
      <c r="M4" s="92" t="s">
        <v>13</v>
      </c>
      <c r="N4" s="92"/>
      <c r="O4" s="97"/>
      <c r="P4" s="92"/>
      <c r="Q4" s="92"/>
      <c r="R4" s="92"/>
      <c r="S4" s="92"/>
      <c r="T4" s="92"/>
      <c r="U4" s="92"/>
      <c r="V4" s="92"/>
      <c r="W4" s="92"/>
    </row>
    <row r="5" spans="1:25" ht="35.25" customHeight="1" x14ac:dyDescent="0.25">
      <c r="A5" s="94"/>
      <c r="B5" s="92"/>
      <c r="C5" s="92"/>
      <c r="D5" s="95"/>
      <c r="E5" s="92"/>
      <c r="F5" s="92"/>
      <c r="G5" s="92"/>
      <c r="H5" s="92"/>
      <c r="I5" s="92"/>
      <c r="J5" s="92"/>
      <c r="K5" s="92"/>
      <c r="L5" s="92"/>
      <c r="M5" s="92"/>
      <c r="N5" s="92"/>
      <c r="O5" s="97"/>
      <c r="P5" s="92"/>
      <c r="Q5" s="92" t="s">
        <v>14</v>
      </c>
      <c r="R5" s="92" t="s">
        <v>15</v>
      </c>
      <c r="S5" s="92"/>
      <c r="T5" s="92"/>
      <c r="U5" s="92" t="s">
        <v>16</v>
      </c>
      <c r="V5" s="92" t="s">
        <v>17</v>
      </c>
      <c r="W5" s="92" t="s">
        <v>11</v>
      </c>
    </row>
    <row r="6" spans="1:25" ht="99.75" customHeight="1" x14ac:dyDescent="0.25">
      <c r="A6" s="94"/>
      <c r="B6" s="92"/>
      <c r="C6" s="92"/>
      <c r="D6" s="95"/>
      <c r="E6" s="92"/>
      <c r="F6" s="53" t="s">
        <v>18</v>
      </c>
      <c r="G6" s="53" t="s">
        <v>19</v>
      </c>
      <c r="H6" s="92"/>
      <c r="I6" s="53" t="s">
        <v>18</v>
      </c>
      <c r="J6" s="53" t="s">
        <v>19</v>
      </c>
      <c r="K6" s="53" t="s">
        <v>18</v>
      </c>
      <c r="L6" s="53" t="s">
        <v>19</v>
      </c>
      <c r="M6" s="53" t="s">
        <v>18</v>
      </c>
      <c r="N6" s="53" t="s">
        <v>19</v>
      </c>
      <c r="O6" s="97"/>
      <c r="P6" s="92"/>
      <c r="Q6" s="92"/>
      <c r="R6" s="53" t="s">
        <v>20</v>
      </c>
      <c r="S6" s="53" t="s">
        <v>21</v>
      </c>
      <c r="T6" s="53" t="s">
        <v>22</v>
      </c>
      <c r="U6" s="92"/>
      <c r="V6" s="92"/>
      <c r="W6" s="92"/>
    </row>
    <row r="7" spans="1:25" ht="15.75" x14ac:dyDescent="0.25">
      <c r="A7" s="3" t="s">
        <v>23</v>
      </c>
      <c r="B7" s="6">
        <v>35602475.314552501</v>
      </c>
      <c r="C7" s="6">
        <v>3215932.1220833338</v>
      </c>
      <c r="D7" s="6">
        <v>33222746.998901989</v>
      </c>
      <c r="E7" s="6">
        <v>527733.77567673603</v>
      </c>
      <c r="F7" s="6">
        <v>7746354.9763475992</v>
      </c>
      <c r="G7" s="6">
        <v>6844.8067000000001</v>
      </c>
      <c r="H7" s="6">
        <v>1249644.7812486002</v>
      </c>
      <c r="I7" s="6">
        <v>2125802.7388521903</v>
      </c>
      <c r="J7" s="6">
        <v>757.83969999999999</v>
      </c>
      <c r="K7" s="6">
        <v>9583860.618744608</v>
      </c>
      <c r="L7" s="6">
        <v>680259.21329999994</v>
      </c>
      <c r="M7" s="6">
        <v>4734019.0592494085</v>
      </c>
      <c r="N7" s="6">
        <v>2979</v>
      </c>
      <c r="O7" s="6">
        <v>0</v>
      </c>
      <c r="P7" s="6">
        <v>52660.659999999989</v>
      </c>
      <c r="Q7" s="6">
        <v>299620.77649403259</v>
      </c>
      <c r="R7" s="6">
        <v>9821214.7105021253</v>
      </c>
      <c r="S7" s="6">
        <v>2097.63</v>
      </c>
      <c r="T7" s="6">
        <v>70930.16</v>
      </c>
      <c r="U7" s="6">
        <v>3856588.5179351163</v>
      </c>
      <c r="V7" s="6">
        <v>164560.65682268841</v>
      </c>
      <c r="W7" s="6">
        <v>14141984.661753966</v>
      </c>
      <c r="X7" s="54"/>
      <c r="Y7" s="54"/>
    </row>
    <row r="8" spans="1:25" ht="47.25" x14ac:dyDescent="0.25">
      <c r="A8" s="3" t="s">
        <v>336</v>
      </c>
      <c r="B8" s="6">
        <v>2286600.11</v>
      </c>
      <c r="C8" s="6">
        <v>37030.15</v>
      </c>
      <c r="D8" s="6">
        <v>2107980.8899999997</v>
      </c>
      <c r="E8" s="6">
        <v>36296.126000000222</v>
      </c>
      <c r="F8" s="6">
        <v>119033.33</v>
      </c>
      <c r="G8" s="6">
        <v>12</v>
      </c>
      <c r="H8" s="6">
        <v>0</v>
      </c>
      <c r="I8" s="6">
        <v>36333</v>
      </c>
      <c r="J8" s="6">
        <v>5</v>
      </c>
      <c r="K8" s="6">
        <v>327431.55</v>
      </c>
      <c r="L8" s="6">
        <v>5077</v>
      </c>
      <c r="M8" s="6">
        <v>250084.55</v>
      </c>
      <c r="N8" s="6">
        <v>17</v>
      </c>
      <c r="O8" s="6">
        <v>0</v>
      </c>
      <c r="P8" s="6">
        <v>0</v>
      </c>
      <c r="Q8" s="6">
        <v>2690.1801819620641</v>
      </c>
      <c r="R8" s="6">
        <v>579125.63314961374</v>
      </c>
      <c r="S8" s="6">
        <v>527</v>
      </c>
      <c r="T8" s="6">
        <v>0</v>
      </c>
      <c r="U8" s="6">
        <v>198927.60669496944</v>
      </c>
      <c r="V8" s="6">
        <v>6481.0519356275936</v>
      </c>
      <c r="W8" s="6">
        <v>787224.47196217289</v>
      </c>
      <c r="X8" s="54"/>
      <c r="Y8" s="54"/>
    </row>
    <row r="9" spans="1:25" ht="15.75" x14ac:dyDescent="0.25">
      <c r="A9" s="3" t="s">
        <v>24</v>
      </c>
      <c r="B9" s="6">
        <v>56361939.931829259</v>
      </c>
      <c r="C9" s="6">
        <v>5128063.1783138812</v>
      </c>
      <c r="D9" s="6">
        <v>47392211.03796079</v>
      </c>
      <c r="E9" s="6">
        <v>972759.42859451019</v>
      </c>
      <c r="F9" s="6">
        <v>28068022.750000171</v>
      </c>
      <c r="G9" s="6">
        <v>383822.86560000002</v>
      </c>
      <c r="H9" s="6">
        <v>1733221.8799999419</v>
      </c>
      <c r="I9" s="6">
        <v>2556880.989999997</v>
      </c>
      <c r="J9" s="6">
        <v>20655</v>
      </c>
      <c r="K9" s="6">
        <v>29462196.281574912</v>
      </c>
      <c r="L9" s="6">
        <v>396421.9999</v>
      </c>
      <c r="M9" s="6">
        <v>3174159.8321999996</v>
      </c>
      <c r="N9" s="6">
        <v>39892</v>
      </c>
      <c r="O9" s="6">
        <v>10906.77</v>
      </c>
      <c r="P9" s="6">
        <v>88702.52</v>
      </c>
      <c r="Q9" s="6">
        <v>711145.31314786873</v>
      </c>
      <c r="R9" s="6">
        <v>7461475.4086187417</v>
      </c>
      <c r="S9" s="6">
        <v>0</v>
      </c>
      <c r="T9" s="6">
        <v>20158</v>
      </c>
      <c r="U9" s="6">
        <v>6678969.0895686252</v>
      </c>
      <c r="V9" s="6">
        <v>27950.16719872658</v>
      </c>
      <c r="W9" s="6">
        <v>14879539.978533965</v>
      </c>
      <c r="X9" s="54"/>
      <c r="Y9" s="54"/>
    </row>
    <row r="10" spans="1:25" ht="31.5" x14ac:dyDescent="0.25">
      <c r="A10" s="3" t="s">
        <v>25</v>
      </c>
      <c r="B10" s="6">
        <v>475821489.52000004</v>
      </c>
      <c r="C10" s="6">
        <v>53819991.377064347</v>
      </c>
      <c r="D10" s="6">
        <v>442989071.63294113</v>
      </c>
      <c r="E10" s="6">
        <v>7648511.6868588245</v>
      </c>
      <c r="F10" s="6">
        <v>221703383.56499979</v>
      </c>
      <c r="G10" s="6">
        <v>230731.92679999999</v>
      </c>
      <c r="H10" s="6">
        <v>23765549.280621655</v>
      </c>
      <c r="I10" s="6">
        <v>83233676.782102197</v>
      </c>
      <c r="J10" s="6">
        <v>68880.792000000001</v>
      </c>
      <c r="K10" s="6">
        <v>242164879.72744557</v>
      </c>
      <c r="L10" s="6">
        <v>1838373.8361999998</v>
      </c>
      <c r="M10" s="6">
        <v>5940147.0051624235</v>
      </c>
      <c r="N10" s="6">
        <v>6372</v>
      </c>
      <c r="O10" s="6">
        <v>37569935.0186693</v>
      </c>
      <c r="P10" s="6">
        <v>316587.73000000004</v>
      </c>
      <c r="Q10" s="6">
        <v>9339293.2383258175</v>
      </c>
      <c r="R10" s="6">
        <v>130063713.12888597</v>
      </c>
      <c r="S10" s="6">
        <v>64320.45</v>
      </c>
      <c r="T10" s="6">
        <v>992906.99</v>
      </c>
      <c r="U10" s="6">
        <v>44540843.369132906</v>
      </c>
      <c r="V10" s="6">
        <v>3881699.5057342188</v>
      </c>
      <c r="W10" s="6">
        <v>187825549.24207887</v>
      </c>
      <c r="X10" s="54"/>
      <c r="Y10" s="54"/>
    </row>
    <row r="11" spans="1:25" ht="15.75" x14ac:dyDescent="0.25">
      <c r="A11" s="3" t="s">
        <v>26</v>
      </c>
      <c r="B11" s="6">
        <v>7984718.8899999997</v>
      </c>
      <c r="C11" s="6">
        <v>2377782.8858875996</v>
      </c>
      <c r="D11" s="6">
        <v>4224939.959999999</v>
      </c>
      <c r="E11" s="6">
        <v>84503.939999999988</v>
      </c>
      <c r="F11" s="6">
        <v>363432.7</v>
      </c>
      <c r="G11" s="6">
        <v>17</v>
      </c>
      <c r="H11" s="6">
        <v>174593.36</v>
      </c>
      <c r="I11" s="6">
        <v>257031.39500000002</v>
      </c>
      <c r="J11" s="6">
        <v>10</v>
      </c>
      <c r="K11" s="6">
        <v>997471.71000000008</v>
      </c>
      <c r="L11" s="6">
        <v>50</v>
      </c>
      <c r="M11" s="6">
        <v>44048.590000000011</v>
      </c>
      <c r="N11" s="6">
        <v>3</v>
      </c>
      <c r="O11" s="6">
        <v>31663.199999999997</v>
      </c>
      <c r="P11" s="6">
        <v>587.22</v>
      </c>
      <c r="Q11" s="6">
        <v>70648.86626535852</v>
      </c>
      <c r="R11" s="6">
        <v>1275209.9268453319</v>
      </c>
      <c r="S11" s="6">
        <v>0</v>
      </c>
      <c r="T11" s="6">
        <v>0</v>
      </c>
      <c r="U11" s="6">
        <v>386826.67102508713</v>
      </c>
      <c r="V11" s="6">
        <v>425.96012109350863</v>
      </c>
      <c r="W11" s="6">
        <v>1733111.4242568712</v>
      </c>
      <c r="X11" s="54"/>
      <c r="Y11" s="54"/>
    </row>
    <row r="12" spans="1:25" ht="15.75" x14ac:dyDescent="0.25">
      <c r="A12" s="3" t="s">
        <v>27</v>
      </c>
      <c r="B12" s="6">
        <v>1829687.2700000003</v>
      </c>
      <c r="C12" s="6">
        <v>1459159.5060582</v>
      </c>
      <c r="D12" s="6">
        <v>3027565.75</v>
      </c>
      <c r="E12" s="6">
        <v>233.78</v>
      </c>
      <c r="F12" s="6">
        <v>144997.06</v>
      </c>
      <c r="G12" s="6">
        <v>2</v>
      </c>
      <c r="H12" s="6">
        <v>49757.68</v>
      </c>
      <c r="I12" s="6">
        <v>144997.05499999999</v>
      </c>
      <c r="J12" s="6">
        <v>2</v>
      </c>
      <c r="K12" s="6">
        <v>90021.77</v>
      </c>
      <c r="L12" s="6">
        <v>2</v>
      </c>
      <c r="M12" s="6">
        <v>90021.77</v>
      </c>
      <c r="N12" s="6">
        <v>2</v>
      </c>
      <c r="O12" s="6">
        <v>0</v>
      </c>
      <c r="P12" s="6">
        <v>5767.13</v>
      </c>
      <c r="Q12" s="6">
        <v>31917.291179365671</v>
      </c>
      <c r="R12" s="6">
        <v>23230.064308749494</v>
      </c>
      <c r="S12" s="6">
        <v>0</v>
      </c>
      <c r="T12" s="6">
        <v>0</v>
      </c>
      <c r="U12" s="6">
        <v>638876.23297249759</v>
      </c>
      <c r="V12" s="6">
        <v>-1092687.9339732423</v>
      </c>
      <c r="W12" s="6">
        <v>-398664.34551262937</v>
      </c>
      <c r="X12" s="54"/>
      <c r="Y12" s="54"/>
    </row>
    <row r="13" spans="1:25" ht="15.75" x14ac:dyDescent="0.25">
      <c r="A13" s="3" t="s">
        <v>28</v>
      </c>
      <c r="B13" s="6">
        <v>5041862.7742558997</v>
      </c>
      <c r="C13" s="6">
        <v>1106364.4225747569</v>
      </c>
      <c r="D13" s="6">
        <v>3638908.8700000006</v>
      </c>
      <c r="E13" s="6">
        <v>400</v>
      </c>
      <c r="F13" s="6">
        <v>679132.03497020004</v>
      </c>
      <c r="G13" s="6">
        <v>22.9558</v>
      </c>
      <c r="H13" s="6">
        <v>153037.21</v>
      </c>
      <c r="I13" s="6">
        <v>564742.85904570017</v>
      </c>
      <c r="J13" s="6">
        <v>14.993</v>
      </c>
      <c r="K13" s="6">
        <v>828425.02997019992</v>
      </c>
      <c r="L13" s="6">
        <v>35</v>
      </c>
      <c r="M13" s="6">
        <v>323930.74</v>
      </c>
      <c r="N13" s="6">
        <v>13</v>
      </c>
      <c r="O13" s="6">
        <v>0</v>
      </c>
      <c r="P13" s="6">
        <v>63385</v>
      </c>
      <c r="Q13" s="6">
        <v>390502.82999999996</v>
      </c>
      <c r="R13" s="6">
        <v>593736.13847939507</v>
      </c>
      <c r="S13" s="6">
        <v>0</v>
      </c>
      <c r="T13" s="6">
        <v>13405</v>
      </c>
      <c r="U13" s="6">
        <v>893185.29976715567</v>
      </c>
      <c r="V13" s="6">
        <v>19238.860740794666</v>
      </c>
      <c r="W13" s="6">
        <v>1896663.1289873454</v>
      </c>
      <c r="X13" s="54"/>
      <c r="Y13" s="54"/>
    </row>
    <row r="14" spans="1:25" ht="15.75" x14ac:dyDescent="0.25">
      <c r="A14" s="3" t="s">
        <v>29</v>
      </c>
      <c r="B14" s="6">
        <v>14603076.408704201</v>
      </c>
      <c r="C14" s="6">
        <v>5824375.1380896829</v>
      </c>
      <c r="D14" s="6">
        <v>13589568.869999999</v>
      </c>
      <c r="E14" s="6">
        <v>79773.237200000003</v>
      </c>
      <c r="F14" s="6">
        <v>3998481.8774312013</v>
      </c>
      <c r="G14" s="6">
        <v>931.5</v>
      </c>
      <c r="H14" s="6">
        <v>1998972.9749999999</v>
      </c>
      <c r="I14" s="6">
        <v>974286.29474493873</v>
      </c>
      <c r="J14" s="6">
        <v>131</v>
      </c>
      <c r="K14" s="6">
        <v>6206659.9844539007</v>
      </c>
      <c r="L14" s="6">
        <v>113933.2</v>
      </c>
      <c r="M14" s="6">
        <v>696747.40725189983</v>
      </c>
      <c r="N14" s="6">
        <v>312</v>
      </c>
      <c r="O14" s="6">
        <v>372778.09</v>
      </c>
      <c r="P14" s="6">
        <v>53359.100000000006</v>
      </c>
      <c r="Q14" s="6">
        <v>256869.94174872391</v>
      </c>
      <c r="R14" s="6">
        <v>3275069.0231464338</v>
      </c>
      <c r="S14" s="6">
        <v>1161</v>
      </c>
      <c r="T14" s="6">
        <v>4901</v>
      </c>
      <c r="U14" s="6">
        <v>2782860.5012761224</v>
      </c>
      <c r="V14" s="6">
        <v>29684.970534750944</v>
      </c>
      <c r="W14" s="6">
        <v>6344484.4367060326</v>
      </c>
      <c r="X14" s="54"/>
      <c r="Y14" s="54"/>
    </row>
    <row r="15" spans="1:25" ht="15.75" x14ac:dyDescent="0.25">
      <c r="A15" s="3" t="s">
        <v>30</v>
      </c>
      <c r="B15" s="6">
        <v>203894905.98554236</v>
      </c>
      <c r="C15" s="6">
        <v>98977024.836938098</v>
      </c>
      <c r="D15" s="6">
        <v>179720411.75250107</v>
      </c>
      <c r="E15" s="6">
        <v>3414984.4181095953</v>
      </c>
      <c r="F15" s="6">
        <v>40289163.824511789</v>
      </c>
      <c r="G15" s="6">
        <v>23154.6512</v>
      </c>
      <c r="H15" s="6">
        <v>14589101.390912494</v>
      </c>
      <c r="I15" s="6">
        <v>16684134.541145807</v>
      </c>
      <c r="J15" s="6">
        <v>3016.4596999999999</v>
      </c>
      <c r="K15" s="6">
        <v>63179749.280962504</v>
      </c>
      <c r="L15" s="6">
        <v>4751727.2</v>
      </c>
      <c r="M15" s="6">
        <v>4306281.3338216003</v>
      </c>
      <c r="N15" s="6">
        <v>1847</v>
      </c>
      <c r="O15" s="6">
        <v>663369.02755240002</v>
      </c>
      <c r="P15" s="6">
        <v>2372790.6508750003</v>
      </c>
      <c r="Q15" s="6">
        <v>2704922.5320979096</v>
      </c>
      <c r="R15" s="6">
        <v>47297195.020369865</v>
      </c>
      <c r="S15" s="6">
        <v>351968.02</v>
      </c>
      <c r="T15" s="6">
        <v>382579.18</v>
      </c>
      <c r="U15" s="6">
        <v>24089156.244367413</v>
      </c>
      <c r="V15" s="6">
        <v>1342656.5403916086</v>
      </c>
      <c r="W15" s="6">
        <v>75433930.337226793</v>
      </c>
      <c r="X15" s="54"/>
      <c r="Y15" s="54"/>
    </row>
    <row r="16" spans="1:25" ht="15.75" x14ac:dyDescent="0.25">
      <c r="A16" s="4" t="s">
        <v>337</v>
      </c>
      <c r="B16" s="6">
        <v>114018721.91470306</v>
      </c>
      <c r="C16" s="6">
        <v>74839509.655537531</v>
      </c>
      <c r="D16" s="6">
        <v>98640260.027901039</v>
      </c>
      <c r="E16" s="6">
        <v>1818813.8158901962</v>
      </c>
      <c r="F16" s="6">
        <v>18037141.069999997</v>
      </c>
      <c r="G16" s="6">
        <v>2656</v>
      </c>
      <c r="H16" s="6">
        <v>11006822.858548388</v>
      </c>
      <c r="I16" s="6">
        <v>10240976.4105526</v>
      </c>
      <c r="J16" s="6">
        <v>884</v>
      </c>
      <c r="K16" s="6">
        <v>28107862.364500001</v>
      </c>
      <c r="L16" s="6">
        <v>1815147.29</v>
      </c>
      <c r="M16" s="6">
        <v>3659314.99</v>
      </c>
      <c r="N16" s="6">
        <v>394</v>
      </c>
      <c r="O16" s="6">
        <v>297481.88755239994</v>
      </c>
      <c r="P16" s="6">
        <v>1962329.085125</v>
      </c>
      <c r="Q16" s="6">
        <v>1151801.8238012474</v>
      </c>
      <c r="R16" s="6">
        <v>20207718.395851169</v>
      </c>
      <c r="S16" s="6">
        <v>123</v>
      </c>
      <c r="T16" s="6">
        <v>30353</v>
      </c>
      <c r="U16" s="6">
        <v>13642141.662730616</v>
      </c>
      <c r="V16" s="6">
        <v>465758.15060322563</v>
      </c>
      <c r="W16" s="6">
        <v>35467420.032986261</v>
      </c>
      <c r="X16" s="54"/>
      <c r="Y16" s="54"/>
    </row>
    <row r="17" spans="1:25" ht="15.75" x14ac:dyDescent="0.25">
      <c r="A17" s="4" t="s">
        <v>338</v>
      </c>
      <c r="B17" s="6">
        <v>65726171.032031991</v>
      </c>
      <c r="C17" s="6">
        <v>19601632.379028477</v>
      </c>
      <c r="D17" s="6">
        <v>58548566.489799999</v>
      </c>
      <c r="E17" s="6">
        <v>1251958.3868193994</v>
      </c>
      <c r="F17" s="6">
        <v>14748892.389191799</v>
      </c>
      <c r="G17" s="6">
        <v>19974.0232</v>
      </c>
      <c r="H17" s="6">
        <v>1523937.0323641051</v>
      </c>
      <c r="I17" s="6">
        <v>3459117.7659451612</v>
      </c>
      <c r="J17" s="6">
        <v>2026.4598000000001</v>
      </c>
      <c r="K17" s="6">
        <v>23856782.875760909</v>
      </c>
      <c r="L17" s="6">
        <v>186399.04</v>
      </c>
      <c r="M17" s="6">
        <v>427943.65833999973</v>
      </c>
      <c r="N17" s="6">
        <v>1404</v>
      </c>
      <c r="O17" s="6">
        <v>221910.56000000003</v>
      </c>
      <c r="P17" s="6">
        <v>150413.43575</v>
      </c>
      <c r="Q17" s="6">
        <v>1377830.6356514464</v>
      </c>
      <c r="R17" s="6">
        <v>20964481.554367904</v>
      </c>
      <c r="S17" s="6">
        <v>280764.02</v>
      </c>
      <c r="T17" s="6">
        <v>293668.18</v>
      </c>
      <c r="U17" s="6">
        <v>8118651.5544311199</v>
      </c>
      <c r="V17" s="6">
        <v>529193.84074283508</v>
      </c>
      <c r="W17" s="6">
        <v>30990157.585193306</v>
      </c>
      <c r="X17" s="54"/>
      <c r="Y17" s="54"/>
    </row>
    <row r="18" spans="1:25" ht="15.75" x14ac:dyDescent="0.25">
      <c r="A18" s="4" t="s">
        <v>339</v>
      </c>
      <c r="B18" s="6">
        <v>11333761.9</v>
      </c>
      <c r="C18" s="6">
        <v>3856486.0523720882</v>
      </c>
      <c r="D18" s="6">
        <v>10664726.720000001</v>
      </c>
      <c r="E18" s="6">
        <v>138075.57860000004</v>
      </c>
      <c r="F18" s="6">
        <v>3494141.8800000008</v>
      </c>
      <c r="G18" s="6">
        <v>275</v>
      </c>
      <c r="H18" s="6">
        <v>2055675.4000000001</v>
      </c>
      <c r="I18" s="6">
        <v>2825828.6146480469</v>
      </c>
      <c r="J18" s="6">
        <v>101</v>
      </c>
      <c r="K18" s="6">
        <v>4392208.3854815997</v>
      </c>
      <c r="L18" s="6">
        <v>2716807.87</v>
      </c>
      <c r="M18" s="6">
        <v>217396.6854816</v>
      </c>
      <c r="N18" s="6">
        <v>46</v>
      </c>
      <c r="O18" s="6">
        <v>143819.6</v>
      </c>
      <c r="P18" s="6">
        <v>29945.55</v>
      </c>
      <c r="Q18" s="6">
        <v>119240.5154775883</v>
      </c>
      <c r="R18" s="6">
        <v>2953550.4044364616</v>
      </c>
      <c r="S18" s="6">
        <v>17133</v>
      </c>
      <c r="T18" s="6">
        <v>33690</v>
      </c>
      <c r="U18" s="6">
        <v>930105.50613176241</v>
      </c>
      <c r="V18" s="6">
        <v>12329.274236150868</v>
      </c>
      <c r="W18" s="6">
        <v>4015225.7002819632</v>
      </c>
      <c r="X18" s="54"/>
      <c r="Y18" s="54"/>
    </row>
    <row r="19" spans="1:25" ht="15.75" x14ac:dyDescent="0.25">
      <c r="A19" s="4" t="s">
        <v>340</v>
      </c>
      <c r="B19" s="6">
        <v>12816251.138807299</v>
      </c>
      <c r="C19" s="6">
        <v>679396.75</v>
      </c>
      <c r="D19" s="6">
        <v>11866858.514799997</v>
      </c>
      <c r="E19" s="6">
        <v>206136.63679999998</v>
      </c>
      <c r="F19" s="6">
        <v>4008988.4853200004</v>
      </c>
      <c r="G19" s="6">
        <v>249.62799999999999</v>
      </c>
      <c r="H19" s="6">
        <v>2666.1</v>
      </c>
      <c r="I19" s="6">
        <v>158211.75</v>
      </c>
      <c r="J19" s="6">
        <v>4.9999000000000002</v>
      </c>
      <c r="K19" s="6">
        <v>6822895.6552200001</v>
      </c>
      <c r="L19" s="6">
        <v>33373</v>
      </c>
      <c r="M19" s="6">
        <v>1626</v>
      </c>
      <c r="N19" s="6">
        <v>3</v>
      </c>
      <c r="O19" s="6">
        <v>156.97999999999999</v>
      </c>
      <c r="P19" s="6">
        <v>230102.58000000002</v>
      </c>
      <c r="Q19" s="6">
        <v>56049.557167626976</v>
      </c>
      <c r="R19" s="6">
        <v>3171444.665714331</v>
      </c>
      <c r="S19" s="6">
        <v>53948</v>
      </c>
      <c r="T19" s="6">
        <v>24868</v>
      </c>
      <c r="U19" s="6">
        <v>1398257.521073912</v>
      </c>
      <c r="V19" s="6">
        <v>335375.27480939688</v>
      </c>
      <c r="W19" s="6">
        <v>4961127.0187652679</v>
      </c>
      <c r="X19" s="54"/>
      <c r="Y19" s="54"/>
    </row>
    <row r="20" spans="1:25" ht="15.75" x14ac:dyDescent="0.25">
      <c r="A20" s="3" t="s">
        <v>31</v>
      </c>
      <c r="B20" s="6">
        <v>15697185.050000003</v>
      </c>
      <c r="C20" s="6">
        <v>3244102.3107701065</v>
      </c>
      <c r="D20" s="6">
        <v>15353766.159019602</v>
      </c>
      <c r="E20" s="6">
        <v>267325.15158039244</v>
      </c>
      <c r="F20" s="6">
        <v>2711932.88</v>
      </c>
      <c r="G20" s="6">
        <v>1219</v>
      </c>
      <c r="H20" s="6">
        <v>677891.62640335679</v>
      </c>
      <c r="I20" s="6">
        <v>2016271.08</v>
      </c>
      <c r="J20" s="6">
        <v>280</v>
      </c>
      <c r="K20" s="6">
        <v>2016843.55</v>
      </c>
      <c r="L20" s="6">
        <v>22148</v>
      </c>
      <c r="M20" s="6">
        <v>392864.89999999997</v>
      </c>
      <c r="N20" s="6">
        <v>358</v>
      </c>
      <c r="O20" s="6">
        <v>23229.14</v>
      </c>
      <c r="P20" s="6">
        <v>18339.190000000002</v>
      </c>
      <c r="Q20" s="6">
        <v>119383.53383693288</v>
      </c>
      <c r="R20" s="6">
        <v>4651488.85527936</v>
      </c>
      <c r="S20" s="6">
        <v>9745.32</v>
      </c>
      <c r="T20" s="6">
        <v>4357.43</v>
      </c>
      <c r="U20" s="6">
        <v>1678962.1082476696</v>
      </c>
      <c r="V20" s="6">
        <v>29445.426684669608</v>
      </c>
      <c r="W20" s="6">
        <v>6479279.9240486333</v>
      </c>
      <c r="X20" s="54"/>
      <c r="Y20" s="54"/>
    </row>
    <row r="21" spans="1:25" ht="31.5" x14ac:dyDescent="0.25">
      <c r="A21" s="4" t="s">
        <v>341</v>
      </c>
      <c r="B21" s="6">
        <v>14851004.220000001</v>
      </c>
      <c r="C21" s="6">
        <v>3237329.9607701064</v>
      </c>
      <c r="D21" s="6">
        <v>14622393.579019599</v>
      </c>
      <c r="E21" s="6">
        <v>253507.01198039242</v>
      </c>
      <c r="F21" s="6">
        <v>2307135.3499999996</v>
      </c>
      <c r="G21" s="6">
        <v>1069</v>
      </c>
      <c r="H21" s="6">
        <v>677891.62640335679</v>
      </c>
      <c r="I21" s="6">
        <v>1992155.77</v>
      </c>
      <c r="J21" s="6">
        <v>255</v>
      </c>
      <c r="K21" s="6">
        <v>1714508.33</v>
      </c>
      <c r="L21" s="6">
        <v>22016</v>
      </c>
      <c r="M21" s="6">
        <v>378079.92</v>
      </c>
      <c r="N21" s="6">
        <v>340</v>
      </c>
      <c r="O21" s="6">
        <v>23229.14</v>
      </c>
      <c r="P21" s="6">
        <v>18339.190000000002</v>
      </c>
      <c r="Q21" s="6">
        <v>103445.92584181711</v>
      </c>
      <c r="R21" s="6">
        <v>4513955.0318619544</v>
      </c>
      <c r="S21" s="6">
        <v>9259.32</v>
      </c>
      <c r="T21" s="6">
        <v>2250.4299999999998</v>
      </c>
      <c r="U21" s="6">
        <v>1600054.4465364963</v>
      </c>
      <c r="V21" s="6">
        <v>17224.702040791493</v>
      </c>
      <c r="W21" s="6">
        <v>6234680.1062810607</v>
      </c>
      <c r="X21" s="54"/>
      <c r="Y21" s="54"/>
    </row>
    <row r="22" spans="1:25" ht="15.75" x14ac:dyDescent="0.25">
      <c r="A22" s="4" t="s">
        <v>342</v>
      </c>
      <c r="B22" s="6">
        <v>846180.83</v>
      </c>
      <c r="C22" s="6">
        <v>6772.35</v>
      </c>
      <c r="D22" s="6">
        <v>731372.58000000007</v>
      </c>
      <c r="E22" s="6">
        <v>13818.1396</v>
      </c>
      <c r="F22" s="6">
        <v>404797.53</v>
      </c>
      <c r="G22" s="6">
        <v>150</v>
      </c>
      <c r="H22" s="6">
        <v>0</v>
      </c>
      <c r="I22" s="6">
        <v>24115.309999999983</v>
      </c>
      <c r="J22" s="6">
        <v>25</v>
      </c>
      <c r="K22" s="6">
        <v>302335.22000000003</v>
      </c>
      <c r="L22" s="6">
        <v>132</v>
      </c>
      <c r="M22" s="6">
        <v>14784.980000000007</v>
      </c>
      <c r="N22" s="6">
        <v>18</v>
      </c>
      <c r="O22" s="6">
        <v>0</v>
      </c>
      <c r="P22" s="6">
        <v>0</v>
      </c>
      <c r="Q22" s="6">
        <v>15937.607995115792</v>
      </c>
      <c r="R22" s="6">
        <v>137533.82341740589</v>
      </c>
      <c r="S22" s="6">
        <v>486</v>
      </c>
      <c r="T22" s="6">
        <v>2107</v>
      </c>
      <c r="U22" s="6">
        <v>78907.661711173278</v>
      </c>
      <c r="V22" s="6">
        <v>12220.724643878115</v>
      </c>
      <c r="W22" s="6">
        <v>244599.81776757305</v>
      </c>
      <c r="X22" s="54"/>
      <c r="Y22" s="54"/>
    </row>
    <row r="23" spans="1:25" ht="31.5" x14ac:dyDescent="0.25">
      <c r="A23" s="3" t="s">
        <v>32</v>
      </c>
      <c r="B23" s="6">
        <v>807749628.06706941</v>
      </c>
      <c r="C23" s="6">
        <v>272113693.27977192</v>
      </c>
      <c r="D23" s="6">
        <v>735550620.01000977</v>
      </c>
      <c r="E23" s="6">
        <v>11989749.532800164</v>
      </c>
      <c r="F23" s="6">
        <v>401273040.91515577</v>
      </c>
      <c r="G23" s="6">
        <v>104590.2455</v>
      </c>
      <c r="H23" s="6">
        <v>151468188.80490154</v>
      </c>
      <c r="I23" s="6">
        <v>248069947.71790665</v>
      </c>
      <c r="J23" s="6">
        <v>34152.156899999994</v>
      </c>
      <c r="K23" s="6">
        <v>361848143.70246559</v>
      </c>
      <c r="L23" s="6">
        <v>14498314.074849997</v>
      </c>
      <c r="M23" s="6">
        <v>192949294.08089224</v>
      </c>
      <c r="N23" s="6">
        <v>28462.72842857143</v>
      </c>
      <c r="O23" s="6">
        <v>4581449.5760000004</v>
      </c>
      <c r="P23" s="6">
        <v>5170.92</v>
      </c>
      <c r="Q23" s="6">
        <v>20723494.214775719</v>
      </c>
      <c r="R23" s="6">
        <v>155001599.54622275</v>
      </c>
      <c r="S23" s="6">
        <v>22</v>
      </c>
      <c r="T23" s="6">
        <v>114437.22</v>
      </c>
      <c r="U23" s="6">
        <v>45714681.737663202</v>
      </c>
      <c r="V23" s="6">
        <v>11965540.668671677</v>
      </c>
      <c r="W23" s="6">
        <v>233405316.16733333</v>
      </c>
      <c r="X23" s="54"/>
      <c r="Y23" s="54"/>
    </row>
    <row r="24" spans="1:25" ht="15.75" x14ac:dyDescent="0.25">
      <c r="A24" s="3" t="s">
        <v>343</v>
      </c>
      <c r="B24" s="6">
        <v>794206477.20706928</v>
      </c>
      <c r="C24" s="6">
        <v>259578430.60124937</v>
      </c>
      <c r="D24" s="6">
        <v>723420650.55000997</v>
      </c>
      <c r="E24" s="6">
        <v>11749911.211200168</v>
      </c>
      <c r="F24" s="6">
        <v>394686680.74515575</v>
      </c>
      <c r="G24" s="6">
        <v>103512.2455</v>
      </c>
      <c r="H24" s="6">
        <v>150601412.43936855</v>
      </c>
      <c r="I24" s="6">
        <v>243028241.2063103</v>
      </c>
      <c r="J24" s="6">
        <v>33887.156899999994</v>
      </c>
      <c r="K24" s="6">
        <v>353256858.30709028</v>
      </c>
      <c r="L24" s="6">
        <v>14473462.344849996</v>
      </c>
      <c r="M24" s="6">
        <v>187854970.14122355</v>
      </c>
      <c r="N24" s="6">
        <v>27692.72842857143</v>
      </c>
      <c r="O24" s="6">
        <v>4490461.4360000007</v>
      </c>
      <c r="P24" s="6">
        <v>5170.92</v>
      </c>
      <c r="Q24" s="6">
        <v>17869251.868073147</v>
      </c>
      <c r="R24" s="6">
        <v>152020698.4288052</v>
      </c>
      <c r="S24" s="6">
        <v>0</v>
      </c>
      <c r="T24" s="6">
        <v>81025.22</v>
      </c>
      <c r="U24" s="6">
        <v>42885560.145763822</v>
      </c>
      <c r="V24" s="6">
        <v>11862124.544764264</v>
      </c>
      <c r="W24" s="6">
        <v>224637634.98740646</v>
      </c>
      <c r="X24" s="54"/>
      <c r="Y24" s="54"/>
    </row>
    <row r="25" spans="1:25" ht="15.75" x14ac:dyDescent="0.25">
      <c r="A25" s="3" t="s">
        <v>344</v>
      </c>
      <c r="B25" s="6">
        <v>0</v>
      </c>
      <c r="C25" s="6">
        <v>0</v>
      </c>
      <c r="D25" s="6">
        <v>0</v>
      </c>
      <c r="E25" s="6">
        <v>514.94000000000005</v>
      </c>
      <c r="F25" s="6">
        <v>1944275.3799999997</v>
      </c>
      <c r="G25" s="6">
        <v>68</v>
      </c>
      <c r="H25" s="6">
        <v>4612.5349999999999</v>
      </c>
      <c r="I25" s="6">
        <v>1799656.5197443194</v>
      </c>
      <c r="J25" s="6">
        <v>19</v>
      </c>
      <c r="K25" s="6">
        <v>3158732.7066969704</v>
      </c>
      <c r="L25" s="6">
        <v>23236.73</v>
      </c>
      <c r="M25" s="6">
        <v>2892470.7395897699</v>
      </c>
      <c r="N25" s="6">
        <v>53</v>
      </c>
      <c r="O25" s="6">
        <v>0</v>
      </c>
      <c r="P25" s="6">
        <v>0</v>
      </c>
      <c r="Q25" s="6">
        <v>207340.25709192117</v>
      </c>
      <c r="R25" s="6">
        <v>-363.88</v>
      </c>
      <c r="S25" s="6">
        <v>0</v>
      </c>
      <c r="T25" s="6">
        <v>0</v>
      </c>
      <c r="U25" s="6">
        <v>1621029.0511493559</v>
      </c>
      <c r="V25" s="6">
        <v>0</v>
      </c>
      <c r="W25" s="6">
        <v>1828005.4282412773</v>
      </c>
      <c r="X25" s="54"/>
      <c r="Y25" s="54"/>
    </row>
    <row r="26" spans="1:25" ht="15.75" x14ac:dyDescent="0.25">
      <c r="A26" s="3" t="s">
        <v>345</v>
      </c>
      <c r="B26" s="6">
        <v>3836125.0800000047</v>
      </c>
      <c r="C26" s="6">
        <v>10629999.91632878</v>
      </c>
      <c r="D26" s="6">
        <v>3703956.6799998167</v>
      </c>
      <c r="E26" s="6">
        <v>73594.199999996868</v>
      </c>
      <c r="F26" s="6">
        <v>932901.44</v>
      </c>
      <c r="G26" s="6">
        <v>70</v>
      </c>
      <c r="H26" s="6">
        <v>1980.68</v>
      </c>
      <c r="I26" s="6">
        <v>866816.07999999984</v>
      </c>
      <c r="J26" s="6">
        <v>45</v>
      </c>
      <c r="K26" s="6">
        <v>218286.98709961539</v>
      </c>
      <c r="L26" s="6">
        <v>53</v>
      </c>
      <c r="M26" s="6">
        <v>131807.4027690909</v>
      </c>
      <c r="N26" s="6">
        <v>21</v>
      </c>
      <c r="O26" s="6">
        <v>90988.14</v>
      </c>
      <c r="P26" s="6">
        <v>0</v>
      </c>
      <c r="Q26" s="6">
        <v>2323468.92571986</v>
      </c>
      <c r="R26" s="6">
        <v>901538.82725746592</v>
      </c>
      <c r="S26" s="6">
        <v>0</v>
      </c>
      <c r="T26" s="6">
        <v>0</v>
      </c>
      <c r="U26" s="6">
        <v>311994.15085449209</v>
      </c>
      <c r="V26" s="6">
        <v>1765.0191889711118</v>
      </c>
      <c r="W26" s="6">
        <v>3538766.9230207894</v>
      </c>
      <c r="X26" s="54"/>
      <c r="Y26" s="54"/>
    </row>
    <row r="27" spans="1:25" ht="15.75" x14ac:dyDescent="0.25">
      <c r="A27" s="3" t="s">
        <v>346</v>
      </c>
      <c r="B27" s="6">
        <v>9707025.7800000012</v>
      </c>
      <c r="C27" s="6">
        <v>1905262.7621937697</v>
      </c>
      <c r="D27" s="6">
        <v>8426012.7799999975</v>
      </c>
      <c r="E27" s="6">
        <v>165729.18159999998</v>
      </c>
      <c r="F27" s="6">
        <v>3709183.35</v>
      </c>
      <c r="G27" s="6">
        <v>940</v>
      </c>
      <c r="H27" s="6">
        <v>860183.15053300001</v>
      </c>
      <c r="I27" s="6">
        <v>2375233.9118519993</v>
      </c>
      <c r="J27" s="6">
        <v>201</v>
      </c>
      <c r="K27" s="6">
        <v>5214265.7015786991</v>
      </c>
      <c r="L27" s="6">
        <v>1562</v>
      </c>
      <c r="M27" s="6">
        <v>2070045.7973098005</v>
      </c>
      <c r="N27" s="6">
        <v>696</v>
      </c>
      <c r="O27" s="6">
        <v>0</v>
      </c>
      <c r="P27" s="6">
        <v>0</v>
      </c>
      <c r="Q27" s="6">
        <v>323433.16389078612</v>
      </c>
      <c r="R27" s="6">
        <v>2079726.170160091</v>
      </c>
      <c r="S27" s="6">
        <v>22</v>
      </c>
      <c r="T27" s="6">
        <v>33412</v>
      </c>
      <c r="U27" s="6">
        <v>896098.38989553053</v>
      </c>
      <c r="V27" s="6">
        <v>101651.10471844091</v>
      </c>
      <c r="W27" s="6">
        <v>3400908.828664849</v>
      </c>
      <c r="X27" s="54"/>
      <c r="Y27" s="54"/>
    </row>
    <row r="28" spans="1:25" ht="31.5" x14ac:dyDescent="0.25">
      <c r="A28" s="3" t="s">
        <v>33</v>
      </c>
      <c r="B28" s="6">
        <v>3273185.4299999997</v>
      </c>
      <c r="C28" s="6">
        <v>3182542.54</v>
      </c>
      <c r="D28" s="6">
        <v>3066202.83</v>
      </c>
      <c r="E28" s="6">
        <v>6128.34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71657.34</v>
      </c>
      <c r="L28" s="6">
        <v>2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72993.858633331096</v>
      </c>
      <c r="S28" s="6">
        <v>0</v>
      </c>
      <c r="T28" s="6">
        <v>12458</v>
      </c>
      <c r="U28" s="6">
        <v>388954.6926498838</v>
      </c>
      <c r="V28" s="6">
        <v>110551.74197763676</v>
      </c>
      <c r="W28" s="6">
        <v>572500.29326085176</v>
      </c>
      <c r="X28" s="54"/>
      <c r="Y28" s="54"/>
    </row>
    <row r="29" spans="1:25" ht="31.5" x14ac:dyDescent="0.25">
      <c r="A29" s="3" t="s">
        <v>34</v>
      </c>
      <c r="B29" s="6">
        <v>370641.39999999997</v>
      </c>
      <c r="C29" s="6">
        <v>22765.77</v>
      </c>
      <c r="D29" s="6">
        <v>364429.10000000003</v>
      </c>
      <c r="E29" s="6">
        <v>140</v>
      </c>
      <c r="F29" s="6">
        <v>25123.61</v>
      </c>
      <c r="G29" s="6">
        <v>2</v>
      </c>
      <c r="H29" s="6">
        <v>0</v>
      </c>
      <c r="I29" s="6">
        <v>9391.8956600000001</v>
      </c>
      <c r="J29" s="6">
        <v>1</v>
      </c>
      <c r="K29" s="6">
        <v>153255.39300000001</v>
      </c>
      <c r="L29" s="6">
        <v>4</v>
      </c>
      <c r="M29" s="6">
        <v>615.58299999999997</v>
      </c>
      <c r="N29" s="6">
        <v>2</v>
      </c>
      <c r="O29" s="6">
        <v>0</v>
      </c>
      <c r="P29" s="6">
        <v>0</v>
      </c>
      <c r="Q29" s="6">
        <v>2278</v>
      </c>
      <c r="R29" s="6">
        <v>58412.080983768268</v>
      </c>
      <c r="S29" s="6">
        <v>0</v>
      </c>
      <c r="T29" s="6">
        <v>356</v>
      </c>
      <c r="U29" s="6">
        <v>86821.236377919544</v>
      </c>
      <c r="V29" s="6">
        <v>4514.1341532013194</v>
      </c>
      <c r="W29" s="6">
        <v>152025.45151488914</v>
      </c>
      <c r="X29" s="54"/>
      <c r="Y29" s="54"/>
    </row>
    <row r="30" spans="1:25" ht="15.75" x14ac:dyDescent="0.25">
      <c r="A30" s="3" t="s">
        <v>35</v>
      </c>
      <c r="B30" s="6">
        <v>42381073.900500007</v>
      </c>
      <c r="C30" s="6">
        <v>19621243.868871644</v>
      </c>
      <c r="D30" s="6">
        <v>45626017.860035516</v>
      </c>
      <c r="E30" s="6">
        <v>844424.08535128389</v>
      </c>
      <c r="F30" s="6">
        <v>4851501.55</v>
      </c>
      <c r="G30" s="6">
        <v>1075.4621999999999</v>
      </c>
      <c r="H30" s="6">
        <v>1363849.1600000001</v>
      </c>
      <c r="I30" s="6">
        <v>3391383.7812842587</v>
      </c>
      <c r="J30" s="6">
        <v>311.64080000000001</v>
      </c>
      <c r="K30" s="6">
        <v>11524401.120000003</v>
      </c>
      <c r="L30" s="6">
        <v>1594581.84</v>
      </c>
      <c r="M30" s="6">
        <v>6819073.5199999996</v>
      </c>
      <c r="N30" s="6">
        <v>395</v>
      </c>
      <c r="O30" s="6">
        <v>3576.2</v>
      </c>
      <c r="P30" s="6">
        <v>19408.419999999998</v>
      </c>
      <c r="Q30" s="6">
        <v>334167.73727075255</v>
      </c>
      <c r="R30" s="6">
        <v>8890463.0561442096</v>
      </c>
      <c r="S30" s="6">
        <v>25393.87</v>
      </c>
      <c r="T30" s="6">
        <v>57949.2</v>
      </c>
      <c r="U30" s="6">
        <v>3889086.1124752122</v>
      </c>
      <c r="V30" s="6">
        <v>51989.716065247943</v>
      </c>
      <c r="W30" s="6">
        <v>13165706.621955423</v>
      </c>
      <c r="X30" s="54"/>
      <c r="Y30" s="54"/>
    </row>
    <row r="31" spans="1:25" ht="15.75" x14ac:dyDescent="0.25">
      <c r="A31" s="3" t="s">
        <v>36</v>
      </c>
      <c r="B31" s="6">
        <v>4135245.6200000006</v>
      </c>
      <c r="C31" s="6">
        <v>1636761.23</v>
      </c>
      <c r="D31" s="6">
        <v>4280068.9900000012</v>
      </c>
      <c r="E31" s="6">
        <v>85601.714999999953</v>
      </c>
      <c r="F31" s="6">
        <v>1774638.27</v>
      </c>
      <c r="G31" s="6">
        <v>102</v>
      </c>
      <c r="H31" s="6">
        <v>227835.99</v>
      </c>
      <c r="I31" s="6">
        <v>859898.74</v>
      </c>
      <c r="J31" s="6">
        <v>17</v>
      </c>
      <c r="K31" s="6">
        <v>3744804.94</v>
      </c>
      <c r="L31" s="6">
        <v>126</v>
      </c>
      <c r="M31" s="6">
        <v>111271.72</v>
      </c>
      <c r="N31" s="6">
        <v>14</v>
      </c>
      <c r="O31" s="6">
        <v>1250016.77</v>
      </c>
      <c r="P31" s="6">
        <v>16381.75</v>
      </c>
      <c r="Q31" s="6">
        <v>89.515015420807572</v>
      </c>
      <c r="R31" s="6">
        <v>542536.36919129989</v>
      </c>
      <c r="S31" s="6">
        <v>0</v>
      </c>
      <c r="T31" s="6">
        <v>0</v>
      </c>
      <c r="U31" s="6">
        <v>861061.87428919016</v>
      </c>
      <c r="V31" s="6">
        <v>132040.05214287582</v>
      </c>
      <c r="W31" s="6">
        <v>1535727.810638787</v>
      </c>
      <c r="X31" s="54"/>
      <c r="Y31" s="54"/>
    </row>
    <row r="32" spans="1:25" ht="15.75" x14ac:dyDescent="0.25">
      <c r="A32" s="3" t="s">
        <v>37</v>
      </c>
      <c r="B32" s="6">
        <v>56679663.316717692</v>
      </c>
      <c r="C32" s="6">
        <v>17972327.23</v>
      </c>
      <c r="D32" s="6">
        <v>55866561.039999999</v>
      </c>
      <c r="E32" s="6">
        <v>643525.78300000192</v>
      </c>
      <c r="F32" s="6">
        <v>1393772.92</v>
      </c>
      <c r="G32" s="6">
        <v>1576.9958999999999</v>
      </c>
      <c r="H32" s="6">
        <v>197759</v>
      </c>
      <c r="I32" s="6">
        <v>298982.49</v>
      </c>
      <c r="J32" s="6">
        <v>893.99590000000001</v>
      </c>
      <c r="K32" s="6">
        <v>1765806.46</v>
      </c>
      <c r="L32" s="6">
        <v>727</v>
      </c>
      <c r="M32" s="6">
        <v>165423.84</v>
      </c>
      <c r="N32" s="6">
        <v>86</v>
      </c>
      <c r="O32" s="6">
        <v>24035.25</v>
      </c>
      <c r="P32" s="6">
        <v>0</v>
      </c>
      <c r="Q32" s="6">
        <v>201014.33552038085</v>
      </c>
      <c r="R32" s="6">
        <v>13499818.592195416</v>
      </c>
      <c r="S32" s="6">
        <v>352313</v>
      </c>
      <c r="T32" s="6">
        <v>0</v>
      </c>
      <c r="U32" s="6">
        <v>4163709.8457520506</v>
      </c>
      <c r="V32" s="6">
        <v>13468.166674093542</v>
      </c>
      <c r="W32" s="6">
        <v>17878010.940141935</v>
      </c>
      <c r="X32" s="54"/>
      <c r="Y32" s="54"/>
    </row>
    <row r="33" spans="1:25" ht="15.75" x14ac:dyDescent="0.25">
      <c r="A33" s="3" t="s">
        <v>38</v>
      </c>
      <c r="B33" s="6">
        <v>9857765.2100000009</v>
      </c>
      <c r="C33" s="6">
        <v>147370.93</v>
      </c>
      <c r="D33" s="6">
        <v>11158178.685098039</v>
      </c>
      <c r="E33" s="6">
        <v>159576.96253255298</v>
      </c>
      <c r="F33" s="6">
        <v>964440.84</v>
      </c>
      <c r="G33" s="6">
        <v>343</v>
      </c>
      <c r="H33" s="6">
        <v>4574.3500000000004</v>
      </c>
      <c r="I33" s="6">
        <v>198555.05000000002</v>
      </c>
      <c r="J33" s="6">
        <v>78</v>
      </c>
      <c r="K33" s="6">
        <v>2855030.16</v>
      </c>
      <c r="L33" s="6">
        <v>2000.39</v>
      </c>
      <c r="M33" s="6">
        <v>404585.5</v>
      </c>
      <c r="N33" s="6">
        <v>70</v>
      </c>
      <c r="O33" s="6">
        <v>626952.72</v>
      </c>
      <c r="P33" s="6">
        <v>-4152.68</v>
      </c>
      <c r="Q33" s="6">
        <v>77846.363842279243</v>
      </c>
      <c r="R33" s="6">
        <v>2289960.3900001762</v>
      </c>
      <c r="S33" s="6">
        <v>13259.93</v>
      </c>
      <c r="T33" s="6">
        <v>5996</v>
      </c>
      <c r="U33" s="6">
        <v>2197282.4515229501</v>
      </c>
      <c r="V33" s="6">
        <v>41020.312337242081</v>
      </c>
      <c r="W33" s="6">
        <v>4606109.5177026484</v>
      </c>
      <c r="X33" s="54"/>
      <c r="Y33" s="54"/>
    </row>
    <row r="34" spans="1:25" ht="15.75" x14ac:dyDescent="0.25">
      <c r="A34" s="3" t="s">
        <v>39</v>
      </c>
      <c r="B34" s="6">
        <v>1637594.86</v>
      </c>
      <c r="C34" s="6">
        <v>77506</v>
      </c>
      <c r="D34" s="6">
        <v>1405286.94</v>
      </c>
      <c r="E34" s="6">
        <v>1226.1399999999999</v>
      </c>
      <c r="F34" s="6">
        <v>25116.799999999999</v>
      </c>
      <c r="G34" s="6">
        <v>49.594100000000019</v>
      </c>
      <c r="H34" s="6">
        <v>0</v>
      </c>
      <c r="I34" s="6">
        <v>21116.399999999994</v>
      </c>
      <c r="J34" s="6">
        <v>44.924100000000003</v>
      </c>
      <c r="K34" s="6">
        <v>10767.550000000001</v>
      </c>
      <c r="L34" s="6">
        <v>7.7998999999999983</v>
      </c>
      <c r="M34" s="6">
        <v>293.37</v>
      </c>
      <c r="N34" s="6">
        <v>1</v>
      </c>
      <c r="O34" s="6">
        <v>0</v>
      </c>
      <c r="P34" s="6">
        <v>0</v>
      </c>
      <c r="Q34" s="6">
        <v>0</v>
      </c>
      <c r="R34" s="6">
        <v>420970</v>
      </c>
      <c r="S34" s="6">
        <v>14</v>
      </c>
      <c r="T34" s="6">
        <v>39</v>
      </c>
      <c r="U34" s="6">
        <v>174417.31220632695</v>
      </c>
      <c r="V34" s="6">
        <v>0</v>
      </c>
      <c r="W34" s="6">
        <v>595387.31220632698</v>
      </c>
      <c r="X34" s="54"/>
      <c r="Y34" s="54"/>
    </row>
    <row r="35" spans="1:25" ht="15.75" x14ac:dyDescent="0.25">
      <c r="A35" s="3" t="s">
        <v>40</v>
      </c>
      <c r="B35" s="6">
        <v>33885587.831499994</v>
      </c>
      <c r="C35" s="6">
        <v>17961298.409000002</v>
      </c>
      <c r="D35" s="6">
        <v>33710061.049215682</v>
      </c>
      <c r="E35" s="6">
        <v>208243.9592843139</v>
      </c>
      <c r="F35" s="6">
        <v>3363655.7094948827</v>
      </c>
      <c r="G35" s="6">
        <v>4841.5611000000008</v>
      </c>
      <c r="H35" s="6">
        <v>850823.91343749163</v>
      </c>
      <c r="I35" s="6">
        <v>1226421.4356026461</v>
      </c>
      <c r="J35" s="6">
        <v>1832.1556</v>
      </c>
      <c r="K35" s="6">
        <v>4052553.2482193992</v>
      </c>
      <c r="L35" s="6">
        <v>29082.549499999997</v>
      </c>
      <c r="M35" s="6">
        <v>791268.84700809745</v>
      </c>
      <c r="N35" s="6">
        <v>823</v>
      </c>
      <c r="O35" s="6">
        <v>44130.539999999994</v>
      </c>
      <c r="P35" s="6">
        <v>5791</v>
      </c>
      <c r="Q35" s="6">
        <v>671875.32071868901</v>
      </c>
      <c r="R35" s="6">
        <v>13169600.72054003</v>
      </c>
      <c r="S35" s="6">
        <v>3428.26</v>
      </c>
      <c r="T35" s="6">
        <v>16059</v>
      </c>
      <c r="U35" s="6">
        <v>3506521.2554313038</v>
      </c>
      <c r="V35" s="6">
        <v>160118.30372271768</v>
      </c>
      <c r="W35" s="6">
        <v>17508115.600412734</v>
      </c>
      <c r="X35" s="54"/>
      <c r="Y35" s="54"/>
    </row>
    <row r="36" spans="1:25" ht="15.75" x14ac:dyDescent="0.25">
      <c r="A36" s="5" t="s">
        <v>41</v>
      </c>
      <c r="B36" s="62">
        <v>1776807726.7806718</v>
      </c>
      <c r="C36" s="62">
        <v>507888305.03542358</v>
      </c>
      <c r="D36" s="62">
        <v>1634186617.5356839</v>
      </c>
      <c r="E36" s="62">
        <v>26934841.935988374</v>
      </c>
      <c r="F36" s="62">
        <v>719376192.2829113</v>
      </c>
      <c r="G36" s="62">
        <v>759327.5649</v>
      </c>
      <c r="H36" s="62">
        <v>198504801.4025251</v>
      </c>
      <c r="I36" s="62">
        <v>362633521.24634445</v>
      </c>
      <c r="J36" s="62">
        <v>131078.9577</v>
      </c>
      <c r="K36" s="62">
        <v>740556527.86683691</v>
      </c>
      <c r="L36" s="62">
        <v>23927796.103649996</v>
      </c>
      <c r="M36" s="62">
        <v>220944047.09858564</v>
      </c>
      <c r="N36" s="62">
        <v>81631.728428571427</v>
      </c>
      <c r="O36" s="62">
        <v>45202042.302221693</v>
      </c>
      <c r="P36" s="62">
        <v>3014778.6108749998</v>
      </c>
      <c r="Q36" s="62">
        <v>35935069.810239241</v>
      </c>
      <c r="R36" s="62">
        <v>398408686.89034688</v>
      </c>
      <c r="S36" s="62">
        <v>823723.48</v>
      </c>
      <c r="T36" s="62">
        <v>1696532.1800000002</v>
      </c>
      <c r="U36" s="62">
        <v>146528804.55266064</v>
      </c>
      <c r="V36" s="62">
        <v>16882217.250000004</v>
      </c>
      <c r="W36" s="62">
        <v>597754778.50324678</v>
      </c>
      <c r="X36" s="54"/>
      <c r="Y36" s="54"/>
    </row>
    <row r="37" spans="1:25" x14ac:dyDescent="0.25">
      <c r="A37" s="7" t="s">
        <v>331</v>
      </c>
    </row>
    <row r="39" spans="1:25" x14ac:dyDescent="0.25">
      <c r="B39" s="54"/>
      <c r="F39" s="54"/>
    </row>
  </sheetData>
  <mergeCells count="22">
    <mergeCell ref="A1:W1"/>
    <mergeCell ref="A3:A6"/>
    <mergeCell ref="B3:C3"/>
    <mergeCell ref="D3:D6"/>
    <mergeCell ref="E3:E6"/>
    <mergeCell ref="F3:J3"/>
    <mergeCell ref="K3:N3"/>
    <mergeCell ref="O3:O6"/>
    <mergeCell ref="P3:P6"/>
    <mergeCell ref="Q3:W4"/>
    <mergeCell ref="W5:W6"/>
    <mergeCell ref="B4:B6"/>
    <mergeCell ref="C4:C6"/>
    <mergeCell ref="F4:G5"/>
    <mergeCell ref="H4:H6"/>
    <mergeCell ref="I4:J5"/>
    <mergeCell ref="V5:V6"/>
    <mergeCell ref="K4:L5"/>
    <mergeCell ref="M4:N5"/>
    <mergeCell ref="Q5:Q6"/>
    <mergeCell ref="R5:T5"/>
    <mergeCell ref="U5:U6"/>
  </mergeCells>
  <conditionalFormatting sqref="B39">
    <cfRule type="cellIs" dxfId="7" priority="3" operator="notEqual">
      <formula>0</formula>
    </cfRule>
  </conditionalFormatting>
  <conditionalFormatting sqref="F39">
    <cfRule type="cellIs" dxfId="6" priority="2" operator="notEqual">
      <formula>0</formula>
    </cfRule>
  </conditionalFormatting>
  <conditionalFormatting sqref="X7:Y36">
    <cfRule type="cellIs" dxfId="5" priority="1" operator="notEqual">
      <formula>0</formula>
    </cfRule>
  </conditionalFormatting>
  <printOptions horizontalCentered="1" verticalCentered="1"/>
  <pageMargins left="0.23622047244094491" right="0.23622047244094491" top="0.23622047244094491" bottom="0.23622047244094491" header="0" footer="0"/>
  <pageSetup paperSize="9" scale="31" orientation="landscape" r:id="rId1"/>
  <colBreaks count="1" manualBreakCount="1">
    <brk id="10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8"/>
  <sheetViews>
    <sheetView zoomScaleNormal="100" zoomScaleSheetLayoutView="70" workbookViewId="0">
      <selection sqref="A1:C2"/>
    </sheetView>
  </sheetViews>
  <sheetFormatPr defaultRowHeight="15.75" x14ac:dyDescent="0.25"/>
  <cols>
    <col min="1" max="1" width="9.140625" style="84"/>
    <col min="2" max="2" width="87.140625" style="78" customWidth="1"/>
    <col min="3" max="3" width="17.85546875" style="78" customWidth="1"/>
    <col min="4" max="4" width="12" style="78" customWidth="1"/>
    <col min="5" max="16384" width="9.140625" style="78"/>
  </cols>
  <sheetData>
    <row r="1" spans="1:4" x14ac:dyDescent="0.25">
      <c r="A1" s="98" t="s">
        <v>378</v>
      </c>
      <c r="B1" s="98"/>
      <c r="C1" s="98"/>
    </row>
    <row r="2" spans="1:4" x14ac:dyDescent="0.25">
      <c r="A2" s="99"/>
      <c r="B2" s="99"/>
      <c r="C2" s="99"/>
    </row>
    <row r="3" spans="1:4" x14ac:dyDescent="0.25">
      <c r="A3" s="100" t="s">
        <v>42</v>
      </c>
      <c r="B3" s="101"/>
      <c r="C3" s="10" t="s">
        <v>43</v>
      </c>
    </row>
    <row r="4" spans="1:4" x14ac:dyDescent="0.25">
      <c r="A4" s="102"/>
      <c r="B4" s="103"/>
      <c r="C4" s="10" t="s">
        <v>44</v>
      </c>
    </row>
    <row r="5" spans="1:4" x14ac:dyDescent="0.25">
      <c r="A5" s="104"/>
      <c r="B5" s="105"/>
      <c r="C5" s="10" t="s">
        <v>45</v>
      </c>
    </row>
    <row r="6" spans="1:4" x14ac:dyDescent="0.25">
      <c r="A6" s="106">
        <v>1</v>
      </c>
      <c r="B6" s="107"/>
      <c r="C6" s="59">
        <v>2</v>
      </c>
    </row>
    <row r="7" spans="1:4" x14ac:dyDescent="0.25">
      <c r="A7" s="10" t="s">
        <v>46</v>
      </c>
      <c r="B7" s="11" t="s">
        <v>47</v>
      </c>
      <c r="C7" s="60">
        <v>26814.992580000002</v>
      </c>
      <c r="D7" s="79"/>
    </row>
    <row r="8" spans="1:4" x14ac:dyDescent="0.25">
      <c r="A8" s="10" t="s">
        <v>48</v>
      </c>
      <c r="B8" s="12" t="s">
        <v>49</v>
      </c>
      <c r="C8" s="60">
        <v>19117.212680000001</v>
      </c>
      <c r="D8" s="79"/>
    </row>
    <row r="9" spans="1:4" x14ac:dyDescent="0.25">
      <c r="A9" s="10" t="s">
        <v>48</v>
      </c>
      <c r="B9" s="12" t="s">
        <v>50</v>
      </c>
      <c r="C9" s="60">
        <v>0</v>
      </c>
      <c r="D9" s="79"/>
    </row>
    <row r="10" spans="1:4" x14ac:dyDescent="0.25">
      <c r="A10" s="10" t="s">
        <v>48</v>
      </c>
      <c r="B10" s="12" t="s">
        <v>51</v>
      </c>
      <c r="C10" s="60">
        <v>7697.7798999999995</v>
      </c>
      <c r="D10" s="79"/>
    </row>
    <row r="11" spans="1:4" x14ac:dyDescent="0.25">
      <c r="A11" s="10" t="s">
        <v>52</v>
      </c>
      <c r="B11" s="11" t="s">
        <v>53</v>
      </c>
      <c r="C11" s="60"/>
      <c r="D11" s="79"/>
    </row>
    <row r="12" spans="1:4" x14ac:dyDescent="0.25">
      <c r="A12" s="10" t="s">
        <v>54</v>
      </c>
      <c r="B12" s="12" t="s">
        <v>55</v>
      </c>
      <c r="C12" s="60">
        <v>250621.69280000002</v>
      </c>
      <c r="D12" s="79"/>
    </row>
    <row r="13" spans="1:4" x14ac:dyDescent="0.25">
      <c r="A13" s="72">
        <v>1</v>
      </c>
      <c r="B13" s="13" t="s">
        <v>56</v>
      </c>
      <c r="C13" s="60">
        <v>32369.480389999997</v>
      </c>
      <c r="D13" s="79"/>
    </row>
    <row r="14" spans="1:4" ht="31.5" x14ac:dyDescent="0.25">
      <c r="A14" s="10" t="s">
        <v>57</v>
      </c>
      <c r="B14" s="12" t="s">
        <v>58</v>
      </c>
      <c r="C14" s="60">
        <v>92227</v>
      </c>
      <c r="D14" s="79"/>
    </row>
    <row r="15" spans="1:4" x14ac:dyDescent="0.25">
      <c r="A15" s="10" t="s">
        <v>59</v>
      </c>
      <c r="B15" s="12" t="s">
        <v>60</v>
      </c>
      <c r="C15" s="60">
        <v>89182</v>
      </c>
      <c r="D15" s="79"/>
    </row>
    <row r="16" spans="1:4" ht="31.5" x14ac:dyDescent="0.25">
      <c r="A16" s="10" t="s">
        <v>61</v>
      </c>
      <c r="B16" s="12" t="s">
        <v>62</v>
      </c>
      <c r="C16" s="60">
        <v>0</v>
      </c>
      <c r="D16" s="79"/>
    </row>
    <row r="17" spans="1:4" x14ac:dyDescent="0.25">
      <c r="A17" s="10" t="s">
        <v>63</v>
      </c>
      <c r="B17" s="12" t="s">
        <v>64</v>
      </c>
      <c r="C17" s="60">
        <v>3045</v>
      </c>
      <c r="D17" s="79"/>
    </row>
    <row r="18" spans="1:4" ht="31.5" x14ac:dyDescent="0.25">
      <c r="A18" s="10" t="s">
        <v>65</v>
      </c>
      <c r="B18" s="12" t="s">
        <v>66</v>
      </c>
      <c r="C18" s="60">
        <v>0</v>
      </c>
      <c r="D18" s="79"/>
    </row>
    <row r="19" spans="1:4" x14ac:dyDescent="0.25">
      <c r="A19" s="10" t="s">
        <v>67</v>
      </c>
      <c r="B19" s="12" t="s">
        <v>68</v>
      </c>
      <c r="C19" s="60">
        <v>1859624.2589699998</v>
      </c>
      <c r="D19" s="79"/>
    </row>
    <row r="20" spans="1:4" x14ac:dyDescent="0.25">
      <c r="A20" s="10" t="s">
        <v>59</v>
      </c>
      <c r="B20" s="12" t="s">
        <v>69</v>
      </c>
      <c r="C20" s="60">
        <v>430171.62881999998</v>
      </c>
      <c r="D20" s="79"/>
    </row>
    <row r="21" spans="1:4" x14ac:dyDescent="0.25">
      <c r="A21" s="10" t="s">
        <v>61</v>
      </c>
      <c r="B21" s="12" t="s">
        <v>70</v>
      </c>
      <c r="C21" s="60">
        <v>1284118.0967100002</v>
      </c>
      <c r="D21" s="79"/>
    </row>
    <row r="22" spans="1:4" x14ac:dyDescent="0.25">
      <c r="A22" s="10"/>
      <c r="B22" s="12" t="s">
        <v>71</v>
      </c>
      <c r="C22" s="60">
        <v>1063431.3615900001</v>
      </c>
      <c r="D22" s="79"/>
    </row>
    <row r="23" spans="1:4" x14ac:dyDescent="0.25">
      <c r="A23" s="10" t="s">
        <v>63</v>
      </c>
      <c r="B23" s="12" t="s">
        <v>72</v>
      </c>
      <c r="C23" s="60">
        <v>0</v>
      </c>
      <c r="D23" s="79"/>
    </row>
    <row r="24" spans="1:4" x14ac:dyDescent="0.25">
      <c r="A24" s="10" t="s">
        <v>65</v>
      </c>
      <c r="B24" s="12" t="s">
        <v>73</v>
      </c>
      <c r="C24" s="60">
        <v>3027</v>
      </c>
      <c r="D24" s="79"/>
    </row>
    <row r="25" spans="1:4" x14ac:dyDescent="0.25">
      <c r="A25" s="10" t="s">
        <v>74</v>
      </c>
      <c r="B25" s="12" t="s">
        <v>75</v>
      </c>
      <c r="C25" s="60">
        <v>39199.962</v>
      </c>
      <c r="D25" s="79"/>
    </row>
    <row r="26" spans="1:4" x14ac:dyDescent="0.25">
      <c r="A26" s="10" t="s">
        <v>76</v>
      </c>
      <c r="B26" s="12" t="s">
        <v>77</v>
      </c>
      <c r="C26" s="60">
        <v>101005.57144</v>
      </c>
      <c r="D26" s="79"/>
    </row>
    <row r="27" spans="1:4" x14ac:dyDescent="0.25">
      <c r="A27" s="10" t="s">
        <v>78</v>
      </c>
      <c r="B27" s="12" t="s">
        <v>51</v>
      </c>
      <c r="C27" s="60">
        <v>2102</v>
      </c>
      <c r="D27" s="79"/>
    </row>
    <row r="28" spans="1:4" x14ac:dyDescent="0.25">
      <c r="A28" s="10" t="s">
        <v>79</v>
      </c>
      <c r="B28" s="12" t="s">
        <v>80</v>
      </c>
      <c r="C28" s="60">
        <v>0</v>
      </c>
      <c r="D28" s="79"/>
    </row>
    <row r="29" spans="1:4" x14ac:dyDescent="0.25">
      <c r="A29" s="10"/>
      <c r="B29" s="11" t="s">
        <v>81</v>
      </c>
      <c r="C29" s="60">
        <v>2202472.9517700002</v>
      </c>
      <c r="D29" s="79"/>
    </row>
    <row r="30" spans="1:4" ht="31.5" x14ac:dyDescent="0.25">
      <c r="A30" s="10" t="s">
        <v>82</v>
      </c>
      <c r="B30" s="11" t="s">
        <v>83</v>
      </c>
      <c r="C30" s="60">
        <v>0</v>
      </c>
      <c r="D30" s="79"/>
    </row>
    <row r="31" spans="1:4" x14ac:dyDescent="0.25">
      <c r="A31" s="10" t="s">
        <v>84</v>
      </c>
      <c r="B31" s="11" t="s">
        <v>85</v>
      </c>
      <c r="C31" s="60">
        <v>1055908.08259</v>
      </c>
      <c r="D31" s="79"/>
    </row>
    <row r="32" spans="1:4" x14ac:dyDescent="0.25">
      <c r="A32" s="10" t="s">
        <v>54</v>
      </c>
      <c r="B32" s="12" t="s">
        <v>86</v>
      </c>
      <c r="C32" s="60">
        <v>0</v>
      </c>
      <c r="D32" s="79"/>
    </row>
    <row r="33" spans="1:4" x14ac:dyDescent="0.25">
      <c r="A33" s="10" t="s">
        <v>59</v>
      </c>
      <c r="B33" s="12" t="s">
        <v>87</v>
      </c>
      <c r="C33" s="60">
        <v>713470.12775999994</v>
      </c>
      <c r="D33" s="79"/>
    </row>
    <row r="34" spans="1:4" x14ac:dyDescent="0.25">
      <c r="A34" s="10" t="s">
        <v>48</v>
      </c>
      <c r="B34" s="12" t="s">
        <v>88</v>
      </c>
      <c r="C34" s="60">
        <v>511</v>
      </c>
      <c r="D34" s="79"/>
    </row>
    <row r="35" spans="1:4" x14ac:dyDescent="0.25">
      <c r="A35" s="10" t="s">
        <v>48</v>
      </c>
      <c r="B35" s="12" t="s">
        <v>89</v>
      </c>
      <c r="C35" s="60">
        <v>0</v>
      </c>
      <c r="D35" s="79"/>
    </row>
    <row r="36" spans="1:4" x14ac:dyDescent="0.25">
      <c r="A36" s="10" t="s">
        <v>61</v>
      </c>
      <c r="B36" s="12" t="s">
        <v>90</v>
      </c>
      <c r="C36" s="60">
        <v>32128</v>
      </c>
      <c r="D36" s="79"/>
    </row>
    <row r="37" spans="1:4" x14ac:dyDescent="0.25">
      <c r="A37" s="10" t="s">
        <v>48</v>
      </c>
      <c r="B37" s="12" t="s">
        <v>88</v>
      </c>
      <c r="C37" s="60">
        <v>0</v>
      </c>
      <c r="D37" s="79"/>
    </row>
    <row r="38" spans="1:4" x14ac:dyDescent="0.25">
      <c r="A38" s="10" t="s">
        <v>48</v>
      </c>
      <c r="B38" s="12" t="s">
        <v>89</v>
      </c>
      <c r="C38" s="60">
        <v>0</v>
      </c>
      <c r="D38" s="79"/>
    </row>
    <row r="39" spans="1:4" x14ac:dyDescent="0.25">
      <c r="A39" s="10" t="s">
        <v>91</v>
      </c>
      <c r="B39" s="11" t="s">
        <v>92</v>
      </c>
      <c r="C39" s="60">
        <v>745598.12775999994</v>
      </c>
      <c r="D39" s="79"/>
    </row>
    <row r="40" spans="1:4" x14ac:dyDescent="0.25">
      <c r="A40" s="10" t="s">
        <v>57</v>
      </c>
      <c r="B40" s="12" t="s">
        <v>93</v>
      </c>
      <c r="C40" s="60">
        <v>66624.308980000002</v>
      </c>
      <c r="D40" s="79"/>
    </row>
    <row r="41" spans="1:4" x14ac:dyDescent="0.25">
      <c r="A41" s="10" t="s">
        <v>48</v>
      </c>
      <c r="B41" s="12" t="s">
        <v>88</v>
      </c>
      <c r="C41" s="60">
        <v>0</v>
      </c>
      <c r="D41" s="79"/>
    </row>
    <row r="42" spans="1:4" x14ac:dyDescent="0.25">
      <c r="A42" s="10" t="s">
        <v>48</v>
      </c>
      <c r="B42" s="12" t="s">
        <v>89</v>
      </c>
      <c r="C42" s="60">
        <v>0</v>
      </c>
      <c r="D42" s="79"/>
    </row>
    <row r="43" spans="1:4" x14ac:dyDescent="0.25">
      <c r="A43" s="10" t="s">
        <v>67</v>
      </c>
      <c r="B43" s="12" t="s">
        <v>94</v>
      </c>
      <c r="C43" s="60">
        <v>243685.64585</v>
      </c>
      <c r="D43" s="79"/>
    </row>
    <row r="44" spans="1:4" x14ac:dyDescent="0.25">
      <c r="A44" s="10" t="s">
        <v>48</v>
      </c>
      <c r="B44" s="12" t="s">
        <v>88</v>
      </c>
      <c r="C44" s="60">
        <v>617</v>
      </c>
      <c r="D44" s="79"/>
    </row>
    <row r="45" spans="1:4" x14ac:dyDescent="0.25">
      <c r="A45" s="10" t="s">
        <v>48</v>
      </c>
      <c r="B45" s="12" t="s">
        <v>89</v>
      </c>
      <c r="C45" s="60">
        <v>0</v>
      </c>
      <c r="D45" s="79"/>
    </row>
    <row r="46" spans="1:4" x14ac:dyDescent="0.25">
      <c r="A46" s="10" t="s">
        <v>95</v>
      </c>
      <c r="B46" s="11" t="s">
        <v>96</v>
      </c>
      <c r="C46" s="60"/>
      <c r="D46" s="79"/>
    </row>
    <row r="47" spans="1:4" x14ac:dyDescent="0.25">
      <c r="A47" s="10" t="s">
        <v>59</v>
      </c>
      <c r="B47" s="12" t="s">
        <v>97</v>
      </c>
      <c r="C47" s="60">
        <v>343839.16396000003</v>
      </c>
      <c r="D47" s="79"/>
    </row>
    <row r="48" spans="1:4" x14ac:dyDescent="0.25">
      <c r="A48" s="10" t="s">
        <v>61</v>
      </c>
      <c r="B48" s="85" t="s">
        <v>348</v>
      </c>
      <c r="C48" s="60">
        <v>328</v>
      </c>
      <c r="D48" s="79"/>
    </row>
    <row r="49" spans="1:4" x14ac:dyDescent="0.25">
      <c r="A49" s="10" t="s">
        <v>63</v>
      </c>
      <c r="B49" s="12" t="s">
        <v>98</v>
      </c>
      <c r="C49" s="60">
        <v>0</v>
      </c>
      <c r="D49" s="79"/>
    </row>
    <row r="50" spans="1:4" x14ac:dyDescent="0.25">
      <c r="A50" s="10" t="s">
        <v>65</v>
      </c>
      <c r="B50" s="12" t="s">
        <v>99</v>
      </c>
      <c r="C50" s="60">
        <v>1154457.41506</v>
      </c>
      <c r="D50" s="79"/>
    </row>
    <row r="51" spans="1:4" x14ac:dyDescent="0.25">
      <c r="A51" s="10" t="s">
        <v>74</v>
      </c>
      <c r="B51" s="12" t="s">
        <v>100</v>
      </c>
      <c r="C51" s="60">
        <v>0</v>
      </c>
      <c r="D51" s="79"/>
    </row>
    <row r="52" spans="1:4" x14ac:dyDescent="0.25">
      <c r="A52" s="10" t="s">
        <v>76</v>
      </c>
      <c r="B52" s="12" t="s">
        <v>101</v>
      </c>
      <c r="C52" s="60">
        <v>825</v>
      </c>
      <c r="D52" s="79"/>
    </row>
    <row r="53" spans="1:4" ht="31.5" x14ac:dyDescent="0.25">
      <c r="A53" s="10" t="s">
        <v>78</v>
      </c>
      <c r="B53" s="12" t="s">
        <v>102</v>
      </c>
      <c r="C53" s="60">
        <v>0</v>
      </c>
      <c r="D53" s="79"/>
    </row>
    <row r="54" spans="1:4" x14ac:dyDescent="0.25">
      <c r="A54" s="10" t="s">
        <v>103</v>
      </c>
      <c r="B54" s="12" t="s">
        <v>104</v>
      </c>
      <c r="C54" s="60">
        <v>0</v>
      </c>
      <c r="D54" s="79"/>
    </row>
    <row r="55" spans="1:4" x14ac:dyDescent="0.25">
      <c r="A55" s="10"/>
      <c r="B55" s="14" t="s">
        <v>105</v>
      </c>
      <c r="C55" s="60">
        <v>1499449.5790200001</v>
      </c>
      <c r="D55" s="79"/>
    </row>
    <row r="56" spans="1:4" x14ac:dyDescent="0.25">
      <c r="A56" s="10" t="s">
        <v>106</v>
      </c>
      <c r="B56" s="11" t="s">
        <v>107</v>
      </c>
      <c r="C56" s="60"/>
      <c r="D56" s="79"/>
    </row>
    <row r="57" spans="1:4" x14ac:dyDescent="0.25">
      <c r="A57" s="10" t="s">
        <v>54</v>
      </c>
      <c r="B57" s="12" t="s">
        <v>108</v>
      </c>
      <c r="C57" s="60">
        <v>92749.823310000007</v>
      </c>
      <c r="D57" s="79"/>
    </row>
    <row r="58" spans="1:4" x14ac:dyDescent="0.25">
      <c r="A58" s="10" t="s">
        <v>59</v>
      </c>
      <c r="B58" s="12" t="s">
        <v>109</v>
      </c>
      <c r="C58" s="60">
        <v>22107.49569</v>
      </c>
      <c r="D58" s="79"/>
    </row>
    <row r="59" spans="1:4" x14ac:dyDescent="0.25">
      <c r="A59" s="10" t="s">
        <v>61</v>
      </c>
      <c r="B59" s="12" t="s">
        <v>51</v>
      </c>
      <c r="C59" s="60">
        <v>70642.327619999996</v>
      </c>
      <c r="D59" s="79"/>
    </row>
    <row r="60" spans="1:4" x14ac:dyDescent="0.25">
      <c r="A60" s="10" t="s">
        <v>57</v>
      </c>
      <c r="B60" s="12" t="s">
        <v>110</v>
      </c>
      <c r="C60" s="60"/>
      <c r="D60" s="79"/>
    </row>
    <row r="61" spans="1:4" x14ac:dyDescent="0.25">
      <c r="A61" s="10" t="s">
        <v>59</v>
      </c>
      <c r="B61" s="12" t="s">
        <v>111</v>
      </c>
      <c r="C61" s="60">
        <v>253977.04659000001</v>
      </c>
      <c r="D61" s="79"/>
    </row>
    <row r="62" spans="1:4" x14ac:dyDescent="0.25">
      <c r="A62" s="10" t="s">
        <v>61</v>
      </c>
      <c r="B62" s="12" t="s">
        <v>112</v>
      </c>
      <c r="C62" s="60">
        <v>13730.517379999999</v>
      </c>
      <c r="D62" s="79"/>
    </row>
    <row r="63" spans="1:4" x14ac:dyDescent="0.25">
      <c r="A63" s="10" t="s">
        <v>63</v>
      </c>
      <c r="B63" s="12" t="s">
        <v>113</v>
      </c>
      <c r="C63" s="60">
        <v>1486.6590000000001</v>
      </c>
      <c r="D63" s="79"/>
    </row>
    <row r="64" spans="1:4" x14ac:dyDescent="0.25">
      <c r="A64" s="10"/>
      <c r="B64" s="11" t="s">
        <v>114</v>
      </c>
      <c r="C64" s="60">
        <v>269194.22297</v>
      </c>
      <c r="D64" s="79"/>
    </row>
    <row r="65" spans="1:4" x14ac:dyDescent="0.25">
      <c r="A65" s="10" t="s">
        <v>115</v>
      </c>
      <c r="B65" s="12" t="s">
        <v>51</v>
      </c>
      <c r="C65" s="60">
        <v>3064.52738</v>
      </c>
      <c r="D65" s="79"/>
    </row>
    <row r="66" spans="1:4" x14ac:dyDescent="0.25">
      <c r="A66" s="10"/>
      <c r="B66" s="11" t="s">
        <v>116</v>
      </c>
      <c r="C66" s="60">
        <v>365008.57365999999</v>
      </c>
      <c r="D66" s="79"/>
    </row>
    <row r="67" spans="1:4" x14ac:dyDescent="0.25">
      <c r="A67" s="10" t="s">
        <v>117</v>
      </c>
      <c r="B67" s="11" t="s">
        <v>118</v>
      </c>
      <c r="C67" s="60"/>
      <c r="D67" s="79"/>
    </row>
    <row r="68" spans="1:4" x14ac:dyDescent="0.25">
      <c r="A68" s="10" t="s">
        <v>54</v>
      </c>
      <c r="B68" s="12" t="s">
        <v>119</v>
      </c>
      <c r="C68" s="60">
        <v>0</v>
      </c>
      <c r="D68" s="79"/>
    </row>
    <row r="69" spans="1:4" x14ac:dyDescent="0.25">
      <c r="A69" s="10" t="s">
        <v>57</v>
      </c>
      <c r="B69" s="12" t="s">
        <v>120</v>
      </c>
      <c r="C69" s="60">
        <v>64411.089290000004</v>
      </c>
      <c r="D69" s="79"/>
    </row>
    <row r="70" spans="1:4" x14ac:dyDescent="0.25">
      <c r="A70" s="10" t="s">
        <v>67</v>
      </c>
      <c r="B70" s="12" t="s">
        <v>121</v>
      </c>
      <c r="C70" s="60">
        <v>4820.8760400000001</v>
      </c>
      <c r="D70" s="79"/>
    </row>
    <row r="71" spans="1:4" x14ac:dyDescent="0.25">
      <c r="A71" s="10"/>
      <c r="B71" s="11" t="s">
        <v>122</v>
      </c>
      <c r="C71" s="60">
        <v>69231.965330000006</v>
      </c>
      <c r="D71" s="79"/>
    </row>
    <row r="72" spans="1:4" x14ac:dyDescent="0.25">
      <c r="A72" s="10"/>
      <c r="B72" s="11" t="s">
        <v>123</v>
      </c>
      <c r="C72" s="60">
        <v>5218886.1449499996</v>
      </c>
      <c r="D72" s="79"/>
    </row>
    <row r="73" spans="1:4" x14ac:dyDescent="0.25">
      <c r="A73" s="10" t="s">
        <v>124</v>
      </c>
      <c r="B73" s="11" t="s">
        <v>125</v>
      </c>
      <c r="C73" s="60">
        <v>17359</v>
      </c>
      <c r="D73" s="79"/>
    </row>
    <row r="74" spans="1:4" x14ac:dyDescent="0.25">
      <c r="A74" s="108" t="s">
        <v>126</v>
      </c>
      <c r="B74" s="109"/>
      <c r="C74" s="110"/>
      <c r="D74" s="79"/>
    </row>
    <row r="75" spans="1:4" x14ac:dyDescent="0.25">
      <c r="A75" s="73" t="s">
        <v>46</v>
      </c>
      <c r="B75" s="11" t="s">
        <v>127</v>
      </c>
      <c r="C75" s="60"/>
      <c r="D75" s="79"/>
    </row>
    <row r="76" spans="1:4" x14ac:dyDescent="0.25">
      <c r="A76" s="10" t="s">
        <v>54</v>
      </c>
      <c r="B76" s="12" t="s">
        <v>128</v>
      </c>
      <c r="C76" s="60">
        <v>513740.00001000002</v>
      </c>
      <c r="D76" s="79"/>
    </row>
    <row r="77" spans="1:4" x14ac:dyDescent="0.25">
      <c r="A77" s="74" t="s">
        <v>48</v>
      </c>
      <c r="B77" s="12" t="s">
        <v>129</v>
      </c>
      <c r="C77" s="60">
        <v>0</v>
      </c>
      <c r="D77" s="79"/>
    </row>
    <row r="78" spans="1:4" x14ac:dyDescent="0.25">
      <c r="A78" s="74" t="s">
        <v>48</v>
      </c>
      <c r="B78" s="12" t="s">
        <v>130</v>
      </c>
      <c r="C78" s="60">
        <v>-542</v>
      </c>
      <c r="D78" s="79"/>
    </row>
    <row r="79" spans="1:4" x14ac:dyDescent="0.25">
      <c r="A79" s="10" t="s">
        <v>57</v>
      </c>
      <c r="B79" s="12" t="s">
        <v>131</v>
      </c>
      <c r="C79" s="60">
        <v>24488.947</v>
      </c>
      <c r="D79" s="79"/>
    </row>
    <row r="80" spans="1:4" x14ac:dyDescent="0.25">
      <c r="A80" s="10" t="s">
        <v>67</v>
      </c>
      <c r="B80" s="12" t="s">
        <v>132</v>
      </c>
      <c r="C80" s="60">
        <v>70705.439750000005</v>
      </c>
      <c r="D80" s="79"/>
    </row>
    <row r="81" spans="1:4" x14ac:dyDescent="0.25">
      <c r="A81" s="10" t="s">
        <v>79</v>
      </c>
      <c r="B81" s="12" t="s">
        <v>133</v>
      </c>
      <c r="C81" s="60">
        <v>210345.41230999999</v>
      </c>
      <c r="D81" s="79"/>
    </row>
    <row r="82" spans="1:4" x14ac:dyDescent="0.25">
      <c r="A82" s="10" t="s">
        <v>134</v>
      </c>
      <c r="B82" s="12" t="s">
        <v>135</v>
      </c>
      <c r="C82" s="60">
        <v>207545.82049000001</v>
      </c>
      <c r="D82" s="79"/>
    </row>
    <row r="83" spans="1:4" x14ac:dyDescent="0.25">
      <c r="A83" s="10" t="s">
        <v>136</v>
      </c>
      <c r="B83" s="12" t="s">
        <v>137</v>
      </c>
      <c r="C83" s="60">
        <v>-32225.605</v>
      </c>
      <c r="D83" s="79"/>
    </row>
    <row r="84" spans="1:4" x14ac:dyDescent="0.25">
      <c r="A84" s="10" t="s">
        <v>138</v>
      </c>
      <c r="B84" s="12" t="s">
        <v>139</v>
      </c>
      <c r="C84" s="60">
        <v>194465.85901999992</v>
      </c>
      <c r="D84" s="79"/>
    </row>
    <row r="85" spans="1:4" x14ac:dyDescent="0.25">
      <c r="A85" s="74"/>
      <c r="B85" s="11" t="s">
        <v>140</v>
      </c>
      <c r="C85" s="60">
        <v>1189065.8735800001</v>
      </c>
      <c r="D85" s="79"/>
    </row>
    <row r="86" spans="1:4" x14ac:dyDescent="0.25">
      <c r="A86" s="10" t="s">
        <v>52</v>
      </c>
      <c r="B86" s="11" t="s">
        <v>141</v>
      </c>
      <c r="C86" s="60">
        <v>22853</v>
      </c>
      <c r="D86" s="79"/>
    </row>
    <row r="87" spans="1:4" x14ac:dyDescent="0.25">
      <c r="A87" s="10" t="s">
        <v>142</v>
      </c>
      <c r="B87" s="11" t="s">
        <v>143</v>
      </c>
      <c r="C87" s="60">
        <v>0</v>
      </c>
      <c r="D87" s="79"/>
    </row>
    <row r="88" spans="1:4" x14ac:dyDescent="0.25">
      <c r="A88" s="10" t="s">
        <v>82</v>
      </c>
      <c r="B88" s="11" t="s">
        <v>144</v>
      </c>
      <c r="C88" s="60"/>
      <c r="D88" s="79"/>
    </row>
    <row r="89" spans="1:4" x14ac:dyDescent="0.25">
      <c r="A89" s="10" t="s">
        <v>59</v>
      </c>
      <c r="B89" s="12" t="s">
        <v>145</v>
      </c>
      <c r="C89" s="60">
        <v>1156462.48826</v>
      </c>
      <c r="D89" s="79"/>
    </row>
    <row r="90" spans="1:4" x14ac:dyDescent="0.25">
      <c r="A90" s="10" t="s">
        <v>61</v>
      </c>
      <c r="B90" s="12" t="s">
        <v>146</v>
      </c>
      <c r="C90" s="60">
        <v>5602.2335599999997</v>
      </c>
      <c r="D90" s="79"/>
    </row>
    <row r="91" spans="1:4" x14ac:dyDescent="0.25">
      <c r="A91" s="10" t="s">
        <v>63</v>
      </c>
      <c r="B91" s="12" t="s">
        <v>147</v>
      </c>
      <c r="C91" s="60">
        <v>0</v>
      </c>
      <c r="D91" s="79"/>
    </row>
    <row r="92" spans="1:4" x14ac:dyDescent="0.25">
      <c r="A92" s="10" t="s">
        <v>65</v>
      </c>
      <c r="B92" s="12" t="s">
        <v>148</v>
      </c>
      <c r="C92" s="60">
        <v>2292012.7086099996</v>
      </c>
      <c r="D92" s="79"/>
    </row>
    <row r="93" spans="1:4" x14ac:dyDescent="0.25">
      <c r="A93" s="10" t="s">
        <v>74</v>
      </c>
      <c r="B93" s="12" t="s">
        <v>149</v>
      </c>
      <c r="C93" s="60">
        <v>2437.8330000000001</v>
      </c>
      <c r="D93" s="79"/>
    </row>
    <row r="94" spans="1:4" x14ac:dyDescent="0.25">
      <c r="A94" s="10" t="s">
        <v>76</v>
      </c>
      <c r="B94" s="12" t="s">
        <v>150</v>
      </c>
      <c r="C94" s="60">
        <v>0</v>
      </c>
      <c r="D94" s="79"/>
    </row>
    <row r="95" spans="1:4" x14ac:dyDescent="0.25">
      <c r="A95" s="10" t="s">
        <v>78</v>
      </c>
      <c r="B95" s="12" t="s">
        <v>151</v>
      </c>
      <c r="C95" s="60">
        <v>0</v>
      </c>
      <c r="D95" s="79"/>
    </row>
    <row r="96" spans="1:4" x14ac:dyDescent="0.25">
      <c r="A96" s="10" t="s">
        <v>103</v>
      </c>
      <c r="B96" s="12" t="s">
        <v>152</v>
      </c>
      <c r="C96" s="60">
        <v>4696</v>
      </c>
      <c r="D96" s="79"/>
    </row>
    <row r="97" spans="1:4" x14ac:dyDescent="0.25">
      <c r="A97" s="10" t="s">
        <v>153</v>
      </c>
      <c r="B97" s="12" t="s">
        <v>154</v>
      </c>
      <c r="C97" s="60">
        <v>409.25626</v>
      </c>
      <c r="D97" s="79"/>
    </row>
    <row r="98" spans="1:4" x14ac:dyDescent="0.25">
      <c r="A98" s="74"/>
      <c r="B98" s="11" t="s">
        <v>155</v>
      </c>
      <c r="C98" s="60">
        <v>3461620.51969</v>
      </c>
      <c r="D98" s="79"/>
    </row>
    <row r="99" spans="1:4" ht="31.5" x14ac:dyDescent="0.25">
      <c r="A99" s="10" t="s">
        <v>84</v>
      </c>
      <c r="B99" s="11" t="s">
        <v>156</v>
      </c>
      <c r="C99" s="60">
        <v>0</v>
      </c>
      <c r="D99" s="79"/>
    </row>
    <row r="100" spans="1:4" x14ac:dyDescent="0.25">
      <c r="A100" s="72" t="s">
        <v>157</v>
      </c>
      <c r="B100" s="14" t="s">
        <v>158</v>
      </c>
      <c r="C100" s="60">
        <v>205</v>
      </c>
      <c r="D100" s="79"/>
    </row>
    <row r="101" spans="1:4" x14ac:dyDescent="0.25">
      <c r="A101" s="75" t="s">
        <v>59</v>
      </c>
      <c r="B101" s="13" t="s">
        <v>159</v>
      </c>
      <c r="C101" s="60">
        <v>205</v>
      </c>
      <c r="D101" s="79"/>
    </row>
    <row r="102" spans="1:4" x14ac:dyDescent="0.25">
      <c r="A102" s="75" t="s">
        <v>61</v>
      </c>
      <c r="B102" s="13" t="s">
        <v>160</v>
      </c>
      <c r="C102" s="60">
        <v>0</v>
      </c>
      <c r="D102" s="79"/>
    </row>
    <row r="103" spans="1:4" x14ac:dyDescent="0.25">
      <c r="A103" s="75" t="s">
        <v>63</v>
      </c>
      <c r="B103" s="13" t="s">
        <v>161</v>
      </c>
      <c r="C103" s="60">
        <v>0</v>
      </c>
      <c r="D103" s="79"/>
    </row>
    <row r="104" spans="1:4" x14ac:dyDescent="0.25">
      <c r="A104" s="10" t="s">
        <v>106</v>
      </c>
      <c r="B104" s="11" t="s">
        <v>162</v>
      </c>
      <c r="C104" s="60">
        <v>61044</v>
      </c>
      <c r="D104" s="79"/>
    </row>
    <row r="105" spans="1:4" x14ac:dyDescent="0.25">
      <c r="A105" s="10" t="s">
        <v>117</v>
      </c>
      <c r="B105" s="11" t="s">
        <v>163</v>
      </c>
      <c r="C105" s="60">
        <v>480084.67176999996</v>
      </c>
      <c r="D105" s="79"/>
    </row>
    <row r="106" spans="1:4" x14ac:dyDescent="0.25">
      <c r="A106" s="10" t="s">
        <v>54</v>
      </c>
      <c r="B106" s="12" t="s">
        <v>164</v>
      </c>
      <c r="C106" s="60">
        <v>158656.59417999999</v>
      </c>
      <c r="D106" s="79"/>
    </row>
    <row r="107" spans="1:4" x14ac:dyDescent="0.25">
      <c r="A107" s="10" t="s">
        <v>48</v>
      </c>
      <c r="B107" s="12" t="s">
        <v>165</v>
      </c>
      <c r="C107" s="60">
        <v>0</v>
      </c>
      <c r="D107" s="79"/>
    </row>
    <row r="108" spans="1:4" x14ac:dyDescent="0.25">
      <c r="A108" s="10" t="s">
        <v>48</v>
      </c>
      <c r="B108" s="12" t="s">
        <v>166</v>
      </c>
      <c r="C108" s="60">
        <v>0</v>
      </c>
      <c r="D108" s="79"/>
    </row>
    <row r="109" spans="1:4" x14ac:dyDescent="0.25">
      <c r="A109" s="10" t="s">
        <v>57</v>
      </c>
      <c r="B109" s="12" t="s">
        <v>167</v>
      </c>
      <c r="C109" s="60">
        <v>148754.35074999998</v>
      </c>
      <c r="D109" s="79"/>
    </row>
    <row r="110" spans="1:4" x14ac:dyDescent="0.25">
      <c r="A110" s="10" t="s">
        <v>48</v>
      </c>
      <c r="B110" s="12" t="s">
        <v>165</v>
      </c>
      <c r="C110" s="60">
        <v>0</v>
      </c>
      <c r="D110" s="79"/>
    </row>
    <row r="111" spans="1:4" x14ac:dyDescent="0.25">
      <c r="A111" s="10" t="s">
        <v>48</v>
      </c>
      <c r="B111" s="12" t="s">
        <v>166</v>
      </c>
      <c r="C111" s="60">
        <v>0</v>
      </c>
      <c r="D111" s="79"/>
    </row>
    <row r="112" spans="1:4" x14ac:dyDescent="0.25">
      <c r="A112" s="10" t="s">
        <v>67</v>
      </c>
      <c r="B112" s="12" t="s">
        <v>168</v>
      </c>
      <c r="C112" s="60">
        <v>20000</v>
      </c>
      <c r="D112" s="79"/>
    </row>
    <row r="113" spans="1:4" x14ac:dyDescent="0.25">
      <c r="A113" s="10" t="s">
        <v>59</v>
      </c>
      <c r="B113" s="12" t="s">
        <v>169</v>
      </c>
      <c r="C113" s="60">
        <v>0</v>
      </c>
      <c r="D113" s="79"/>
    </row>
    <row r="114" spans="1:4" x14ac:dyDescent="0.25">
      <c r="A114" s="10" t="s">
        <v>48</v>
      </c>
      <c r="B114" s="12" t="s">
        <v>165</v>
      </c>
      <c r="C114" s="60">
        <v>0</v>
      </c>
      <c r="D114" s="79"/>
    </row>
    <row r="115" spans="1:4" x14ac:dyDescent="0.25">
      <c r="A115" s="10" t="s">
        <v>48</v>
      </c>
      <c r="B115" s="12" t="s">
        <v>166</v>
      </c>
      <c r="C115" s="60">
        <v>0</v>
      </c>
      <c r="D115" s="79"/>
    </row>
    <row r="116" spans="1:4" x14ac:dyDescent="0.25">
      <c r="A116" s="10" t="s">
        <v>61</v>
      </c>
      <c r="B116" s="12" t="s">
        <v>170</v>
      </c>
      <c r="C116" s="60">
        <v>20000</v>
      </c>
      <c r="D116" s="79"/>
    </row>
    <row r="117" spans="1:4" x14ac:dyDescent="0.25">
      <c r="A117" s="10" t="s">
        <v>48</v>
      </c>
      <c r="B117" s="12" t="s">
        <v>165</v>
      </c>
      <c r="C117" s="60">
        <v>0</v>
      </c>
      <c r="D117" s="79"/>
    </row>
    <row r="118" spans="1:4" x14ac:dyDescent="0.25">
      <c r="A118" s="10" t="s">
        <v>48</v>
      </c>
      <c r="B118" s="12" t="s">
        <v>166</v>
      </c>
      <c r="C118" s="60">
        <v>0</v>
      </c>
      <c r="D118" s="79"/>
    </row>
    <row r="119" spans="1:4" x14ac:dyDescent="0.25">
      <c r="A119" s="10" t="s">
        <v>79</v>
      </c>
      <c r="B119" s="12" t="s">
        <v>171</v>
      </c>
      <c r="C119" s="60">
        <v>10330.700999999999</v>
      </c>
      <c r="D119" s="79"/>
    </row>
    <row r="120" spans="1:4" x14ac:dyDescent="0.25">
      <c r="A120" s="10" t="s">
        <v>48</v>
      </c>
      <c r="B120" s="12" t="s">
        <v>165</v>
      </c>
      <c r="C120" s="60">
        <v>0</v>
      </c>
      <c r="D120" s="79"/>
    </row>
    <row r="121" spans="1:4" x14ac:dyDescent="0.25">
      <c r="A121" s="10" t="s">
        <v>48</v>
      </c>
      <c r="B121" s="12" t="s">
        <v>166</v>
      </c>
      <c r="C121" s="60">
        <v>0</v>
      </c>
      <c r="D121" s="79"/>
    </row>
    <row r="122" spans="1:4" x14ac:dyDescent="0.25">
      <c r="A122" s="10" t="s">
        <v>134</v>
      </c>
      <c r="B122" s="12" t="s">
        <v>172</v>
      </c>
      <c r="C122" s="60">
        <v>142343.02583999999</v>
      </c>
      <c r="D122" s="79"/>
    </row>
    <row r="123" spans="1:4" x14ac:dyDescent="0.25">
      <c r="A123" s="10" t="s">
        <v>48</v>
      </c>
      <c r="B123" s="12" t="s">
        <v>165</v>
      </c>
      <c r="C123" s="60">
        <v>0</v>
      </c>
      <c r="D123" s="79"/>
    </row>
    <row r="124" spans="1:4" x14ac:dyDescent="0.25">
      <c r="A124" s="10" t="s">
        <v>48</v>
      </c>
      <c r="B124" s="12" t="s">
        <v>166</v>
      </c>
      <c r="C124" s="60">
        <v>0</v>
      </c>
      <c r="D124" s="79"/>
    </row>
    <row r="125" spans="1:4" x14ac:dyDescent="0.25">
      <c r="A125" s="10" t="s">
        <v>48</v>
      </c>
      <c r="B125" s="12" t="s">
        <v>173</v>
      </c>
      <c r="C125" s="60">
        <v>21095.14975</v>
      </c>
      <c r="D125" s="79"/>
    </row>
    <row r="126" spans="1:4" x14ac:dyDescent="0.25">
      <c r="A126" s="10" t="s">
        <v>48</v>
      </c>
      <c r="B126" s="12" t="s">
        <v>174</v>
      </c>
      <c r="C126" s="60">
        <v>18385.31479</v>
      </c>
      <c r="D126" s="79"/>
    </row>
    <row r="127" spans="1:4" x14ac:dyDescent="0.25">
      <c r="A127" s="10" t="s">
        <v>48</v>
      </c>
      <c r="B127" s="12" t="s">
        <v>175</v>
      </c>
      <c r="C127" s="60">
        <v>3417.0472399999999</v>
      </c>
      <c r="D127" s="79"/>
    </row>
    <row r="128" spans="1:4" x14ac:dyDescent="0.25">
      <c r="A128" s="10" t="s">
        <v>124</v>
      </c>
      <c r="B128" s="11" t="s">
        <v>176</v>
      </c>
      <c r="C128" s="60"/>
      <c r="D128" s="79"/>
    </row>
    <row r="129" spans="1:5" x14ac:dyDescent="0.25">
      <c r="A129" s="10" t="s">
        <v>54</v>
      </c>
      <c r="B129" s="12" t="s">
        <v>177</v>
      </c>
      <c r="C129" s="60">
        <v>4012</v>
      </c>
      <c r="D129" s="79"/>
    </row>
    <row r="130" spans="1:5" x14ac:dyDescent="0.25">
      <c r="A130" s="10" t="s">
        <v>57</v>
      </c>
      <c r="B130" s="12" t="s">
        <v>178</v>
      </c>
      <c r="C130" s="60">
        <v>0</v>
      </c>
      <c r="D130" s="79"/>
    </row>
    <row r="131" spans="1:5" x14ac:dyDescent="0.25">
      <c r="A131" s="10"/>
      <c r="B131" s="11" t="s">
        <v>179</v>
      </c>
      <c r="C131" s="60">
        <v>4012</v>
      </c>
      <c r="D131" s="79"/>
    </row>
    <row r="132" spans="1:5" x14ac:dyDescent="0.25">
      <c r="A132" s="74"/>
      <c r="B132" s="11" t="s">
        <v>180</v>
      </c>
      <c r="C132" s="60">
        <v>5218885.0650400007</v>
      </c>
      <c r="D132" s="79"/>
      <c r="E132" s="79"/>
    </row>
    <row r="133" spans="1:5" x14ac:dyDescent="0.25">
      <c r="A133" s="10" t="s">
        <v>181</v>
      </c>
      <c r="B133" s="11" t="s">
        <v>182</v>
      </c>
      <c r="C133" s="60">
        <v>17358.588779999998</v>
      </c>
      <c r="D133" s="79"/>
      <c r="E133" s="79"/>
    </row>
    <row r="134" spans="1:5" ht="5.25" customHeight="1" x14ac:dyDescent="0.25">
      <c r="A134" s="90" t="s">
        <v>332</v>
      </c>
      <c r="B134" s="90"/>
      <c r="C134" s="90"/>
    </row>
    <row r="135" spans="1:5" ht="24.75" customHeight="1" x14ac:dyDescent="0.25">
      <c r="A135" s="90"/>
      <c r="B135" s="90"/>
      <c r="C135" s="90"/>
    </row>
    <row r="137" spans="1:5" x14ac:dyDescent="0.25">
      <c r="C137" s="79"/>
    </row>
    <row r="138" spans="1:5" x14ac:dyDescent="0.25">
      <c r="C138" s="79"/>
    </row>
  </sheetData>
  <mergeCells count="5">
    <mergeCell ref="A1:C2"/>
    <mergeCell ref="A134:C135"/>
    <mergeCell ref="A3:B5"/>
    <mergeCell ref="A6:B6"/>
    <mergeCell ref="A74:C74"/>
  </mergeCells>
  <conditionalFormatting sqref="D7:D133">
    <cfRule type="cellIs" dxfId="4" priority="3" operator="notBetween">
      <formula>0.5</formula>
      <formula>-0.5</formula>
    </cfRule>
  </conditionalFormatting>
  <conditionalFormatting sqref="E133">
    <cfRule type="cellIs" dxfId="3" priority="1" operator="notBetween">
      <formula>0.5</formula>
      <formula>-0.5</formula>
    </cfRule>
  </conditionalFormatting>
  <conditionalFormatting sqref="E132">
    <cfRule type="cellIs" dxfId="2" priority="2" operator="notBetween">
      <formula>0.5</formula>
      <formula>-0.5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73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3"/>
  <sheetViews>
    <sheetView zoomScaleNormal="100" zoomScaleSheetLayoutView="70" workbookViewId="0">
      <selection sqref="A1:C1"/>
    </sheetView>
  </sheetViews>
  <sheetFormatPr defaultRowHeight="15.75" x14ac:dyDescent="0.25"/>
  <cols>
    <col min="1" max="1" width="4.85546875" style="78" customWidth="1"/>
    <col min="2" max="2" width="125.5703125" style="78" customWidth="1"/>
    <col min="3" max="3" width="20" style="78" customWidth="1"/>
    <col min="4" max="4" width="11.7109375" style="78" bestFit="1" customWidth="1"/>
    <col min="5" max="5" width="11.140625" style="78" customWidth="1"/>
    <col min="6" max="16384" width="9.140625" style="78"/>
  </cols>
  <sheetData>
    <row r="1" spans="1:5" ht="37.5" customHeight="1" x14ac:dyDescent="0.25">
      <c r="A1" s="98" t="s">
        <v>379</v>
      </c>
      <c r="B1" s="98"/>
      <c r="C1" s="98"/>
    </row>
    <row r="2" spans="1:5" ht="47.25" x14ac:dyDescent="0.25">
      <c r="A2" s="111"/>
      <c r="B2" s="112"/>
      <c r="C2" s="15" t="s">
        <v>183</v>
      </c>
    </row>
    <row r="3" spans="1:5" x14ac:dyDescent="0.25">
      <c r="A3" s="113">
        <v>1</v>
      </c>
      <c r="B3" s="114"/>
      <c r="C3" s="16">
        <v>2</v>
      </c>
    </row>
    <row r="4" spans="1:5" x14ac:dyDescent="0.25">
      <c r="A4" s="25" t="s">
        <v>266</v>
      </c>
      <c r="B4" s="115" t="s">
        <v>184</v>
      </c>
      <c r="C4" s="116"/>
      <c r="D4" s="76"/>
    </row>
    <row r="5" spans="1:5" x14ac:dyDescent="0.25">
      <c r="A5" s="26" t="s">
        <v>59</v>
      </c>
      <c r="B5" s="18" t="s">
        <v>185</v>
      </c>
      <c r="C5" s="80"/>
      <c r="D5" s="77"/>
    </row>
    <row r="6" spans="1:5" x14ac:dyDescent="0.25">
      <c r="A6" s="21" t="s">
        <v>267</v>
      </c>
      <c r="B6" s="18" t="s">
        <v>186</v>
      </c>
      <c r="C6" s="81">
        <v>1780880.4956400001</v>
      </c>
      <c r="D6" s="79"/>
      <c r="E6" s="79"/>
    </row>
    <row r="7" spans="1:5" ht="31.5" x14ac:dyDescent="0.25">
      <c r="A7" s="21"/>
      <c r="B7" s="18" t="s">
        <v>187</v>
      </c>
      <c r="C7" s="81">
        <v>-63761.801449999999</v>
      </c>
      <c r="D7" s="79"/>
      <c r="E7" s="79"/>
    </row>
    <row r="8" spans="1:5" x14ac:dyDescent="0.25">
      <c r="A8" s="21" t="s">
        <v>268</v>
      </c>
      <c r="B8" s="18" t="s">
        <v>188</v>
      </c>
      <c r="C8" s="81">
        <v>-509525.38733999996</v>
      </c>
      <c r="D8" s="79"/>
      <c r="E8" s="79"/>
    </row>
    <row r="9" spans="1:5" x14ac:dyDescent="0.25">
      <c r="A9" s="21" t="s">
        <v>269</v>
      </c>
      <c r="B9" s="18" t="s">
        <v>189</v>
      </c>
      <c r="C9" s="81">
        <v>-94316.094820000013</v>
      </c>
      <c r="D9" s="79"/>
      <c r="E9" s="79"/>
    </row>
    <row r="10" spans="1:5" x14ac:dyDescent="0.25">
      <c r="A10" s="21"/>
      <c r="B10" s="18" t="s">
        <v>190</v>
      </c>
      <c r="C10" s="81">
        <v>3230.61499</v>
      </c>
      <c r="D10" s="79"/>
      <c r="E10" s="79"/>
    </row>
    <row r="11" spans="1:5" x14ac:dyDescent="0.25">
      <c r="A11" s="21" t="s">
        <v>270</v>
      </c>
      <c r="B11" s="18" t="s">
        <v>191</v>
      </c>
      <c r="C11" s="81">
        <v>46803.228049999998</v>
      </c>
      <c r="D11" s="79"/>
      <c r="E11" s="79"/>
    </row>
    <row r="12" spans="1:5" x14ac:dyDescent="0.25">
      <c r="A12" s="27"/>
      <c r="B12" s="19" t="s">
        <v>192</v>
      </c>
      <c r="C12" s="81">
        <v>1223842.2415299998</v>
      </c>
      <c r="D12" s="79"/>
      <c r="E12" s="79"/>
    </row>
    <row r="13" spans="1:5" x14ac:dyDescent="0.25">
      <c r="A13" s="16" t="s">
        <v>61</v>
      </c>
      <c r="B13" s="20" t="s">
        <v>193</v>
      </c>
      <c r="C13" s="81">
        <v>11292</v>
      </c>
      <c r="D13" s="79"/>
      <c r="E13" s="79"/>
    </row>
    <row r="14" spans="1:5" x14ac:dyDescent="0.25">
      <c r="A14" s="16" t="s">
        <v>63</v>
      </c>
      <c r="B14" s="18" t="s">
        <v>194</v>
      </c>
      <c r="C14" s="81">
        <v>15217.469440000001</v>
      </c>
      <c r="D14" s="79"/>
      <c r="E14" s="79"/>
    </row>
    <row r="15" spans="1:5" x14ac:dyDescent="0.25">
      <c r="A15" s="26" t="s">
        <v>65</v>
      </c>
      <c r="B15" s="18" t="s">
        <v>195</v>
      </c>
      <c r="C15" s="81"/>
      <c r="D15" s="79"/>
      <c r="E15" s="79"/>
    </row>
    <row r="16" spans="1:5" x14ac:dyDescent="0.25">
      <c r="A16" s="21" t="s">
        <v>267</v>
      </c>
      <c r="B16" s="18" t="s">
        <v>196</v>
      </c>
      <c r="C16" s="81"/>
      <c r="D16" s="79"/>
      <c r="E16" s="79"/>
    </row>
    <row r="17" spans="1:5" x14ac:dyDescent="0.25">
      <c r="A17" s="21" t="s">
        <v>271</v>
      </c>
      <c r="B17" s="18" t="s">
        <v>197</v>
      </c>
      <c r="C17" s="81">
        <v>-711834.52359999996</v>
      </c>
      <c r="D17" s="79"/>
      <c r="E17" s="79"/>
    </row>
    <row r="18" spans="1:5" x14ac:dyDescent="0.25">
      <c r="A18" s="21" t="s">
        <v>272</v>
      </c>
      <c r="B18" s="18" t="s">
        <v>198</v>
      </c>
      <c r="C18" s="81">
        <v>199330.30932999999</v>
      </c>
      <c r="D18" s="79"/>
      <c r="E18" s="79"/>
    </row>
    <row r="19" spans="1:5" x14ac:dyDescent="0.25">
      <c r="A19" s="27"/>
      <c r="B19" s="21" t="s">
        <v>199</v>
      </c>
      <c r="C19" s="81">
        <v>-512504.21427</v>
      </c>
      <c r="D19" s="79"/>
      <c r="E19" s="79"/>
    </row>
    <row r="20" spans="1:5" x14ac:dyDescent="0.25">
      <c r="A20" s="21" t="s">
        <v>268</v>
      </c>
      <c r="B20" s="18" t="s">
        <v>200</v>
      </c>
      <c r="C20" s="81">
        <v>-57128.735570000004</v>
      </c>
      <c r="D20" s="79"/>
      <c r="E20" s="79"/>
    </row>
    <row r="21" spans="1:5" x14ac:dyDescent="0.25">
      <c r="A21" s="21" t="s">
        <v>269</v>
      </c>
      <c r="B21" s="18" t="s">
        <v>201</v>
      </c>
      <c r="C21" s="81">
        <v>20649.036769511607</v>
      </c>
      <c r="D21" s="79"/>
      <c r="E21" s="79"/>
    </row>
    <row r="22" spans="1:5" x14ac:dyDescent="0.25">
      <c r="A22" s="27"/>
      <c r="B22" s="19" t="s">
        <v>202</v>
      </c>
      <c r="C22" s="81">
        <v>-548983.91307048837</v>
      </c>
      <c r="D22" s="79"/>
      <c r="E22" s="79"/>
    </row>
    <row r="23" spans="1:5" x14ac:dyDescent="0.25">
      <c r="A23" s="26" t="s">
        <v>74</v>
      </c>
      <c r="B23" s="18" t="s">
        <v>203</v>
      </c>
      <c r="C23" s="81"/>
      <c r="D23" s="79"/>
      <c r="E23" s="79"/>
    </row>
    <row r="24" spans="1:5" x14ac:dyDescent="0.25">
      <c r="A24" s="21" t="s">
        <v>267</v>
      </c>
      <c r="B24" s="18" t="s">
        <v>204</v>
      </c>
      <c r="C24" s="81">
        <v>978.16386000000034</v>
      </c>
      <c r="D24" s="79"/>
      <c r="E24" s="79"/>
    </row>
    <row r="25" spans="1:5" x14ac:dyDescent="0.25">
      <c r="A25" s="21" t="s">
        <v>268</v>
      </c>
      <c r="B25" s="18" t="s">
        <v>205</v>
      </c>
      <c r="C25" s="81">
        <v>189</v>
      </c>
      <c r="D25" s="79"/>
      <c r="E25" s="79"/>
    </row>
    <row r="26" spans="1:5" x14ac:dyDescent="0.25">
      <c r="A26" s="26"/>
      <c r="B26" s="19" t="s">
        <v>206</v>
      </c>
      <c r="C26" s="81">
        <v>1167.1638600000003</v>
      </c>
      <c r="D26" s="79"/>
      <c r="E26" s="79"/>
    </row>
    <row r="27" spans="1:5" x14ac:dyDescent="0.25">
      <c r="A27" s="26" t="s">
        <v>76</v>
      </c>
      <c r="B27" s="18" t="s">
        <v>207</v>
      </c>
      <c r="C27" s="81">
        <v>-3039.5730999999996</v>
      </c>
      <c r="D27" s="79"/>
      <c r="E27" s="79"/>
    </row>
    <row r="28" spans="1:5" x14ac:dyDescent="0.25">
      <c r="A28" s="26" t="s">
        <v>78</v>
      </c>
      <c r="B28" s="18" t="s">
        <v>208</v>
      </c>
      <c r="C28" s="81"/>
      <c r="D28" s="79"/>
      <c r="E28" s="79"/>
    </row>
    <row r="29" spans="1:5" x14ac:dyDescent="0.25">
      <c r="A29" s="21" t="s">
        <v>267</v>
      </c>
      <c r="B29" s="18" t="s">
        <v>209</v>
      </c>
      <c r="C29" s="81">
        <v>-398996.01530999999</v>
      </c>
      <c r="D29" s="79"/>
      <c r="E29" s="79"/>
    </row>
    <row r="30" spans="1:5" x14ac:dyDescent="0.25">
      <c r="A30" s="21" t="s">
        <v>268</v>
      </c>
      <c r="B30" s="18" t="s">
        <v>210</v>
      </c>
      <c r="C30" s="81">
        <v>4876.134399999999</v>
      </c>
      <c r="D30" s="79"/>
      <c r="E30" s="79"/>
    </row>
    <row r="31" spans="1:5" x14ac:dyDescent="0.25">
      <c r="A31" s="21" t="s">
        <v>269</v>
      </c>
      <c r="B31" s="18" t="s">
        <v>211</v>
      </c>
      <c r="C31" s="81">
        <v>-147633.26814999999</v>
      </c>
      <c r="D31" s="79"/>
      <c r="E31" s="79"/>
    </row>
    <row r="32" spans="1:5" x14ac:dyDescent="0.25">
      <c r="A32" s="21" t="s">
        <v>270</v>
      </c>
      <c r="B32" s="18" t="s">
        <v>212</v>
      </c>
      <c r="C32" s="81">
        <v>139063.70896999998</v>
      </c>
      <c r="D32" s="79"/>
      <c r="E32" s="79"/>
    </row>
    <row r="33" spans="1:5" x14ac:dyDescent="0.25">
      <c r="A33" s="28"/>
      <c r="B33" s="19" t="s">
        <v>213</v>
      </c>
      <c r="C33" s="81">
        <v>-402689.44008999993</v>
      </c>
      <c r="D33" s="79"/>
      <c r="E33" s="79"/>
    </row>
    <row r="34" spans="1:5" x14ac:dyDescent="0.25">
      <c r="A34" s="26" t="s">
        <v>103</v>
      </c>
      <c r="B34" s="18" t="s">
        <v>214</v>
      </c>
      <c r="C34" s="81">
        <v>-102448.36867</v>
      </c>
      <c r="D34" s="79"/>
      <c r="E34" s="79"/>
    </row>
    <row r="35" spans="1:5" ht="15.75" customHeight="1" x14ac:dyDescent="0.25">
      <c r="A35" s="26"/>
      <c r="B35" s="18" t="s">
        <v>215</v>
      </c>
      <c r="C35" s="81">
        <v>-79117.200209999981</v>
      </c>
      <c r="D35" s="79"/>
      <c r="E35" s="79"/>
    </row>
    <row r="36" spans="1:5" x14ac:dyDescent="0.25">
      <c r="A36" s="26" t="s">
        <v>153</v>
      </c>
      <c r="B36" s="18" t="s">
        <v>216</v>
      </c>
      <c r="C36" s="81">
        <v>0</v>
      </c>
      <c r="D36" s="79"/>
      <c r="E36" s="79"/>
    </row>
    <row r="37" spans="1:5" x14ac:dyDescent="0.25">
      <c r="A37" s="26" t="s">
        <v>273</v>
      </c>
      <c r="B37" s="18" t="s">
        <v>217</v>
      </c>
      <c r="C37" s="81">
        <v>194357.57989951156</v>
      </c>
      <c r="D37" s="79"/>
      <c r="E37" s="79"/>
    </row>
    <row r="38" spans="1:5" x14ac:dyDescent="0.25">
      <c r="A38" s="29" t="s">
        <v>57</v>
      </c>
      <c r="B38" s="17" t="s">
        <v>218</v>
      </c>
      <c r="C38" s="81"/>
      <c r="D38" s="79"/>
      <c r="E38" s="79"/>
    </row>
    <row r="39" spans="1:5" x14ac:dyDescent="0.25">
      <c r="A39" s="26" t="s">
        <v>59</v>
      </c>
      <c r="B39" s="18" t="s">
        <v>185</v>
      </c>
      <c r="C39" s="81"/>
      <c r="D39" s="79"/>
      <c r="E39" s="79"/>
    </row>
    <row r="40" spans="1:5" x14ac:dyDescent="0.25">
      <c r="A40" s="21" t="s">
        <v>267</v>
      </c>
      <c r="B40" s="18" t="s">
        <v>186</v>
      </c>
      <c r="C40" s="81">
        <v>0</v>
      </c>
      <c r="D40" s="79"/>
      <c r="E40" s="79"/>
    </row>
    <row r="41" spans="1:5" ht="31.5" x14ac:dyDescent="0.25">
      <c r="A41" s="21"/>
      <c r="B41" s="18" t="s">
        <v>187</v>
      </c>
      <c r="C41" s="81">
        <v>0</v>
      </c>
      <c r="D41" s="79"/>
      <c r="E41" s="79"/>
    </row>
    <row r="42" spans="1:5" x14ac:dyDescent="0.25">
      <c r="A42" s="21" t="s">
        <v>268</v>
      </c>
      <c r="B42" s="18" t="s">
        <v>188</v>
      </c>
      <c r="C42" s="81">
        <v>0</v>
      </c>
      <c r="D42" s="79"/>
      <c r="E42" s="79"/>
    </row>
    <row r="43" spans="1:5" x14ac:dyDescent="0.25">
      <c r="A43" s="21" t="s">
        <v>269</v>
      </c>
      <c r="B43" s="18" t="s">
        <v>189</v>
      </c>
      <c r="C43" s="81">
        <v>0</v>
      </c>
      <c r="D43" s="79"/>
      <c r="E43" s="79"/>
    </row>
    <row r="44" spans="1:5" x14ac:dyDescent="0.25">
      <c r="A44" s="21" t="s">
        <v>270</v>
      </c>
      <c r="B44" s="18" t="s">
        <v>191</v>
      </c>
      <c r="C44" s="81">
        <v>0</v>
      </c>
      <c r="D44" s="79"/>
      <c r="E44" s="79"/>
    </row>
    <row r="45" spans="1:5" x14ac:dyDescent="0.25">
      <c r="A45" s="27"/>
      <c r="B45" s="19" t="s">
        <v>219</v>
      </c>
      <c r="C45" s="81">
        <v>0</v>
      </c>
      <c r="D45" s="79"/>
      <c r="E45" s="79"/>
    </row>
    <row r="46" spans="1:5" x14ac:dyDescent="0.25">
      <c r="A46" s="28" t="s">
        <v>61</v>
      </c>
      <c r="B46" s="18" t="s">
        <v>220</v>
      </c>
      <c r="C46" s="81"/>
      <c r="D46" s="79"/>
      <c r="E46" s="79"/>
    </row>
    <row r="47" spans="1:5" x14ac:dyDescent="0.25">
      <c r="A47" s="21" t="s">
        <v>267</v>
      </c>
      <c r="B47" s="18" t="s">
        <v>221</v>
      </c>
      <c r="C47" s="81">
        <v>0</v>
      </c>
      <c r="D47" s="79"/>
      <c r="E47" s="79"/>
    </row>
    <row r="48" spans="1:5" x14ac:dyDescent="0.25">
      <c r="A48" s="27"/>
      <c r="B48" s="18" t="s">
        <v>222</v>
      </c>
      <c r="C48" s="81">
        <v>0</v>
      </c>
      <c r="D48" s="79"/>
      <c r="E48" s="79"/>
    </row>
    <row r="49" spans="1:5" x14ac:dyDescent="0.25">
      <c r="A49" s="27" t="s">
        <v>268</v>
      </c>
      <c r="B49" s="18" t="s">
        <v>223</v>
      </c>
      <c r="C49" s="81"/>
      <c r="D49" s="79"/>
      <c r="E49" s="79"/>
    </row>
    <row r="50" spans="1:5" x14ac:dyDescent="0.25">
      <c r="A50" s="27"/>
      <c r="B50" s="18" t="s">
        <v>222</v>
      </c>
      <c r="C50" s="81">
        <v>0</v>
      </c>
      <c r="D50" s="79"/>
      <c r="E50" s="79"/>
    </row>
    <row r="51" spans="1:5" x14ac:dyDescent="0.25">
      <c r="A51" s="30" t="s">
        <v>274</v>
      </c>
      <c r="B51" s="18" t="s">
        <v>224</v>
      </c>
      <c r="C51" s="81">
        <v>0</v>
      </c>
      <c r="D51" s="79"/>
      <c r="E51" s="79"/>
    </row>
    <row r="52" spans="1:5" x14ac:dyDescent="0.25">
      <c r="A52" s="30" t="s">
        <v>275</v>
      </c>
      <c r="B52" s="18" t="s">
        <v>225</v>
      </c>
      <c r="C52" s="81">
        <v>0</v>
      </c>
      <c r="D52" s="79"/>
      <c r="E52" s="79"/>
    </row>
    <row r="53" spans="1:5" x14ac:dyDescent="0.25">
      <c r="A53" s="22"/>
      <c r="B53" s="21" t="s">
        <v>347</v>
      </c>
      <c r="C53" s="81">
        <v>0</v>
      </c>
      <c r="D53" s="79"/>
      <c r="E53" s="79"/>
    </row>
    <row r="54" spans="1:5" x14ac:dyDescent="0.25">
      <c r="A54" s="27" t="s">
        <v>269</v>
      </c>
      <c r="B54" s="18" t="s">
        <v>227</v>
      </c>
      <c r="C54" s="81">
        <v>0</v>
      </c>
      <c r="D54" s="79"/>
      <c r="E54" s="79"/>
    </row>
    <row r="55" spans="1:5" x14ac:dyDescent="0.25">
      <c r="A55" s="27" t="s">
        <v>270</v>
      </c>
      <c r="B55" s="18" t="s">
        <v>228</v>
      </c>
      <c r="C55" s="81">
        <v>0</v>
      </c>
      <c r="D55" s="79"/>
      <c r="E55" s="79"/>
    </row>
    <row r="56" spans="1:5" x14ac:dyDescent="0.25">
      <c r="A56" s="25"/>
      <c r="B56" s="19" t="s">
        <v>229</v>
      </c>
      <c r="C56" s="81">
        <v>0</v>
      </c>
      <c r="D56" s="79"/>
      <c r="E56" s="79"/>
    </row>
    <row r="57" spans="1:5" x14ac:dyDescent="0.25">
      <c r="A57" s="28" t="s">
        <v>63</v>
      </c>
      <c r="B57" s="22" t="s">
        <v>194</v>
      </c>
      <c r="C57" s="81">
        <v>0</v>
      </c>
      <c r="D57" s="79"/>
      <c r="E57" s="79"/>
    </row>
    <row r="58" spans="1:5" x14ac:dyDescent="0.25">
      <c r="A58" s="26" t="s">
        <v>65</v>
      </c>
      <c r="B58" s="18" t="s">
        <v>230</v>
      </c>
      <c r="C58" s="81"/>
      <c r="D58" s="79"/>
      <c r="E58" s="79"/>
    </row>
    <row r="59" spans="1:5" x14ac:dyDescent="0.25">
      <c r="A59" s="21" t="s">
        <v>267</v>
      </c>
      <c r="B59" s="18" t="s">
        <v>231</v>
      </c>
      <c r="C59" s="81"/>
      <c r="D59" s="79"/>
      <c r="E59" s="79"/>
    </row>
    <row r="60" spans="1:5" x14ac:dyDescent="0.25">
      <c r="A60" s="21" t="s">
        <v>271</v>
      </c>
      <c r="B60" s="18" t="s">
        <v>197</v>
      </c>
      <c r="C60" s="81">
        <v>0</v>
      </c>
      <c r="D60" s="79"/>
      <c r="E60" s="79"/>
    </row>
    <row r="61" spans="1:5" x14ac:dyDescent="0.25">
      <c r="A61" s="21" t="s">
        <v>272</v>
      </c>
      <c r="B61" s="18" t="s">
        <v>198</v>
      </c>
      <c r="C61" s="81">
        <v>0</v>
      </c>
      <c r="D61" s="79"/>
      <c r="E61" s="79"/>
    </row>
    <row r="62" spans="1:5" x14ac:dyDescent="0.25">
      <c r="A62" s="27"/>
      <c r="B62" s="21" t="s">
        <v>232</v>
      </c>
      <c r="C62" s="81">
        <v>0</v>
      </c>
      <c r="D62" s="79"/>
      <c r="E62" s="79"/>
    </row>
    <row r="63" spans="1:5" x14ac:dyDescent="0.25">
      <c r="A63" s="27" t="s">
        <v>268</v>
      </c>
      <c r="B63" s="18" t="s">
        <v>233</v>
      </c>
      <c r="C63" s="81"/>
      <c r="D63" s="79"/>
      <c r="E63" s="79"/>
    </row>
    <row r="64" spans="1:5" x14ac:dyDescent="0.25">
      <c r="A64" s="30" t="s">
        <v>274</v>
      </c>
      <c r="B64" s="18" t="s">
        <v>197</v>
      </c>
      <c r="C64" s="81">
        <v>0</v>
      </c>
      <c r="D64" s="79"/>
      <c r="E64" s="79"/>
    </row>
    <row r="65" spans="1:5" x14ac:dyDescent="0.25">
      <c r="A65" s="30" t="s">
        <v>275</v>
      </c>
      <c r="B65" s="18" t="s">
        <v>198</v>
      </c>
      <c r="C65" s="81">
        <v>0</v>
      </c>
      <c r="D65" s="79"/>
      <c r="E65" s="79"/>
    </row>
    <row r="66" spans="1:5" x14ac:dyDescent="0.25">
      <c r="A66" s="27"/>
      <c r="B66" s="21" t="s">
        <v>347</v>
      </c>
      <c r="C66" s="81">
        <v>0</v>
      </c>
      <c r="D66" s="79"/>
      <c r="E66" s="79"/>
    </row>
    <row r="67" spans="1:5" x14ac:dyDescent="0.25">
      <c r="A67" s="28"/>
      <c r="B67" s="23" t="s">
        <v>202</v>
      </c>
      <c r="C67" s="81">
        <v>0</v>
      </c>
      <c r="D67" s="79"/>
      <c r="E67" s="79"/>
    </row>
    <row r="68" spans="1:5" x14ac:dyDescent="0.25">
      <c r="A68" s="26" t="s">
        <v>74</v>
      </c>
      <c r="B68" s="18" t="s">
        <v>234</v>
      </c>
      <c r="C68" s="81"/>
      <c r="D68" s="79"/>
      <c r="E68" s="79"/>
    </row>
    <row r="69" spans="1:5" x14ac:dyDescent="0.25">
      <c r="A69" s="21" t="s">
        <v>267</v>
      </c>
      <c r="B69" s="24" t="s">
        <v>235</v>
      </c>
      <c r="C69" s="81"/>
      <c r="D69" s="79"/>
      <c r="E69" s="79"/>
    </row>
    <row r="70" spans="1:5" x14ac:dyDescent="0.25">
      <c r="A70" s="21" t="s">
        <v>271</v>
      </c>
      <c r="B70" s="18" t="s">
        <v>197</v>
      </c>
      <c r="C70" s="81">
        <v>0</v>
      </c>
      <c r="D70" s="79"/>
      <c r="E70" s="79"/>
    </row>
    <row r="71" spans="1:5" x14ac:dyDescent="0.25">
      <c r="A71" s="21" t="s">
        <v>272</v>
      </c>
      <c r="B71" s="18" t="s">
        <v>198</v>
      </c>
      <c r="C71" s="81">
        <v>0</v>
      </c>
      <c r="D71" s="79"/>
      <c r="E71" s="79"/>
    </row>
    <row r="72" spans="1:5" x14ac:dyDescent="0.25">
      <c r="A72" s="27"/>
      <c r="B72" s="21" t="s">
        <v>232</v>
      </c>
      <c r="C72" s="81">
        <v>0</v>
      </c>
      <c r="D72" s="79"/>
      <c r="E72" s="79"/>
    </row>
    <row r="73" spans="1:5" x14ac:dyDescent="0.25">
      <c r="A73" s="27" t="s">
        <v>268</v>
      </c>
      <c r="B73" s="18" t="s">
        <v>236</v>
      </c>
      <c r="C73" s="81">
        <v>0</v>
      </c>
      <c r="D73" s="79"/>
      <c r="E73" s="79"/>
    </row>
    <row r="74" spans="1:5" x14ac:dyDescent="0.25">
      <c r="A74" s="27"/>
      <c r="B74" s="19" t="s">
        <v>237</v>
      </c>
      <c r="C74" s="81">
        <v>0</v>
      </c>
      <c r="D74" s="79"/>
      <c r="E74" s="79"/>
    </row>
    <row r="75" spans="1:5" x14ac:dyDescent="0.25">
      <c r="A75" s="26" t="s">
        <v>76</v>
      </c>
      <c r="B75" s="18" t="s">
        <v>207</v>
      </c>
      <c r="C75" s="81">
        <v>0</v>
      </c>
      <c r="D75" s="79"/>
      <c r="E75" s="79"/>
    </row>
    <row r="76" spans="1:5" x14ac:dyDescent="0.25">
      <c r="A76" s="26" t="s">
        <v>78</v>
      </c>
      <c r="B76" s="18" t="s">
        <v>238</v>
      </c>
      <c r="C76" s="81"/>
      <c r="D76" s="79"/>
      <c r="E76" s="79"/>
    </row>
    <row r="77" spans="1:5" x14ac:dyDescent="0.25">
      <c r="A77" s="21" t="s">
        <v>267</v>
      </c>
      <c r="B77" s="18" t="s">
        <v>209</v>
      </c>
      <c r="C77" s="81">
        <v>0</v>
      </c>
      <c r="D77" s="79"/>
      <c r="E77" s="79"/>
    </row>
    <row r="78" spans="1:5" x14ac:dyDescent="0.25">
      <c r="A78" s="21" t="s">
        <v>268</v>
      </c>
      <c r="B78" s="18" t="s">
        <v>210</v>
      </c>
      <c r="C78" s="81">
        <v>0</v>
      </c>
      <c r="D78" s="79"/>
      <c r="E78" s="79"/>
    </row>
    <row r="79" spans="1:5" x14ac:dyDescent="0.25">
      <c r="A79" s="21" t="s">
        <v>269</v>
      </c>
      <c r="B79" s="18" t="s">
        <v>211</v>
      </c>
      <c r="C79" s="81">
        <v>0</v>
      </c>
      <c r="D79" s="79"/>
      <c r="E79" s="79"/>
    </row>
    <row r="80" spans="1:5" x14ac:dyDescent="0.25">
      <c r="A80" s="21" t="s">
        <v>270</v>
      </c>
      <c r="B80" s="18" t="s">
        <v>239</v>
      </c>
      <c r="C80" s="81">
        <v>0</v>
      </c>
      <c r="D80" s="79"/>
      <c r="E80" s="79"/>
    </row>
    <row r="81" spans="1:5" x14ac:dyDescent="0.25">
      <c r="A81" s="28"/>
      <c r="B81" s="19" t="s">
        <v>213</v>
      </c>
      <c r="C81" s="81">
        <v>0</v>
      </c>
      <c r="D81" s="79"/>
      <c r="E81" s="79"/>
    </row>
    <row r="82" spans="1:5" x14ac:dyDescent="0.25">
      <c r="A82" s="26" t="s">
        <v>103</v>
      </c>
      <c r="B82" s="18" t="s">
        <v>240</v>
      </c>
      <c r="C82" s="81"/>
      <c r="D82" s="79"/>
      <c r="E82" s="79"/>
    </row>
    <row r="83" spans="1:5" x14ac:dyDescent="0.25">
      <c r="A83" s="21" t="s">
        <v>267</v>
      </c>
      <c r="B83" s="18" t="s">
        <v>241</v>
      </c>
      <c r="C83" s="81">
        <v>0</v>
      </c>
      <c r="D83" s="79"/>
      <c r="E83" s="79"/>
    </row>
    <row r="84" spans="1:5" x14ac:dyDescent="0.25">
      <c r="A84" s="21" t="s">
        <v>268</v>
      </c>
      <c r="B84" s="18" t="s">
        <v>242</v>
      </c>
      <c r="C84" s="81">
        <v>0</v>
      </c>
      <c r="D84" s="79"/>
      <c r="E84" s="79"/>
    </row>
    <row r="85" spans="1:5" x14ac:dyDescent="0.25">
      <c r="A85" s="21" t="s">
        <v>269</v>
      </c>
      <c r="B85" s="18" t="s">
        <v>243</v>
      </c>
      <c r="C85" s="81">
        <v>0</v>
      </c>
      <c r="D85" s="79"/>
      <c r="E85" s="79"/>
    </row>
    <row r="86" spans="1:5" x14ac:dyDescent="0.25">
      <c r="A86" s="21"/>
      <c r="B86" s="19" t="s">
        <v>244</v>
      </c>
      <c r="C86" s="81">
        <v>0</v>
      </c>
      <c r="D86" s="79"/>
      <c r="E86" s="79"/>
    </row>
    <row r="87" spans="1:5" x14ac:dyDescent="0.25">
      <c r="A87" s="26" t="s">
        <v>153</v>
      </c>
      <c r="B87" s="18" t="s">
        <v>214</v>
      </c>
      <c r="C87" s="81">
        <v>0</v>
      </c>
      <c r="D87" s="79"/>
      <c r="E87" s="79"/>
    </row>
    <row r="88" spans="1:5" ht="15.75" customHeight="1" x14ac:dyDescent="0.25">
      <c r="A88" s="26"/>
      <c r="B88" s="18" t="s">
        <v>215</v>
      </c>
      <c r="C88" s="81">
        <v>0</v>
      </c>
      <c r="D88" s="79"/>
      <c r="E88" s="79"/>
    </row>
    <row r="89" spans="1:5" x14ac:dyDescent="0.25">
      <c r="A89" s="26" t="s">
        <v>273</v>
      </c>
      <c r="B89" s="18" t="s">
        <v>245</v>
      </c>
      <c r="C89" s="81">
        <v>0</v>
      </c>
      <c r="D89" s="79"/>
      <c r="E89" s="79"/>
    </row>
    <row r="90" spans="1:5" x14ac:dyDescent="0.25">
      <c r="A90" s="26" t="s">
        <v>276</v>
      </c>
      <c r="B90" s="18" t="s">
        <v>246</v>
      </c>
      <c r="C90" s="81">
        <v>0</v>
      </c>
      <c r="D90" s="79"/>
      <c r="E90" s="79"/>
    </row>
    <row r="91" spans="1:5" x14ac:dyDescent="0.25">
      <c r="A91" s="26" t="s">
        <v>277</v>
      </c>
      <c r="B91" s="18" t="s">
        <v>247</v>
      </c>
      <c r="C91" s="81">
        <v>0</v>
      </c>
      <c r="D91" s="79"/>
      <c r="E91" s="79"/>
    </row>
    <row r="92" spans="1:5" x14ac:dyDescent="0.25">
      <c r="A92" s="25" t="s">
        <v>278</v>
      </c>
      <c r="B92" s="115" t="s">
        <v>248</v>
      </c>
      <c r="C92" s="116"/>
      <c r="D92" s="79"/>
      <c r="E92" s="79"/>
    </row>
    <row r="93" spans="1:5" x14ac:dyDescent="0.25">
      <c r="A93" s="26" t="s">
        <v>59</v>
      </c>
      <c r="B93" s="18" t="s">
        <v>249</v>
      </c>
      <c r="C93" s="81">
        <v>194357.57989951156</v>
      </c>
      <c r="D93" s="79"/>
      <c r="E93" s="79"/>
    </row>
    <row r="94" spans="1:5" x14ac:dyDescent="0.25">
      <c r="A94" s="26" t="s">
        <v>61</v>
      </c>
      <c r="B94" s="18" t="s">
        <v>250</v>
      </c>
      <c r="C94" s="81">
        <v>0</v>
      </c>
      <c r="D94" s="79"/>
      <c r="E94" s="79"/>
    </row>
    <row r="95" spans="1:5" x14ac:dyDescent="0.25">
      <c r="A95" s="28" t="s">
        <v>63</v>
      </c>
      <c r="B95" s="18" t="s">
        <v>251</v>
      </c>
      <c r="C95" s="81"/>
      <c r="D95" s="79"/>
      <c r="E95" s="79"/>
    </row>
    <row r="96" spans="1:5" x14ac:dyDescent="0.25">
      <c r="A96" s="21" t="s">
        <v>267</v>
      </c>
      <c r="B96" s="18" t="s">
        <v>221</v>
      </c>
      <c r="C96" s="81">
        <v>4087</v>
      </c>
      <c r="D96" s="79"/>
      <c r="E96" s="79"/>
    </row>
    <row r="97" spans="1:5" x14ac:dyDescent="0.25">
      <c r="A97" s="27"/>
      <c r="B97" s="18" t="s">
        <v>222</v>
      </c>
      <c r="C97" s="81">
        <v>54</v>
      </c>
      <c r="D97" s="79"/>
      <c r="E97" s="79"/>
    </row>
    <row r="98" spans="1:5" x14ac:dyDescent="0.25">
      <c r="A98" s="27" t="s">
        <v>268</v>
      </c>
      <c r="B98" s="18" t="s">
        <v>223</v>
      </c>
      <c r="C98" s="81">
        <v>383</v>
      </c>
      <c r="D98" s="79"/>
      <c r="E98" s="79"/>
    </row>
    <row r="99" spans="1:5" x14ac:dyDescent="0.25">
      <c r="A99" s="27"/>
      <c r="B99" s="18" t="s">
        <v>222</v>
      </c>
      <c r="C99" s="81">
        <v>0</v>
      </c>
      <c r="D99" s="79"/>
      <c r="E99" s="79"/>
    </row>
    <row r="100" spans="1:5" x14ac:dyDescent="0.25">
      <c r="A100" s="30" t="s">
        <v>274</v>
      </c>
      <c r="B100" s="18" t="s">
        <v>224</v>
      </c>
      <c r="C100" s="81">
        <v>2957.4732100000001</v>
      </c>
      <c r="D100" s="79"/>
      <c r="E100" s="79"/>
    </row>
    <row r="101" spans="1:5" x14ac:dyDescent="0.25">
      <c r="A101" s="30" t="s">
        <v>275</v>
      </c>
      <c r="B101" s="18" t="s">
        <v>225</v>
      </c>
      <c r="C101" s="81">
        <v>14003.297020000002</v>
      </c>
      <c r="D101" s="79"/>
      <c r="E101" s="79"/>
    </row>
    <row r="102" spans="1:5" x14ac:dyDescent="0.25">
      <c r="A102" s="22"/>
      <c r="B102" s="21" t="s">
        <v>226</v>
      </c>
      <c r="C102" s="81">
        <v>16960.770230000002</v>
      </c>
      <c r="D102" s="79"/>
      <c r="E102" s="79"/>
    </row>
    <row r="103" spans="1:5" x14ac:dyDescent="0.25">
      <c r="A103" s="27" t="s">
        <v>269</v>
      </c>
      <c r="B103" s="18" t="s">
        <v>227</v>
      </c>
      <c r="C103" s="81">
        <v>64368.51</v>
      </c>
      <c r="D103" s="79"/>
      <c r="E103" s="79"/>
    </row>
    <row r="104" spans="1:5" x14ac:dyDescent="0.25">
      <c r="A104" s="27" t="s">
        <v>270</v>
      </c>
      <c r="B104" s="18" t="s">
        <v>228</v>
      </c>
      <c r="C104" s="81">
        <v>2850.4411299999997</v>
      </c>
      <c r="D104" s="79"/>
      <c r="E104" s="79"/>
    </row>
    <row r="105" spans="1:5" x14ac:dyDescent="0.25">
      <c r="A105" s="25"/>
      <c r="B105" s="19" t="s">
        <v>252</v>
      </c>
      <c r="C105" s="81">
        <v>88266.721359999996</v>
      </c>
      <c r="D105" s="79"/>
      <c r="E105" s="79"/>
    </row>
    <row r="106" spans="1:5" x14ac:dyDescent="0.25">
      <c r="A106" s="28" t="s">
        <v>65</v>
      </c>
      <c r="B106" s="18" t="s">
        <v>253</v>
      </c>
      <c r="C106" s="81">
        <v>0</v>
      </c>
      <c r="D106" s="79"/>
      <c r="E106" s="79"/>
    </row>
    <row r="107" spans="1:5" x14ac:dyDescent="0.25">
      <c r="A107" s="26" t="s">
        <v>74</v>
      </c>
      <c r="B107" s="18" t="s">
        <v>240</v>
      </c>
      <c r="C107" s="81"/>
      <c r="D107" s="79"/>
      <c r="E107" s="79"/>
    </row>
    <row r="108" spans="1:5" x14ac:dyDescent="0.25">
      <c r="A108" s="21" t="s">
        <v>267</v>
      </c>
      <c r="B108" s="18" t="s">
        <v>254</v>
      </c>
      <c r="C108" s="81">
        <v>-2218.1069900000002</v>
      </c>
      <c r="D108" s="79"/>
      <c r="E108" s="79"/>
    </row>
    <row r="109" spans="1:5" x14ac:dyDescent="0.25">
      <c r="A109" s="21" t="s">
        <v>268</v>
      </c>
      <c r="B109" s="18" t="s">
        <v>242</v>
      </c>
      <c r="C109" s="81">
        <v>-53187.123909999995</v>
      </c>
      <c r="D109" s="79"/>
      <c r="E109" s="79"/>
    </row>
    <row r="110" spans="1:5" x14ac:dyDescent="0.25">
      <c r="A110" s="21" t="s">
        <v>269</v>
      </c>
      <c r="B110" s="18" t="s">
        <v>255</v>
      </c>
      <c r="C110" s="81">
        <v>-3918.6095299999997</v>
      </c>
      <c r="D110" s="79"/>
      <c r="E110" s="79"/>
    </row>
    <row r="111" spans="1:5" x14ac:dyDescent="0.25">
      <c r="A111" s="21"/>
      <c r="B111" s="19" t="s">
        <v>237</v>
      </c>
      <c r="C111" s="81">
        <v>-59323.840429999997</v>
      </c>
      <c r="D111" s="79"/>
      <c r="E111" s="79"/>
    </row>
    <row r="112" spans="1:5" x14ac:dyDescent="0.25">
      <c r="A112" s="28" t="s">
        <v>76</v>
      </c>
      <c r="B112" s="18" t="s">
        <v>256</v>
      </c>
      <c r="C112" s="81">
        <v>-11292</v>
      </c>
      <c r="D112" s="79"/>
      <c r="E112" s="79"/>
    </row>
    <row r="113" spans="1:5" x14ac:dyDescent="0.25">
      <c r="A113" s="28" t="s">
        <v>78</v>
      </c>
      <c r="B113" s="18" t="s">
        <v>257</v>
      </c>
      <c r="C113" s="81">
        <v>11067.433150000001</v>
      </c>
      <c r="D113" s="79"/>
      <c r="E113" s="79"/>
    </row>
    <row r="114" spans="1:5" x14ac:dyDescent="0.25">
      <c r="A114" s="28" t="s">
        <v>103</v>
      </c>
      <c r="B114" s="18" t="s">
        <v>258</v>
      </c>
      <c r="C114" s="81">
        <v>-22570.28182</v>
      </c>
      <c r="D114" s="79"/>
      <c r="E114" s="79"/>
    </row>
    <row r="115" spans="1:5" x14ac:dyDescent="0.25">
      <c r="A115" s="28" t="s">
        <v>153</v>
      </c>
      <c r="B115" s="18" t="s">
        <v>259</v>
      </c>
      <c r="C115" s="81">
        <v>200505.61215951154</v>
      </c>
      <c r="D115" s="79"/>
      <c r="E115" s="79"/>
    </row>
    <row r="116" spans="1:5" x14ac:dyDescent="0.25">
      <c r="A116" s="28" t="s">
        <v>273</v>
      </c>
      <c r="B116" s="18" t="s">
        <v>260</v>
      </c>
      <c r="C116" s="81">
        <v>827.37858000000006</v>
      </c>
      <c r="D116" s="79"/>
      <c r="E116" s="79"/>
    </row>
    <row r="117" spans="1:5" x14ac:dyDescent="0.25">
      <c r="A117" s="28" t="s">
        <v>277</v>
      </c>
      <c r="B117" s="18" t="s">
        <v>261</v>
      </c>
      <c r="C117" s="81">
        <v>-252.79767999999999</v>
      </c>
      <c r="D117" s="79"/>
      <c r="E117" s="79"/>
    </row>
    <row r="118" spans="1:5" x14ac:dyDescent="0.25">
      <c r="A118" s="28" t="s">
        <v>279</v>
      </c>
      <c r="B118" s="18" t="s">
        <v>262</v>
      </c>
      <c r="C118" s="81">
        <v>574.58090000000004</v>
      </c>
      <c r="D118" s="79"/>
      <c r="E118" s="79"/>
    </row>
    <row r="119" spans="1:5" x14ac:dyDescent="0.25">
      <c r="A119" s="28" t="s">
        <v>280</v>
      </c>
      <c r="B119" s="18" t="s">
        <v>263</v>
      </c>
      <c r="C119" s="81">
        <v>-6497</v>
      </c>
      <c r="D119" s="79"/>
      <c r="E119" s="79"/>
    </row>
    <row r="120" spans="1:5" x14ac:dyDescent="0.25">
      <c r="A120" s="28" t="s">
        <v>281</v>
      </c>
      <c r="B120" s="18" t="s">
        <v>264</v>
      </c>
      <c r="C120" s="81">
        <v>-116</v>
      </c>
      <c r="D120" s="79"/>
      <c r="E120" s="79"/>
    </row>
    <row r="121" spans="1:5" x14ac:dyDescent="0.25">
      <c r="A121" s="28" t="s">
        <v>282</v>
      </c>
      <c r="B121" s="18" t="s">
        <v>265</v>
      </c>
      <c r="C121" s="81">
        <v>194467.19305951157</v>
      </c>
      <c r="D121" s="79"/>
      <c r="E121" s="79"/>
    </row>
    <row r="122" spans="1:5" ht="15" customHeight="1" x14ac:dyDescent="0.25">
      <c r="A122" s="90" t="s">
        <v>332</v>
      </c>
      <c r="B122" s="90"/>
      <c r="C122" s="90"/>
    </row>
    <row r="123" spans="1:5" x14ac:dyDescent="0.25">
      <c r="A123" s="90"/>
      <c r="B123" s="90"/>
      <c r="C123" s="90"/>
    </row>
  </sheetData>
  <mergeCells count="6">
    <mergeCell ref="A2:B2"/>
    <mergeCell ref="A3:B3"/>
    <mergeCell ref="A1:C1"/>
    <mergeCell ref="A122:C123"/>
    <mergeCell ref="B92:C92"/>
    <mergeCell ref="B4:C4"/>
  </mergeCells>
  <conditionalFormatting sqref="D6:D121">
    <cfRule type="cellIs" dxfId="1" priority="2" operator="notBetween">
      <formula>0.5</formula>
      <formula>-0.5</formula>
    </cfRule>
  </conditionalFormatting>
  <conditionalFormatting sqref="E121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1" manualBreakCount="1">
    <brk id="6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Premiums</vt:lpstr>
      <vt:lpstr>Payments</vt:lpstr>
      <vt:lpstr>Prem-Pay-Total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'Prem-Pay-Total'!Print_Area</vt:lpstr>
      <vt:lpstr>'Balance sheet'!Print_Titles</vt:lpstr>
      <vt:lpstr>'Income Statement'!Print_Titles</vt:lpstr>
      <vt:lpstr>Payments!Print_Titles</vt:lpstr>
      <vt:lpstr>Premiums!Print_Titles</vt:lpstr>
      <vt:lpstr>'Prem-Pay-Exp'!Print_Titles</vt:lpstr>
      <vt:lpstr>'Prem-Pay-Total'!Print_Titles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cp:lastPrinted>2021-05-10T10:03:48Z</cp:lastPrinted>
  <dcterms:created xsi:type="dcterms:W3CDTF">2017-08-01T06:48:00Z</dcterms:created>
  <dcterms:modified xsi:type="dcterms:W3CDTF">2021-10-21T08:25:28Z</dcterms:modified>
</cp:coreProperties>
</file>